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drawings/drawing22.xml" ContentType="application/vnd.openxmlformats-officedocument.drawing+xml"/>
  <Override PartName="/xl/comments22.xml" ContentType="application/vnd.openxmlformats-officedocument.spreadsheetml.comments+xml"/>
  <Override PartName="/xl/drawings/drawing2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eletrabajo\Downloads\"/>
    </mc:Choice>
  </mc:AlternateContent>
  <bookViews>
    <workbookView xWindow="0" yWindow="0" windowWidth="28800" windowHeight="12180"/>
  </bookViews>
  <sheets>
    <sheet name="G Predial" sheetId="1" r:id="rId1"/>
    <sheet name="G Legal" sheetId="2" r:id="rId2"/>
    <sheet name="Conservación " sheetId="3" r:id="rId3"/>
    <sheet name="Construcción" sheetId="4" r:id="rId4"/>
    <sheet name="Diseño" sheetId="5" r:id="rId5"/>
    <sheet name="Evaluación" sheetId="7" r:id="rId6"/>
    <sheet name="G Contractual" sheetId="8" r:id="rId7"/>
    <sheet name="Físicos" sheetId="9" r:id="rId8"/>
    <sheet name="Valorización " sheetId="10" r:id="rId9"/>
    <sheet name="Talento Humano" sheetId="11" r:id="rId10"/>
    <sheet name="Documental" sheetId="12" r:id="rId11"/>
    <sheet name="G Interinstitucional" sheetId="13" r:id="rId12"/>
    <sheet name="G Integral" sheetId="14" r:id="rId13"/>
    <sheet name="S Ciudadania" sheetId="15" r:id="rId14"/>
    <sheet name="Preinversión" sheetId="16" r:id="rId15"/>
    <sheet name="Inovación" sheetId="17" r:id="rId16"/>
    <sheet name="Comunicaciones" sheetId="18" r:id="rId17"/>
    <sheet name="Integrales de Gestión" sheetId="19" r:id="rId18"/>
    <sheet name="T. Información y co" sheetId="20" r:id="rId19"/>
    <sheet name="Planeación Estratégica" sheetId="21" r:id="rId20"/>
    <sheet name="G Financiera" sheetId="22" r:id="rId21"/>
    <sheet name="Mejoramiento" sheetId="23" r:id="rId22"/>
    <sheet name="Informe" sheetId="6" r:id="rId23"/>
    <sheet name="Anexos" sheetId="24" state="hidden" r:id="rId24"/>
  </sheets>
  <definedNames>
    <definedName name="_xlnm._FilterDatabase" localSheetId="0" hidden="1">'G Predial'!$A$8:$BA$13</definedName>
    <definedName name="_xlnm._FilterDatabase" localSheetId="22" hidden="1">Informe!$B$9:$J$9</definedName>
    <definedName name="consecuencias">#REF!</definedName>
    <definedName name="Efecto">#REF!</definedName>
    <definedName name="ExternoExp">#REF!</definedName>
    <definedName name="FRECUENCY">#REF!</definedName>
    <definedName name="IMPACTO">#REF!</definedName>
    <definedName name="IMPLEMENT">#REF!</definedName>
    <definedName name="InternoExp">#REF!</definedName>
    <definedName name="PROBAB">#REF!</definedName>
    <definedName name="SINO">#REF!</definedName>
    <definedName name="TIP_CONTROL">#REF!</definedName>
    <definedName name="TipoCausa">#REF!</definedName>
    <definedName name="TramitesS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0" i="6" l="1"/>
  <c r="D30" i="6" a="1"/>
  <c r="D30" i="6" s="1"/>
  <c r="I30" i="6" s="1"/>
  <c r="AR13" i="23"/>
  <c r="AT13" i="23" s="1"/>
  <c r="AV13" i="23" s="1"/>
  <c r="AW13" i="23" s="1"/>
  <c r="AF13" i="23"/>
  <c r="AC13" i="23"/>
  <c r="AD13" i="23" s="1"/>
  <c r="AG13" i="23" s="1"/>
  <c r="AR12" i="23"/>
  <c r="AT12" i="23" s="1"/>
  <c r="AF12" i="23"/>
  <c r="AC12" i="23"/>
  <c r="AD12" i="23" s="1"/>
  <c r="AG12" i="23" s="1"/>
  <c r="AR11" i="23"/>
  <c r="AS11" i="23" s="1"/>
  <c r="AF11" i="23"/>
  <c r="AC11" i="23"/>
  <c r="AD11" i="23" s="1"/>
  <c r="AG11" i="23" s="1"/>
  <c r="AR10" i="23"/>
  <c r="AT10" i="23" s="1"/>
  <c r="AF10" i="23"/>
  <c r="AC10" i="23"/>
  <c r="AD10" i="23" s="1"/>
  <c r="AG10" i="23" s="1"/>
  <c r="AR9" i="23"/>
  <c r="AS9" i="23" s="1"/>
  <c r="AF9" i="23"/>
  <c r="AC9" i="23"/>
  <c r="AD9" i="23" s="1"/>
  <c r="AG9" i="23" s="1"/>
  <c r="A7" i="23"/>
  <c r="J11" i="6"/>
  <c r="D11" i="6" a="1"/>
  <c r="D11" i="6" s="1"/>
  <c r="I11" i="6" s="1"/>
  <c r="AR13" i="22"/>
  <c r="AT13" i="22" s="1"/>
  <c r="AF13" i="22"/>
  <c r="AC13" i="22"/>
  <c r="AD13" i="22" s="1"/>
  <c r="AG13" i="22" s="1"/>
  <c r="AR12" i="22"/>
  <c r="AS12" i="22" s="1"/>
  <c r="AF12" i="22"/>
  <c r="AC12" i="22"/>
  <c r="AD12" i="22" s="1"/>
  <c r="AG12" i="22" s="1"/>
  <c r="AR11" i="22"/>
  <c r="AT11" i="22" s="1"/>
  <c r="AF11" i="22"/>
  <c r="AC11" i="22"/>
  <c r="AD11" i="22" s="1"/>
  <c r="AG11" i="22" s="1"/>
  <c r="AV10" i="22"/>
  <c r="AW10" i="22" s="1"/>
  <c r="AT10" i="22"/>
  <c r="AU10" i="22" s="1"/>
  <c r="AS10" i="22"/>
  <c r="AR10" i="22"/>
  <c r="AF10" i="22"/>
  <c r="AD10" i="22"/>
  <c r="AG10" i="22" s="1"/>
  <c r="AC10" i="22"/>
  <c r="AR9" i="22"/>
  <c r="AT9" i="22" s="1"/>
  <c r="AF9" i="22"/>
  <c r="AC9" i="22"/>
  <c r="AD9" i="22" s="1"/>
  <c r="AG9" i="22" s="1"/>
  <c r="A7" i="22"/>
  <c r="J29" i="6"/>
  <c r="D29" i="6" a="1"/>
  <c r="D29" i="6" s="1"/>
  <c r="I29" i="6" s="1"/>
  <c r="AR13" i="21"/>
  <c r="AS13" i="21" s="1"/>
  <c r="AF13" i="21"/>
  <c r="AC13" i="21"/>
  <c r="AD13" i="21" s="1"/>
  <c r="AG13" i="21" s="1"/>
  <c r="AR12" i="21"/>
  <c r="AT12" i="21" s="1"/>
  <c r="AF12" i="21"/>
  <c r="AC12" i="21"/>
  <c r="AD12" i="21" s="1"/>
  <c r="AG12" i="21" s="1"/>
  <c r="AT11" i="21"/>
  <c r="AV11" i="21" s="1"/>
  <c r="AW11" i="21" s="1"/>
  <c r="AR11" i="21"/>
  <c r="AS11" i="21" s="1"/>
  <c r="AF11" i="21"/>
  <c r="AC11" i="21"/>
  <c r="AD11" i="21" s="1"/>
  <c r="AG11" i="21" s="1"/>
  <c r="AR10" i="21"/>
  <c r="AT10" i="21" s="1"/>
  <c r="AF10" i="21"/>
  <c r="AC10" i="21"/>
  <c r="AD10" i="21" s="1"/>
  <c r="AG10" i="21" s="1"/>
  <c r="AR9" i="21"/>
  <c r="AT9" i="21" s="1"/>
  <c r="AF9" i="21"/>
  <c r="AC9" i="21"/>
  <c r="AD9" i="21" s="1"/>
  <c r="AG9" i="21" s="1"/>
  <c r="A7" i="21"/>
  <c r="D17" i="6" a="1"/>
  <c r="D17" i="6" s="1"/>
  <c r="I17" i="6" s="1"/>
  <c r="AR13" i="20"/>
  <c r="AS13" i="20" s="1"/>
  <c r="AF13" i="20"/>
  <c r="AC13" i="20"/>
  <c r="AD13" i="20" s="1"/>
  <c r="AG13" i="20" s="1"/>
  <c r="AR12" i="20"/>
  <c r="AT12" i="20" s="1"/>
  <c r="AF12" i="20"/>
  <c r="AC12" i="20"/>
  <c r="AD12" i="20" s="1"/>
  <c r="AG12" i="20" s="1"/>
  <c r="AR11" i="20"/>
  <c r="AT11" i="20" s="1"/>
  <c r="AF11" i="20"/>
  <c r="AC11" i="20"/>
  <c r="AD11" i="20" s="1"/>
  <c r="AG11" i="20" s="1"/>
  <c r="AR10" i="20"/>
  <c r="AT10" i="20" s="1"/>
  <c r="AF10" i="20"/>
  <c r="AC10" i="20"/>
  <c r="AD10" i="20" s="1"/>
  <c r="AG10" i="20" s="1"/>
  <c r="AR9" i="20"/>
  <c r="AT9" i="20" s="1"/>
  <c r="AF9" i="20"/>
  <c r="AC9" i="20"/>
  <c r="AD9" i="20" s="1"/>
  <c r="AG9" i="20" s="1"/>
  <c r="A7" i="20"/>
  <c r="J22" i="6"/>
  <c r="D22" i="6" a="1"/>
  <c r="D22" i="6" s="1"/>
  <c r="I22" i="6" s="1"/>
  <c r="AR13" i="19"/>
  <c r="AT13" i="19" s="1"/>
  <c r="AF13" i="19"/>
  <c r="AC13" i="19"/>
  <c r="AD13" i="19" s="1"/>
  <c r="AG13" i="19" s="1"/>
  <c r="AR12" i="19"/>
  <c r="AS12" i="19" s="1"/>
  <c r="AF12" i="19"/>
  <c r="AC12" i="19"/>
  <c r="AD12" i="19" s="1"/>
  <c r="AG12" i="19" s="1"/>
  <c r="AR11" i="19"/>
  <c r="AS11" i="19" s="1"/>
  <c r="AF11" i="19"/>
  <c r="AC11" i="19"/>
  <c r="AD11" i="19" s="1"/>
  <c r="AG11" i="19" s="1"/>
  <c r="AR10" i="19"/>
  <c r="AS10" i="19" s="1"/>
  <c r="AF10" i="19"/>
  <c r="AC10" i="19"/>
  <c r="AD10" i="19" s="1"/>
  <c r="AG10" i="19" s="1"/>
  <c r="AR9" i="19"/>
  <c r="AS9" i="19" s="1"/>
  <c r="AF9" i="19"/>
  <c r="AC9" i="19"/>
  <c r="AD9" i="19" s="1"/>
  <c r="AG9" i="19" s="1"/>
  <c r="A7" i="19"/>
  <c r="J27" i="6"/>
  <c r="D27" i="6" a="1"/>
  <c r="D27" i="6" s="1"/>
  <c r="I27" i="6" s="1"/>
  <c r="C27" i="6"/>
  <c r="AS13" i="23" l="1"/>
  <c r="AU10" i="23"/>
  <c r="AV10" i="23"/>
  <c r="AW10" i="23" s="1"/>
  <c r="AV12" i="23"/>
  <c r="AW12" i="23" s="1"/>
  <c r="AU12" i="23"/>
  <c r="AS12" i="23"/>
  <c r="AT11" i="23"/>
  <c r="AT9" i="23"/>
  <c r="AS10" i="23"/>
  <c r="AU13" i="23"/>
  <c r="AV11" i="22"/>
  <c r="AW11" i="22" s="1"/>
  <c r="AU11" i="22"/>
  <c r="AV9" i="22"/>
  <c r="AW9" i="22" s="1"/>
  <c r="AU9" i="22"/>
  <c r="AV13" i="22"/>
  <c r="AW13" i="22" s="1"/>
  <c r="AU13" i="22"/>
  <c r="AT12" i="22"/>
  <c r="AS9" i="22"/>
  <c r="AS11" i="22"/>
  <c r="AS13" i="22"/>
  <c r="AT13" i="21"/>
  <c r="AU10" i="21"/>
  <c r="AV10" i="21"/>
  <c r="AW10" i="21" s="1"/>
  <c r="AV12" i="21"/>
  <c r="AW12" i="21" s="1"/>
  <c r="AU12" i="21"/>
  <c r="AV9" i="21"/>
  <c r="AW9" i="21" s="1"/>
  <c r="AU9" i="21"/>
  <c r="AS12" i="21"/>
  <c r="AS9" i="21"/>
  <c r="AU11" i="21"/>
  <c r="AS10" i="21"/>
  <c r="AT13" i="20"/>
  <c r="AU13" i="20" s="1"/>
  <c r="AV10" i="20"/>
  <c r="AW10" i="20" s="1"/>
  <c r="AU10" i="20"/>
  <c r="AU9" i="20"/>
  <c r="AV9" i="20"/>
  <c r="AW9" i="20" s="1"/>
  <c r="AV11" i="20"/>
  <c r="AW11" i="20" s="1"/>
  <c r="AU11" i="20"/>
  <c r="AV12" i="20"/>
  <c r="AW12" i="20" s="1"/>
  <c r="AU12" i="20"/>
  <c r="AS10" i="20"/>
  <c r="AS9" i="20"/>
  <c r="AS11" i="20"/>
  <c r="AS12" i="20"/>
  <c r="AT10" i="19"/>
  <c r="AU10" i="19" s="1"/>
  <c r="AV13" i="19"/>
  <c r="AW13" i="19" s="1"/>
  <c r="AU13" i="19"/>
  <c r="AT12" i="19"/>
  <c r="AV10" i="19"/>
  <c r="AW10" i="19" s="1"/>
  <c r="AT9" i="19"/>
  <c r="AT11" i="19"/>
  <c r="AS13" i="19"/>
  <c r="AV11" i="23" l="1"/>
  <c r="AW11" i="23" s="1"/>
  <c r="AU11" i="23"/>
  <c r="AU9" i="23"/>
  <c r="AV9" i="23"/>
  <c r="AW9" i="23" s="1"/>
  <c r="AY9" i="23" s="1"/>
  <c r="AY7" i="23" s="1"/>
  <c r="AV12" i="22"/>
  <c r="AW12" i="22" s="1"/>
  <c r="AU12" i="22"/>
  <c r="AY9" i="22"/>
  <c r="AY7" i="22" s="1"/>
  <c r="AV13" i="20"/>
  <c r="AW13" i="20" s="1"/>
  <c r="AV13" i="21"/>
  <c r="AW13" i="21" s="1"/>
  <c r="AU13" i="21"/>
  <c r="AY9" i="21"/>
  <c r="AY7" i="21" s="1"/>
  <c r="AY9" i="20"/>
  <c r="AY7" i="20" s="1"/>
  <c r="J17" i="6" s="1"/>
  <c r="AU12" i="19"/>
  <c r="AV12" i="19"/>
  <c r="AW12" i="19" s="1"/>
  <c r="AV11" i="19"/>
  <c r="AW11" i="19" s="1"/>
  <c r="AU11" i="19"/>
  <c r="AV9" i="19"/>
  <c r="AW9" i="19" s="1"/>
  <c r="AU9" i="19"/>
  <c r="AY9" i="19" l="1"/>
  <c r="AY7" i="19" s="1"/>
  <c r="AR13" i="18" l="1"/>
  <c r="AT13" i="18" s="1"/>
  <c r="AF13" i="18"/>
  <c r="AC13" i="18"/>
  <c r="AD13" i="18" s="1"/>
  <c r="AG13" i="18" s="1"/>
  <c r="AT12" i="18"/>
  <c r="AV12" i="18" s="1"/>
  <c r="AW12" i="18" s="1"/>
  <c r="AR12" i="18"/>
  <c r="AS12" i="18" s="1"/>
  <c r="AF12" i="18"/>
  <c r="AC12" i="18"/>
  <c r="AD12" i="18" s="1"/>
  <c r="AG12" i="18" s="1"/>
  <c r="AR11" i="18"/>
  <c r="AT11" i="18" s="1"/>
  <c r="AF11" i="18"/>
  <c r="AC11" i="18"/>
  <c r="AD11" i="18" s="1"/>
  <c r="AG11" i="18" s="1"/>
  <c r="AR10" i="18"/>
  <c r="AT10" i="18" s="1"/>
  <c r="AF10" i="18"/>
  <c r="AC10" i="18"/>
  <c r="AD10" i="18" s="1"/>
  <c r="AG10" i="18" s="1"/>
  <c r="AT9" i="18"/>
  <c r="AV9" i="18" s="1"/>
  <c r="AW9" i="18" s="1"/>
  <c r="AS9" i="18"/>
  <c r="AR9" i="18"/>
  <c r="AF9" i="18"/>
  <c r="AC9" i="18"/>
  <c r="AD9" i="18" s="1"/>
  <c r="AG9" i="18" s="1"/>
  <c r="A7" i="18"/>
  <c r="AU12" i="18" l="1"/>
  <c r="AU10" i="18"/>
  <c r="AV10" i="18"/>
  <c r="AW10" i="18" s="1"/>
  <c r="AV11" i="18"/>
  <c r="AW11" i="18" s="1"/>
  <c r="AU11" i="18"/>
  <c r="AV13" i="18"/>
  <c r="AW13" i="18" s="1"/>
  <c r="AU13" i="18"/>
  <c r="AU9" i="18"/>
  <c r="AS11" i="18"/>
  <c r="AS13" i="18"/>
  <c r="AS10" i="18"/>
  <c r="AY9" i="18" l="1"/>
  <c r="AY7" i="18" s="1"/>
  <c r="J19" i="6" l="1"/>
  <c r="D19" i="6" a="1"/>
  <c r="D19" i="6" s="1"/>
  <c r="I19" i="6" s="1"/>
  <c r="AT13" i="17"/>
  <c r="D18" i="6" a="1"/>
  <c r="D18" i="6" s="1"/>
  <c r="I18" i="6" s="1"/>
  <c r="J31" i="6"/>
  <c r="D31" i="6" a="1"/>
  <c r="D31" i="6" s="1"/>
  <c r="I31" i="6" s="1"/>
  <c r="C19" i="6"/>
  <c r="C18" i="6"/>
  <c r="C31" i="6"/>
  <c r="AV13" i="17"/>
  <c r="AW13" i="17" s="1"/>
  <c r="AS13" i="17"/>
  <c r="AR13" i="17"/>
  <c r="AF13" i="17"/>
  <c r="AC13" i="17"/>
  <c r="AD13" i="17" s="1"/>
  <c r="AR12" i="17"/>
  <c r="AT12" i="17" s="1"/>
  <c r="AF12" i="17"/>
  <c r="AC12" i="17"/>
  <c r="AD12" i="17" s="1"/>
  <c r="AG12" i="17" s="1"/>
  <c r="AS11" i="17"/>
  <c r="AR11" i="17"/>
  <c r="AT11" i="17" s="1"/>
  <c r="AF11" i="17"/>
  <c r="AC11" i="17"/>
  <c r="AD11" i="17" s="1"/>
  <c r="AG11" i="17" s="1"/>
  <c r="AR10" i="17"/>
  <c r="AT10" i="17" s="1"/>
  <c r="AF10" i="17"/>
  <c r="AC10" i="17"/>
  <c r="AD10" i="17" s="1"/>
  <c r="AG10" i="17" s="1"/>
  <c r="AR9" i="17"/>
  <c r="AS9" i="17" s="1"/>
  <c r="AF9" i="17"/>
  <c r="AD9" i="17"/>
  <c r="AG9" i="17" s="1"/>
  <c r="AC9" i="17"/>
  <c r="A7" i="17"/>
  <c r="AT13" i="16"/>
  <c r="AV13" i="16" s="1"/>
  <c r="AW13" i="16" s="1"/>
  <c r="AR13" i="16"/>
  <c r="AS13" i="16" s="1"/>
  <c r="AF13" i="16"/>
  <c r="AC13" i="16"/>
  <c r="AD13" i="16" s="1"/>
  <c r="AR12" i="16"/>
  <c r="AS12" i="16" s="1"/>
  <c r="AF12" i="16"/>
  <c r="AC12" i="16"/>
  <c r="AD12" i="16" s="1"/>
  <c r="AG12" i="16" s="1"/>
  <c r="AR11" i="16"/>
  <c r="AT11" i="16" s="1"/>
  <c r="AF11" i="16"/>
  <c r="AC11" i="16"/>
  <c r="AD11" i="16" s="1"/>
  <c r="AG11" i="16" s="1"/>
  <c r="AR10" i="16"/>
  <c r="AT10" i="16" s="1"/>
  <c r="AF10" i="16"/>
  <c r="AC10" i="16"/>
  <c r="AD10" i="16" s="1"/>
  <c r="AG10" i="16" s="1"/>
  <c r="AR9" i="16"/>
  <c r="AT9" i="16" s="1"/>
  <c r="AF9" i="16"/>
  <c r="AC9" i="16"/>
  <c r="AD9" i="16" s="1"/>
  <c r="AG9" i="16" s="1"/>
  <c r="A7" i="16"/>
  <c r="AS13" i="15"/>
  <c r="AR13" i="15"/>
  <c r="AT13" i="15" s="1"/>
  <c r="AF13" i="15"/>
  <c r="AD13" i="15"/>
  <c r="AG13" i="15" s="1"/>
  <c r="AC13" i="15"/>
  <c r="AR12" i="15"/>
  <c r="AS12" i="15" s="1"/>
  <c r="AF12" i="15"/>
  <c r="AC12" i="15"/>
  <c r="AD12" i="15" s="1"/>
  <c r="AG12" i="15" s="1"/>
  <c r="AR11" i="15"/>
  <c r="AT11" i="15" s="1"/>
  <c r="AF11" i="15"/>
  <c r="AC11" i="15"/>
  <c r="AD11" i="15" s="1"/>
  <c r="AG11" i="15" s="1"/>
  <c r="AR10" i="15"/>
  <c r="AT10" i="15" s="1"/>
  <c r="AF10" i="15"/>
  <c r="AC10" i="15"/>
  <c r="AD10" i="15" s="1"/>
  <c r="AG10" i="15" s="1"/>
  <c r="AR9" i="15"/>
  <c r="AT9" i="15" s="1"/>
  <c r="AF9" i="15"/>
  <c r="AC9" i="15"/>
  <c r="AD9" i="15" s="1"/>
  <c r="AG9" i="15" s="1"/>
  <c r="A7" i="15"/>
  <c r="AG13" i="17" l="1"/>
  <c r="AG13" i="16"/>
  <c r="AU10" i="17"/>
  <c r="AV10" i="17"/>
  <c r="AW10" i="17" s="1"/>
  <c r="AV11" i="17"/>
  <c r="AW11" i="17" s="1"/>
  <c r="AU11" i="17"/>
  <c r="AV12" i="17"/>
  <c r="AW12" i="17" s="1"/>
  <c r="AU12" i="17"/>
  <c r="AS12" i="17"/>
  <c r="AT9" i="17"/>
  <c r="AS10" i="17"/>
  <c r="AU13" i="17"/>
  <c r="AV9" i="16"/>
  <c r="AW9" i="16" s="1"/>
  <c r="AU9" i="16"/>
  <c r="AU10" i="16"/>
  <c r="AV10" i="16"/>
  <c r="AW10" i="16" s="1"/>
  <c r="AV11" i="16"/>
  <c r="AW11" i="16" s="1"/>
  <c r="AU11" i="16"/>
  <c r="AT12" i="16"/>
  <c r="AS11" i="16"/>
  <c r="AS10" i="16"/>
  <c r="AU13" i="16"/>
  <c r="AS9" i="16"/>
  <c r="AU10" i="15"/>
  <c r="AV10" i="15"/>
  <c r="AW10" i="15" s="1"/>
  <c r="AV11" i="15"/>
  <c r="AW11" i="15" s="1"/>
  <c r="AU11" i="15"/>
  <c r="AV13" i="15"/>
  <c r="AW13" i="15" s="1"/>
  <c r="AU13" i="15"/>
  <c r="AV9" i="15"/>
  <c r="AW9" i="15" s="1"/>
  <c r="AU9" i="15"/>
  <c r="AS9" i="15"/>
  <c r="AS11" i="15"/>
  <c r="AT12" i="15"/>
  <c r="AS10" i="15"/>
  <c r="AV9" i="17" l="1"/>
  <c r="AW9" i="17" s="1"/>
  <c r="AY9" i="17" s="1"/>
  <c r="AY7" i="17" s="1"/>
  <c r="J18" i="6" s="1"/>
  <c r="AU9" i="17"/>
  <c r="AV12" i="16"/>
  <c r="AW12" i="16" s="1"/>
  <c r="AU12" i="16"/>
  <c r="AY9" i="16"/>
  <c r="AY7" i="16" s="1"/>
  <c r="AU12" i="15"/>
  <c r="AV12" i="15"/>
  <c r="AW12" i="15" s="1"/>
  <c r="AY9" i="15" s="1"/>
  <c r="AY7" i="15" s="1"/>
  <c r="J28" i="6" l="1"/>
  <c r="J21" i="6"/>
  <c r="J26" i="6"/>
  <c r="J15" i="6"/>
  <c r="J16" i="6"/>
  <c r="J14" i="6"/>
  <c r="J25" i="6"/>
  <c r="J24" i="6"/>
  <c r="J10" i="6"/>
  <c r="J13" i="6"/>
  <c r="J20" i="6"/>
  <c r="J12" i="6"/>
  <c r="AY7" i="14"/>
  <c r="AY7" i="13"/>
  <c r="AY7" i="12"/>
  <c r="AY7" i="10"/>
  <c r="AY7" i="9"/>
  <c r="AY7" i="8"/>
  <c r="AY7" i="7"/>
  <c r="AY7" i="5"/>
  <c r="AY7" i="4"/>
  <c r="AY7" i="3"/>
  <c r="AY7" i="2"/>
  <c r="AY7" i="1"/>
  <c r="D28" i="6" a="1"/>
  <c r="D28" i="6" s="1"/>
  <c r="I28" i="6" s="1"/>
  <c r="C28" i="6"/>
  <c r="D21" i="6" a="1"/>
  <c r="D21" i="6" s="1"/>
  <c r="I21" i="6" s="1"/>
  <c r="C21" i="6"/>
  <c r="D26" i="6" a="1"/>
  <c r="D26" i="6" s="1"/>
  <c r="I26" i="6" s="1"/>
  <c r="C26" i="6"/>
  <c r="AR13" i="14"/>
  <c r="AS13" i="14" s="1"/>
  <c r="AF13" i="14"/>
  <c r="AC13" i="14"/>
  <c r="AD13" i="14" s="1"/>
  <c r="AG13" i="14" s="1"/>
  <c r="AR12" i="14"/>
  <c r="AT12" i="14" s="1"/>
  <c r="AF12" i="14"/>
  <c r="AC12" i="14"/>
  <c r="AD12" i="14" s="1"/>
  <c r="AG12" i="14" s="1"/>
  <c r="AR11" i="14"/>
  <c r="AT11" i="14" s="1"/>
  <c r="AF11" i="14"/>
  <c r="AC11" i="14"/>
  <c r="AD11" i="14" s="1"/>
  <c r="AG11" i="14" s="1"/>
  <c r="AR10" i="14"/>
  <c r="AT10" i="14" s="1"/>
  <c r="AF10" i="14"/>
  <c r="AC10" i="14"/>
  <c r="AD10" i="14" s="1"/>
  <c r="AG10" i="14" s="1"/>
  <c r="AR9" i="14"/>
  <c r="AS9" i="14" s="1"/>
  <c r="AG9" i="14"/>
  <c r="AF9" i="14"/>
  <c r="AD9" i="14"/>
  <c r="AC9" i="14"/>
  <c r="A7" i="14"/>
  <c r="AR13" i="13"/>
  <c r="AS13" i="13" s="1"/>
  <c r="AF13" i="13"/>
  <c r="AC13" i="13"/>
  <c r="AD13" i="13" s="1"/>
  <c r="AG13" i="13" s="1"/>
  <c r="AR12" i="13"/>
  <c r="AS12" i="13" s="1"/>
  <c r="AF12" i="13"/>
  <c r="AC12" i="13"/>
  <c r="AD12" i="13" s="1"/>
  <c r="AG12" i="13" s="1"/>
  <c r="AR11" i="13"/>
  <c r="AT11" i="13" s="1"/>
  <c r="AF11" i="13"/>
  <c r="AC11" i="13"/>
  <c r="AD11" i="13" s="1"/>
  <c r="AG11" i="13" s="1"/>
  <c r="AR10" i="13"/>
  <c r="AT10" i="13" s="1"/>
  <c r="AF10" i="13"/>
  <c r="AC10" i="13"/>
  <c r="AD10" i="13" s="1"/>
  <c r="AG10" i="13" s="1"/>
  <c r="AR9" i="13"/>
  <c r="AT9" i="13" s="1"/>
  <c r="AG9" i="13"/>
  <c r="AF9" i="13"/>
  <c r="AD9" i="13"/>
  <c r="AC9" i="13"/>
  <c r="A7" i="13"/>
  <c r="AR13" i="12"/>
  <c r="AT13" i="12" s="1"/>
  <c r="AF13" i="12"/>
  <c r="AC13" i="12"/>
  <c r="AD13" i="12" s="1"/>
  <c r="AR12" i="12"/>
  <c r="AT12" i="12" s="1"/>
  <c r="AF12" i="12"/>
  <c r="AC12" i="12"/>
  <c r="AD12" i="12" s="1"/>
  <c r="AG12" i="12" s="1"/>
  <c r="AR11" i="12"/>
  <c r="AT11" i="12" s="1"/>
  <c r="AF11" i="12"/>
  <c r="AC11" i="12"/>
  <c r="AD11" i="12" s="1"/>
  <c r="AG11" i="12" s="1"/>
  <c r="AR10" i="12"/>
  <c r="AT10" i="12" s="1"/>
  <c r="AF10" i="12"/>
  <c r="AC10" i="12"/>
  <c r="AD10" i="12" s="1"/>
  <c r="AG10" i="12" s="1"/>
  <c r="AR9" i="12"/>
  <c r="AT9" i="12" s="1"/>
  <c r="AF9" i="12"/>
  <c r="AC9" i="12"/>
  <c r="AD9" i="12" s="1"/>
  <c r="AG9" i="12" s="1"/>
  <c r="A7" i="12"/>
  <c r="AV11" i="14" l="1"/>
  <c r="AW11" i="14" s="1"/>
  <c r="AU11" i="14"/>
  <c r="AU10" i="14"/>
  <c r="AV10" i="14"/>
  <c r="AW10" i="14" s="1"/>
  <c r="AV12" i="14"/>
  <c r="AW12" i="14" s="1"/>
  <c r="AU12" i="14"/>
  <c r="AT9" i="14"/>
  <c r="AS12" i="14"/>
  <c r="AS11" i="14"/>
  <c r="AT13" i="14"/>
  <c r="AS10" i="14"/>
  <c r="AV9" i="13"/>
  <c r="AW9" i="13" s="1"/>
  <c r="AU9" i="13"/>
  <c r="AU10" i="13"/>
  <c r="AV10" i="13"/>
  <c r="AW10" i="13" s="1"/>
  <c r="AV11" i="13"/>
  <c r="AW11" i="13" s="1"/>
  <c r="AU11" i="13"/>
  <c r="AT12" i="13"/>
  <c r="AS9" i="13"/>
  <c r="AT13" i="13"/>
  <c r="AS11" i="13"/>
  <c r="AS10" i="13"/>
  <c r="AG13" i="12"/>
  <c r="AV9" i="12"/>
  <c r="AW9" i="12" s="1"/>
  <c r="AU9" i="12"/>
  <c r="AU10" i="12"/>
  <c r="AV10" i="12"/>
  <c r="AW10" i="12" s="1"/>
  <c r="AV11" i="12"/>
  <c r="AW11" i="12" s="1"/>
  <c r="AU11" i="12"/>
  <c r="AV12" i="12"/>
  <c r="AW12" i="12" s="1"/>
  <c r="AU12" i="12"/>
  <c r="AV13" i="12"/>
  <c r="AW13" i="12" s="1"/>
  <c r="AU13" i="12"/>
  <c r="AS12" i="12"/>
  <c r="AS9" i="12"/>
  <c r="AS11" i="12"/>
  <c r="AS13" i="12"/>
  <c r="AS10" i="12"/>
  <c r="AV13" i="14" l="1"/>
  <c r="AW13" i="14" s="1"/>
  <c r="AU13" i="14"/>
  <c r="AU9" i="14"/>
  <c r="AV9" i="14"/>
  <c r="AW9" i="14" s="1"/>
  <c r="AY9" i="14" s="1"/>
  <c r="AV13" i="13"/>
  <c r="AW13" i="13" s="1"/>
  <c r="AU13" i="13"/>
  <c r="AU12" i="13"/>
  <c r="AV12" i="13"/>
  <c r="AW12" i="13" s="1"/>
  <c r="AY9" i="13"/>
  <c r="AY9" i="12"/>
  <c r="D23" i="6" l="1" a="1"/>
  <c r="D23" i="6" s="1"/>
  <c r="I23" i="6" s="1"/>
  <c r="D15" i="6" a="1"/>
  <c r="D15" i="6" s="1"/>
  <c r="I15" i="6" s="1"/>
  <c r="D16" i="6" a="1"/>
  <c r="D16" i="6" s="1"/>
  <c r="I16" i="6" s="1"/>
  <c r="D14" i="6" a="1"/>
  <c r="D14" i="6" s="1"/>
  <c r="I14" i="6" s="1"/>
  <c r="D25" i="6" a="1"/>
  <c r="D25" i="6" s="1"/>
  <c r="I25" i="6" s="1"/>
  <c r="AR13" i="11"/>
  <c r="AT13" i="11" s="1"/>
  <c r="AF13" i="11"/>
  <c r="AC13" i="11"/>
  <c r="AD13" i="11" s="1"/>
  <c r="AG13" i="11" s="1"/>
  <c r="AR12" i="11"/>
  <c r="AT12" i="11" s="1"/>
  <c r="AF12" i="11"/>
  <c r="AC12" i="11"/>
  <c r="AD12" i="11" s="1"/>
  <c r="AG12" i="11" s="1"/>
  <c r="AR11" i="11"/>
  <c r="AS11" i="11" s="1"/>
  <c r="AF11" i="11"/>
  <c r="AC11" i="11"/>
  <c r="AD11" i="11" s="1"/>
  <c r="AG11" i="11" s="1"/>
  <c r="AR10" i="11"/>
  <c r="AT10" i="11" s="1"/>
  <c r="AV10" i="11" s="1"/>
  <c r="AW10" i="11" s="1"/>
  <c r="AF10" i="11"/>
  <c r="AC10" i="11"/>
  <c r="AD10" i="11" s="1"/>
  <c r="AG10" i="11" s="1"/>
  <c r="AR9" i="11"/>
  <c r="AS9" i="11" s="1"/>
  <c r="AF9" i="11"/>
  <c r="AC9" i="11"/>
  <c r="AD9" i="11" s="1"/>
  <c r="AG9" i="11" s="1"/>
  <c r="A7" i="11"/>
  <c r="AR13" i="10"/>
  <c r="AT13" i="10" s="1"/>
  <c r="AF13" i="10"/>
  <c r="AC13" i="10"/>
  <c r="AD13" i="10" s="1"/>
  <c r="AR12" i="10"/>
  <c r="AT12" i="10" s="1"/>
  <c r="AF12" i="10"/>
  <c r="AC12" i="10"/>
  <c r="AD12" i="10" s="1"/>
  <c r="AG12" i="10" s="1"/>
  <c r="AR11" i="10"/>
  <c r="AS11" i="10" s="1"/>
  <c r="AF11" i="10"/>
  <c r="AC11" i="10"/>
  <c r="AD11" i="10" s="1"/>
  <c r="AG11" i="10" s="1"/>
  <c r="AR10" i="10"/>
  <c r="AT10" i="10" s="1"/>
  <c r="AF10" i="10"/>
  <c r="AC10" i="10"/>
  <c r="AD10" i="10" s="1"/>
  <c r="AG10" i="10" s="1"/>
  <c r="AR9" i="10"/>
  <c r="AT9" i="10" s="1"/>
  <c r="AF9" i="10"/>
  <c r="AC9" i="10"/>
  <c r="AD9" i="10" s="1"/>
  <c r="AG9" i="10" s="1"/>
  <c r="A7" i="10"/>
  <c r="AS10" i="11" l="1"/>
  <c r="AV13" i="11"/>
  <c r="AW13" i="11" s="1"/>
  <c r="AU13" i="11"/>
  <c r="AS13" i="11"/>
  <c r="AV12" i="11"/>
  <c r="AW12" i="11" s="1"/>
  <c r="AU12" i="11"/>
  <c r="AS12" i="11"/>
  <c r="AT9" i="11"/>
  <c r="AT11" i="11"/>
  <c r="AU10" i="11"/>
  <c r="AG13" i="10"/>
  <c r="AU10" i="10"/>
  <c r="AV10" i="10"/>
  <c r="AW10" i="10" s="1"/>
  <c r="AU9" i="10"/>
  <c r="AV9" i="10"/>
  <c r="AW9" i="10" s="1"/>
  <c r="AU12" i="10"/>
  <c r="AV12" i="10"/>
  <c r="AW12" i="10" s="1"/>
  <c r="AV13" i="10"/>
  <c r="AW13" i="10" s="1"/>
  <c r="AU13" i="10"/>
  <c r="AT11" i="10"/>
  <c r="AS12" i="10"/>
  <c r="AS13" i="10"/>
  <c r="AS9" i="10"/>
  <c r="AS10" i="10"/>
  <c r="AU11" i="11" l="1"/>
  <c r="AV11" i="11"/>
  <c r="AW11" i="11" s="1"/>
  <c r="AU9" i="11"/>
  <c r="AV9" i="11"/>
  <c r="AW9" i="11" s="1"/>
  <c r="AY9" i="11" s="1"/>
  <c r="AY7" i="11" s="1"/>
  <c r="J23" i="6" s="1"/>
  <c r="AV11" i="10"/>
  <c r="AW11" i="10" s="1"/>
  <c r="AY9" i="10" s="1"/>
  <c r="AU11" i="10"/>
  <c r="J32" i="6" l="1"/>
  <c r="J35" i="6"/>
  <c r="J33" i="6"/>
  <c r="J36" i="6"/>
  <c r="J34" i="6"/>
  <c r="AR13" i="9"/>
  <c r="AS13" i="9" s="1"/>
  <c r="AF13" i="9"/>
  <c r="AC13" i="9"/>
  <c r="AD13" i="9" s="1"/>
  <c r="AR12" i="9"/>
  <c r="AT12" i="9" s="1"/>
  <c r="AF12" i="9"/>
  <c r="AC12" i="9"/>
  <c r="AD12" i="9" s="1"/>
  <c r="AG12" i="9" s="1"/>
  <c r="AR11" i="9"/>
  <c r="AT11" i="9" s="1"/>
  <c r="AF11" i="9"/>
  <c r="AC11" i="9"/>
  <c r="AD11" i="9" s="1"/>
  <c r="AG11" i="9" s="1"/>
  <c r="AR10" i="9"/>
  <c r="AT10" i="9" s="1"/>
  <c r="AF10" i="9"/>
  <c r="AC10" i="9"/>
  <c r="AD10" i="9" s="1"/>
  <c r="AG10" i="9" s="1"/>
  <c r="AR9" i="9"/>
  <c r="AS9" i="9" s="1"/>
  <c r="AG9" i="9"/>
  <c r="AF9" i="9"/>
  <c r="AD9" i="9"/>
  <c r="AC9" i="9"/>
  <c r="A7" i="9"/>
  <c r="AG13" i="9" l="1"/>
  <c r="AU10" i="9"/>
  <c r="AV10" i="9"/>
  <c r="AW10" i="9" s="1"/>
  <c r="AU11" i="9"/>
  <c r="AV11" i="9"/>
  <c r="AW11" i="9" s="1"/>
  <c r="AV12" i="9"/>
  <c r="AW12" i="9" s="1"/>
  <c r="AU12" i="9"/>
  <c r="AS11" i="9"/>
  <c r="AT13" i="9"/>
  <c r="AS12" i="9"/>
  <c r="AS10" i="9"/>
  <c r="AT9" i="9"/>
  <c r="AV9" i="9" l="1"/>
  <c r="AW9" i="9" s="1"/>
  <c r="AU9" i="9"/>
  <c r="AV13" i="9"/>
  <c r="AW13" i="9" s="1"/>
  <c r="AU13" i="9"/>
  <c r="AY9" i="9" l="1"/>
  <c r="AR13" i="8"/>
  <c r="AT13" i="8" s="1"/>
  <c r="AF13" i="8"/>
  <c r="AC13" i="8"/>
  <c r="AD13" i="8" s="1"/>
  <c r="AR12" i="8"/>
  <c r="AT12" i="8" s="1"/>
  <c r="AF12" i="8"/>
  <c r="AC12" i="8"/>
  <c r="AD12" i="8" s="1"/>
  <c r="AG12" i="8" s="1"/>
  <c r="AR11" i="8"/>
  <c r="AT11" i="8" s="1"/>
  <c r="AF11" i="8"/>
  <c r="AC11" i="8"/>
  <c r="AD11" i="8" s="1"/>
  <c r="AG11" i="8" s="1"/>
  <c r="AR10" i="8"/>
  <c r="AT10" i="8" s="1"/>
  <c r="AF10" i="8"/>
  <c r="AC10" i="8"/>
  <c r="AD10" i="8" s="1"/>
  <c r="AG10" i="8" s="1"/>
  <c r="AR9" i="8"/>
  <c r="AT9" i="8" s="1"/>
  <c r="AF9" i="8"/>
  <c r="AC9" i="8"/>
  <c r="AD9" i="8" s="1"/>
  <c r="AG9" i="8" s="1"/>
  <c r="A7" i="8"/>
  <c r="AG13" i="8" l="1"/>
  <c r="AS11" i="8"/>
  <c r="AV10" i="8"/>
  <c r="AW10" i="8" s="1"/>
  <c r="AU10" i="8"/>
  <c r="AV11" i="8"/>
  <c r="AW11" i="8" s="1"/>
  <c r="AU11" i="8"/>
  <c r="AV9" i="8"/>
  <c r="AW9" i="8" s="1"/>
  <c r="AU9" i="8"/>
  <c r="AV12" i="8"/>
  <c r="AW12" i="8" s="1"/>
  <c r="AU12" i="8"/>
  <c r="AV13" i="8"/>
  <c r="AW13" i="8" s="1"/>
  <c r="AU13" i="8"/>
  <c r="AS12" i="8"/>
  <c r="AS9" i="8"/>
  <c r="AS13" i="8"/>
  <c r="AS10" i="8"/>
  <c r="AY9" i="8" l="1"/>
  <c r="AR13" i="7" l="1"/>
  <c r="AT13" i="7" s="1"/>
  <c r="AF13" i="7"/>
  <c r="AC13" i="7"/>
  <c r="AD13" i="7" s="1"/>
  <c r="AG13" i="7" s="1"/>
  <c r="AR12" i="7"/>
  <c r="AT12" i="7" s="1"/>
  <c r="AF12" i="7"/>
  <c r="AC12" i="7"/>
  <c r="AD12" i="7" s="1"/>
  <c r="AG12" i="7" s="1"/>
  <c r="AR11" i="7"/>
  <c r="AT11" i="7" s="1"/>
  <c r="AF11" i="7"/>
  <c r="AC11" i="7"/>
  <c r="AD11" i="7" s="1"/>
  <c r="AG11" i="7" s="1"/>
  <c r="AR10" i="7"/>
  <c r="AT10" i="7" s="1"/>
  <c r="AF10" i="7"/>
  <c r="AC10" i="7"/>
  <c r="AD10" i="7" s="1"/>
  <c r="AG10" i="7" s="1"/>
  <c r="AR9" i="7"/>
  <c r="AT9" i="7" s="1"/>
  <c r="AF9" i="7"/>
  <c r="AC9" i="7"/>
  <c r="AD9" i="7" s="1"/>
  <c r="AG9" i="7" s="1"/>
  <c r="A7" i="7"/>
  <c r="D24" i="6" a="1"/>
  <c r="D24" i="6" s="1"/>
  <c r="I24" i="6" s="1"/>
  <c r="D10" i="6" a="1"/>
  <c r="D13" i="6" a="1"/>
  <c r="D13" i="6" s="1"/>
  <c r="I13" i="6" s="1"/>
  <c r="D20" i="6" a="1"/>
  <c r="D20" i="6" s="1"/>
  <c r="I20" i="6" s="1"/>
  <c r="D10" i="6" l="1"/>
  <c r="AV9" i="7"/>
  <c r="AW9" i="7" s="1"/>
  <c r="AU9" i="7"/>
  <c r="AV10" i="7"/>
  <c r="AW10" i="7" s="1"/>
  <c r="AU10" i="7"/>
  <c r="AV11" i="7"/>
  <c r="AW11" i="7" s="1"/>
  <c r="AU11" i="7"/>
  <c r="AV12" i="7"/>
  <c r="AW12" i="7" s="1"/>
  <c r="AU12" i="7"/>
  <c r="AV13" i="7"/>
  <c r="AW13" i="7" s="1"/>
  <c r="AU13" i="7"/>
  <c r="AS12" i="7"/>
  <c r="AS9" i="7"/>
  <c r="AS11" i="7"/>
  <c r="AS13" i="7"/>
  <c r="AS10" i="7"/>
  <c r="I10" i="6" l="1"/>
  <c r="AY9" i="7"/>
  <c r="D12" i="6" l="1" a="1"/>
  <c r="D12" i="6" l="1"/>
  <c r="G35" i="6"/>
  <c r="H36" i="6"/>
  <c r="F36" i="6"/>
  <c r="H33" i="6"/>
  <c r="F32" i="6"/>
  <c r="F34" i="6"/>
  <c r="G34" i="6"/>
  <c r="F35" i="6"/>
  <c r="E33" i="6"/>
  <c r="F33" i="6"/>
  <c r="G33" i="6"/>
  <c r="E32" i="6"/>
  <c r="E34" i="6"/>
  <c r="G32" i="6"/>
  <c r="H34" i="6"/>
  <c r="E36" i="6"/>
  <c r="H35" i="6"/>
  <c r="H32" i="6"/>
  <c r="G36" i="6"/>
  <c r="E35" i="6"/>
  <c r="AR13" i="5"/>
  <c r="AT13" i="5" s="1"/>
  <c r="AF13" i="5"/>
  <c r="AC13" i="5"/>
  <c r="AD13" i="5" s="1"/>
  <c r="AG13" i="5" s="1"/>
  <c r="AR12" i="5"/>
  <c r="AS12" i="5" s="1"/>
  <c r="AF12" i="5"/>
  <c r="AC12" i="5"/>
  <c r="AD12" i="5" s="1"/>
  <c r="AG12" i="5" s="1"/>
  <c r="AR11" i="5"/>
  <c r="AS11" i="5" s="1"/>
  <c r="AF11" i="5"/>
  <c r="AC11" i="5"/>
  <c r="AD11" i="5" s="1"/>
  <c r="AG11" i="5" s="1"/>
  <c r="AR10" i="5"/>
  <c r="AT10" i="5" s="1"/>
  <c r="AF10" i="5"/>
  <c r="AC10" i="5"/>
  <c r="AD10" i="5" s="1"/>
  <c r="AG10" i="5" s="1"/>
  <c r="AR9" i="5"/>
  <c r="AT9" i="5" s="1"/>
  <c r="AF9" i="5"/>
  <c r="AC9" i="5"/>
  <c r="AD9" i="5" s="1"/>
  <c r="AG9" i="5" s="1"/>
  <c r="A7" i="5"/>
  <c r="AR13" i="4"/>
  <c r="AS13" i="4" s="1"/>
  <c r="AF13" i="4"/>
  <c r="AC13" i="4"/>
  <c r="AD13" i="4" s="1"/>
  <c r="AG13" i="4" s="1"/>
  <c r="AR12" i="4"/>
  <c r="AS12" i="4" s="1"/>
  <c r="AF12" i="4"/>
  <c r="AC12" i="4"/>
  <c r="AD12" i="4" s="1"/>
  <c r="AG12" i="4" s="1"/>
  <c r="AR11" i="4"/>
  <c r="AT11" i="4" s="1"/>
  <c r="AF11" i="4"/>
  <c r="AC11" i="4"/>
  <c r="AD11" i="4" s="1"/>
  <c r="AG11" i="4" s="1"/>
  <c r="AR10" i="4"/>
  <c r="AT10" i="4" s="1"/>
  <c r="AF10" i="4"/>
  <c r="AC10" i="4"/>
  <c r="AD10" i="4" s="1"/>
  <c r="AG10" i="4" s="1"/>
  <c r="AR9" i="4"/>
  <c r="AT9" i="4" s="1"/>
  <c r="AF9" i="4"/>
  <c r="AC9" i="4"/>
  <c r="AD9" i="4" s="1"/>
  <c r="AG9" i="4" s="1"/>
  <c r="A7" i="4"/>
  <c r="AR13" i="3"/>
  <c r="I12" i="6" l="1"/>
  <c r="D34" i="6"/>
  <c r="D32" i="6"/>
  <c r="D35" i="6"/>
  <c r="D36" i="6"/>
  <c r="D33" i="6"/>
  <c r="AT12" i="5"/>
  <c r="AV12" i="5" s="1"/>
  <c r="AW12" i="5" s="1"/>
  <c r="AT11" i="5"/>
  <c r="AV11" i="5" s="1"/>
  <c r="AW11" i="5" s="1"/>
  <c r="AU10" i="5"/>
  <c r="AV10" i="5"/>
  <c r="AW10" i="5" s="1"/>
  <c r="AV9" i="5"/>
  <c r="AW9" i="5" s="1"/>
  <c r="AU9" i="5"/>
  <c r="AV13" i="5"/>
  <c r="AW13" i="5" s="1"/>
  <c r="AU13" i="5"/>
  <c r="AU12" i="5"/>
  <c r="AS9" i="5"/>
  <c r="AU11" i="5"/>
  <c r="AS13" i="5"/>
  <c r="AS10" i="5"/>
  <c r="AT13" i="4"/>
  <c r="AV13" i="4" s="1"/>
  <c r="AW13" i="4" s="1"/>
  <c r="AU10" i="4"/>
  <c r="AV10" i="4"/>
  <c r="AW10" i="4" s="1"/>
  <c r="AV9" i="4"/>
  <c r="AW9" i="4" s="1"/>
  <c r="AU9" i="4"/>
  <c r="AV11" i="4"/>
  <c r="AW11" i="4" s="1"/>
  <c r="AU11" i="4"/>
  <c r="AT12" i="4"/>
  <c r="AS11" i="4"/>
  <c r="AS9" i="4"/>
  <c r="AS10" i="4"/>
  <c r="I32" i="6" l="1"/>
  <c r="I33" i="6"/>
  <c r="I34" i="6"/>
  <c r="I36" i="6"/>
  <c r="I35" i="6"/>
  <c r="AU13" i="4"/>
  <c r="AY9" i="5"/>
  <c r="AU12" i="4"/>
  <c r="AV12" i="4"/>
  <c r="AW12" i="4" s="1"/>
  <c r="AY9" i="4" s="1"/>
  <c r="AT13" i="3" l="1"/>
  <c r="AF13" i="3"/>
  <c r="AC13" i="3"/>
  <c r="AD13" i="3" s="1"/>
  <c r="AR12" i="3"/>
  <c r="AT12" i="3" s="1"/>
  <c r="AF12" i="3"/>
  <c r="AC12" i="3"/>
  <c r="AD12" i="3" s="1"/>
  <c r="AF11" i="3"/>
  <c r="AR11" i="3"/>
  <c r="AR10" i="3"/>
  <c r="AT10" i="3" s="1"/>
  <c r="AF10" i="3"/>
  <c r="AC10" i="3"/>
  <c r="AD10" i="3" s="1"/>
  <c r="AG10" i="3" s="1"/>
  <c r="AR9" i="3"/>
  <c r="AT9" i="3" s="1"/>
  <c r="AF9" i="3"/>
  <c r="AC9" i="3"/>
  <c r="AD9" i="3" s="1"/>
  <c r="AG9" i="3" s="1"/>
  <c r="A7" i="3"/>
  <c r="AC13" i="2"/>
  <c r="AD13" i="2" s="1"/>
  <c r="AG13" i="2" s="1"/>
  <c r="AR13" i="2"/>
  <c r="AT13" i="2" s="1"/>
  <c r="AF13" i="2"/>
  <c r="AR12" i="2"/>
  <c r="AT12" i="2" s="1"/>
  <c r="AF12" i="2"/>
  <c r="AC12" i="2"/>
  <c r="AD12" i="2" s="1"/>
  <c r="AG12" i="2" s="1"/>
  <c r="AF11" i="2"/>
  <c r="AR11" i="2"/>
  <c r="AR10" i="2"/>
  <c r="AT10" i="2" s="1"/>
  <c r="AF10" i="2"/>
  <c r="AC10" i="2"/>
  <c r="AD10" i="2" s="1"/>
  <c r="AG10" i="2" s="1"/>
  <c r="AR9" i="2"/>
  <c r="AT9" i="2" s="1"/>
  <c r="AF9" i="2"/>
  <c r="AC9" i="2"/>
  <c r="AD9" i="2" s="1"/>
  <c r="AG9" i="2" s="1"/>
  <c r="A7" i="2"/>
  <c r="AG12" i="3" l="1"/>
  <c r="AG13" i="3"/>
  <c r="AV9" i="3"/>
  <c r="AW9" i="3" s="1"/>
  <c r="AU9" i="3"/>
  <c r="AV10" i="3"/>
  <c r="AW10" i="3" s="1"/>
  <c r="AU10" i="3"/>
  <c r="AS11" i="3"/>
  <c r="AT11" i="3"/>
  <c r="AV12" i="3"/>
  <c r="AW12" i="3" s="1"/>
  <c r="AU12" i="3"/>
  <c r="AV13" i="3"/>
  <c r="AW13" i="3" s="1"/>
  <c r="AU13" i="3"/>
  <c r="AS9" i="3"/>
  <c r="AS12" i="3"/>
  <c r="AC11" i="3"/>
  <c r="AD11" i="3" s="1"/>
  <c r="AG11" i="3" s="1"/>
  <c r="AS13" i="3"/>
  <c r="AS10" i="3"/>
  <c r="AS13" i="2"/>
  <c r="AV9" i="2"/>
  <c r="AW9" i="2" s="1"/>
  <c r="AU9" i="2"/>
  <c r="AV10" i="2"/>
  <c r="AW10" i="2" s="1"/>
  <c r="AU10" i="2"/>
  <c r="AT11" i="2"/>
  <c r="AS11" i="2"/>
  <c r="AV12" i="2"/>
  <c r="AW12" i="2" s="1"/>
  <c r="AU12" i="2"/>
  <c r="AV13" i="2"/>
  <c r="AW13" i="2" s="1"/>
  <c r="AU13" i="2"/>
  <c r="AS9" i="2"/>
  <c r="AS12" i="2"/>
  <c r="AC11" i="2"/>
  <c r="AD11" i="2" s="1"/>
  <c r="AG11" i="2" s="1"/>
  <c r="AS10" i="2"/>
  <c r="AV11" i="3" l="1"/>
  <c r="AW11" i="3" s="1"/>
  <c r="AY9" i="3" s="1"/>
  <c r="AU11" i="3"/>
  <c r="AV11" i="2"/>
  <c r="AW11" i="2" s="1"/>
  <c r="AY9" i="2" s="1"/>
  <c r="AU11" i="2"/>
  <c r="AT10" i="1" l="1"/>
  <c r="AV10" i="1" s="1"/>
  <c r="AW10" i="1" s="1"/>
  <c r="AV9" i="1"/>
  <c r="AW9" i="1" s="1"/>
  <c r="AU9" i="1"/>
  <c r="AT9" i="1"/>
  <c r="AR10" i="1"/>
  <c r="AS10" i="1" s="1"/>
  <c r="AR11" i="1"/>
  <c r="AS11" i="1" s="1"/>
  <c r="AR12" i="1"/>
  <c r="AT12" i="1" s="1"/>
  <c r="AV12" i="1" s="1"/>
  <c r="AW12" i="1" s="1"/>
  <c r="AR13" i="1"/>
  <c r="AT13" i="1" s="1"/>
  <c r="AU13" i="1" s="1"/>
  <c r="AS12" i="1"/>
  <c r="AS13" i="1"/>
  <c r="AR9" i="1"/>
  <c r="AS9" i="1" s="1"/>
  <c r="AF12" i="1"/>
  <c r="AC12" i="1"/>
  <c r="AD12" i="1" s="1"/>
  <c r="AF13" i="1"/>
  <c r="AC13" i="1"/>
  <c r="AD13" i="1" s="1"/>
  <c r="AC11" i="1"/>
  <c r="AD11" i="1" s="1"/>
  <c r="AF11" i="1"/>
  <c r="AF10" i="1"/>
  <c r="AC10" i="1"/>
  <c r="AD10" i="1" s="1"/>
  <c r="AF9" i="1"/>
  <c r="AC9" i="1"/>
  <c r="AT11" i="1" l="1"/>
  <c r="AV11" i="1" s="1"/>
  <c r="AW11" i="1" s="1"/>
  <c r="AU11" i="1"/>
  <c r="AU10" i="1"/>
  <c r="AU12" i="1"/>
  <c r="AV13" i="1"/>
  <c r="AW13" i="1" s="1"/>
  <c r="AY9" i="1" s="1"/>
  <c r="AG10" i="1"/>
  <c r="AG11" i="1"/>
  <c r="AG13" i="1"/>
  <c r="AG12" i="1"/>
  <c r="AD9" i="1"/>
  <c r="AG9" i="1" s="1"/>
  <c r="A7" i="1" l="1"/>
  <c r="H31" i="6"/>
  <c r="G31" i="6"/>
  <c r="F31" i="6"/>
  <c r="E31" i="6"/>
  <c r="H30" i="6"/>
  <c r="G30" i="6"/>
  <c r="F30" i="6"/>
  <c r="E30" i="6"/>
  <c r="H29" i="6"/>
  <c r="G29" i="6"/>
  <c r="F29" i="6"/>
  <c r="E29" i="6"/>
  <c r="H28" i="6"/>
  <c r="G28" i="6"/>
  <c r="F28" i="6"/>
  <c r="E28" i="6"/>
  <c r="H27" i="6"/>
  <c r="G27" i="6"/>
  <c r="F27" i="6"/>
  <c r="E27" i="6"/>
  <c r="H26" i="6"/>
  <c r="G26" i="6"/>
  <c r="F26" i="6"/>
  <c r="E26" i="6"/>
  <c r="H25" i="6"/>
  <c r="G25" i="6"/>
  <c r="F25" i="6"/>
  <c r="E25" i="6"/>
  <c r="H24" i="6"/>
  <c r="G24" i="6"/>
  <c r="F24" i="6"/>
  <c r="E24" i="6"/>
  <c r="H23" i="6"/>
  <c r="G23" i="6"/>
  <c r="F23" i="6"/>
  <c r="E23" i="6"/>
  <c r="H22" i="6"/>
  <c r="G22" i="6"/>
  <c r="F22" i="6"/>
  <c r="E22" i="6"/>
  <c r="H21" i="6"/>
  <c r="G21" i="6"/>
  <c r="F21" i="6"/>
  <c r="E21" i="6"/>
  <c r="H20" i="6"/>
  <c r="G20" i="6"/>
  <c r="F20" i="6"/>
  <c r="E20" i="6"/>
  <c r="H19" i="6"/>
  <c r="G19" i="6"/>
  <c r="F19" i="6"/>
  <c r="E19" i="6"/>
  <c r="H18" i="6"/>
  <c r="G18" i="6"/>
  <c r="F18" i="6"/>
  <c r="E18" i="6"/>
  <c r="H17" i="6"/>
  <c r="G17" i="6"/>
  <c r="F17" i="6"/>
  <c r="E17" i="6"/>
  <c r="H16" i="6"/>
  <c r="G16" i="6"/>
  <c r="F16" i="6"/>
  <c r="E16" i="6"/>
  <c r="H15" i="6"/>
  <c r="G15" i="6"/>
  <c r="F15" i="6"/>
  <c r="E15" i="6"/>
  <c r="H14" i="6"/>
  <c r="G14" i="6"/>
  <c r="F14" i="6"/>
  <c r="E14" i="6"/>
  <c r="H13" i="6"/>
  <c r="G13" i="6"/>
  <c r="F13" i="6"/>
  <c r="E13" i="6"/>
  <c r="H12" i="6"/>
  <c r="G12" i="6"/>
  <c r="F12" i="6"/>
  <c r="E12" i="6"/>
  <c r="H11" i="6"/>
  <c r="G11" i="6"/>
  <c r="F11" i="6"/>
  <c r="E11" i="6"/>
  <c r="H10" i="6"/>
  <c r="G10" i="6"/>
  <c r="F10" i="6"/>
  <c r="E10" i="6"/>
</calcChain>
</file>

<file path=xl/comments1.xml><?xml version="1.0" encoding="utf-8"?>
<comments xmlns="http://schemas.openxmlformats.org/spreadsheetml/2006/main">
  <authors>
    <author>AIr</author>
  </authors>
  <commentList>
    <comment ref="BGT61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2.xml><?xml version="1.0" encoding="utf-8"?>
<comments xmlns="http://schemas.openxmlformats.org/spreadsheetml/2006/main">
  <authors>
    <author>AIr</author>
  </authors>
  <commentList>
    <comment ref="BGT61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3.xml><?xml version="1.0" encoding="utf-8"?>
<comments xmlns="http://schemas.openxmlformats.org/spreadsheetml/2006/main">
  <authors>
    <author>AIr</author>
  </authors>
  <commentList>
    <comment ref="BGT61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4.xml><?xml version="1.0" encoding="utf-8"?>
<comments xmlns="http://schemas.openxmlformats.org/spreadsheetml/2006/main">
  <authors>
    <author>AIr</author>
  </authors>
  <commentList>
    <comment ref="BGT61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5.xml><?xml version="1.0" encoding="utf-8"?>
<comments xmlns="http://schemas.openxmlformats.org/spreadsheetml/2006/main">
  <authors>
    <author>AIr</author>
  </authors>
  <commentList>
    <comment ref="BGT61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6.xml><?xml version="1.0" encoding="utf-8"?>
<comments xmlns="http://schemas.openxmlformats.org/spreadsheetml/2006/main">
  <authors>
    <author>AIr</author>
  </authors>
  <commentList>
    <comment ref="BGT61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7.xml><?xml version="1.0" encoding="utf-8"?>
<comments xmlns="http://schemas.openxmlformats.org/spreadsheetml/2006/main">
  <authors>
    <author>AIr</author>
  </authors>
  <commentList>
    <comment ref="BGT61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8.xml><?xml version="1.0" encoding="utf-8"?>
<comments xmlns="http://schemas.openxmlformats.org/spreadsheetml/2006/main">
  <authors>
    <author>AIr</author>
  </authors>
  <commentList>
    <comment ref="BGT61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9.xml><?xml version="1.0" encoding="utf-8"?>
<comments xmlns="http://schemas.openxmlformats.org/spreadsheetml/2006/main">
  <authors>
    <author>AIr</author>
  </authors>
  <commentList>
    <comment ref="BGT61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10.xml><?xml version="1.0" encoding="utf-8"?>
<comments xmlns="http://schemas.openxmlformats.org/spreadsheetml/2006/main">
  <authors>
    <author>AIr</author>
  </authors>
  <commentList>
    <comment ref="BGT61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11.xml><?xml version="1.0" encoding="utf-8"?>
<comments xmlns="http://schemas.openxmlformats.org/spreadsheetml/2006/main">
  <authors>
    <author>AIr</author>
  </authors>
  <commentList>
    <comment ref="BGT61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12.xml><?xml version="1.0" encoding="utf-8"?>
<comments xmlns="http://schemas.openxmlformats.org/spreadsheetml/2006/main">
  <authors>
    <author>AIr</author>
  </authors>
  <commentList>
    <comment ref="BGT61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13.xml><?xml version="1.0" encoding="utf-8"?>
<comments xmlns="http://schemas.openxmlformats.org/spreadsheetml/2006/main">
  <authors>
    <author>AIr</author>
  </authors>
  <commentList>
    <comment ref="BGT61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14.xml><?xml version="1.0" encoding="utf-8"?>
<comments xmlns="http://schemas.openxmlformats.org/spreadsheetml/2006/main">
  <authors>
    <author>AIr</author>
  </authors>
  <commentList>
    <comment ref="BGT61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15.xml><?xml version="1.0" encoding="utf-8"?>
<comments xmlns="http://schemas.openxmlformats.org/spreadsheetml/2006/main">
  <authors>
    <author>AIr</author>
  </authors>
  <commentList>
    <comment ref="BGT61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16.xml><?xml version="1.0" encoding="utf-8"?>
<comments xmlns="http://schemas.openxmlformats.org/spreadsheetml/2006/main">
  <authors>
    <author>AIr</author>
  </authors>
  <commentList>
    <comment ref="BGT61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17.xml><?xml version="1.0" encoding="utf-8"?>
<comments xmlns="http://schemas.openxmlformats.org/spreadsheetml/2006/main">
  <authors>
    <author>AIr</author>
  </authors>
  <commentList>
    <comment ref="BGT61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18.xml><?xml version="1.0" encoding="utf-8"?>
<comments xmlns="http://schemas.openxmlformats.org/spreadsheetml/2006/main">
  <authors>
    <author>AIr</author>
  </authors>
  <commentList>
    <comment ref="BGT61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19.xml><?xml version="1.0" encoding="utf-8"?>
<comments xmlns="http://schemas.openxmlformats.org/spreadsheetml/2006/main">
  <authors>
    <author>AIr</author>
  </authors>
  <commentList>
    <comment ref="BGT61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20.xml><?xml version="1.0" encoding="utf-8"?>
<comments xmlns="http://schemas.openxmlformats.org/spreadsheetml/2006/main">
  <authors>
    <author>AIr</author>
  </authors>
  <commentList>
    <comment ref="BGT61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21.xml><?xml version="1.0" encoding="utf-8"?>
<comments xmlns="http://schemas.openxmlformats.org/spreadsheetml/2006/main">
  <authors>
    <author>AIr</author>
  </authors>
  <commentList>
    <comment ref="BGT61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22.xml><?xml version="1.0" encoding="utf-8"?>
<comments xmlns="http://schemas.openxmlformats.org/spreadsheetml/2006/main">
  <authors>
    <author>AIr</author>
  </authors>
  <commentList>
    <comment ref="BGT61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1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GT62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<sst xmlns="http://schemas.openxmlformats.org/spreadsheetml/2006/main" count="13136" uniqueCount="596">
  <si>
    <t>FORMATO</t>
  </si>
  <si>
    <t>ocultas</t>
  </si>
  <si>
    <t>listas</t>
  </si>
  <si>
    <t>MATRIZ DE RIESGOS DE SOBORNO</t>
  </si>
  <si>
    <t>CÓDIGO</t>
  </si>
  <si>
    <t>PROCESO</t>
  </si>
  <si>
    <t>VERSIÓN</t>
  </si>
  <si>
    <t>FO-PE-26</t>
  </si>
  <si>
    <t>Planeación Estratégica</t>
  </si>
  <si>
    <t>4.0</t>
  </si>
  <si>
    <t>ENTIDAD:</t>
  </si>
  <si>
    <t>INSTITUTO DE DESARROLLO URBANO</t>
  </si>
  <si>
    <t>PROCESO:</t>
  </si>
  <si>
    <t>OBJETIVO DEL PROCESO:</t>
  </si>
  <si>
    <t>FECHA DE MONITOREO</t>
  </si>
  <si>
    <t>IDENTIFICACIÓN DEL RIESGO DE SOBORNO</t>
  </si>
  <si>
    <r>
      <t xml:space="preserve">Preguntas para calcular el Impacto: </t>
    </r>
    <r>
      <rPr>
        <b/>
        <sz val="10"/>
        <color rgb="FFFF0000"/>
        <rFont val="Arial"/>
        <family val="2"/>
      </rPr>
      <t>¿Si el riesgo se materializa podría…?</t>
    </r>
  </si>
  <si>
    <t>NIVEL DE RIESGO INHERENTE</t>
  </si>
  <si>
    <t>DESCRIPCIÓN DE LOS CONTROLES PARA TRATAR EL RIESGO</t>
  </si>
  <si>
    <t>VALORACIÓN DE CONTROLES 1…12</t>
  </si>
  <si>
    <t>#</t>
  </si>
  <si>
    <t>PROCEDIMIENTO O ACTIVIDAD ASOCIADA</t>
  </si>
  <si>
    <r>
      <t xml:space="preserve">POSIBLES HECHOS DE SOBORNO
</t>
    </r>
    <r>
      <rPr>
        <sz val="8"/>
        <rFont val="Arial"/>
        <family val="2"/>
      </rPr>
      <t>(DESCRIPCIÓN DEL RIESGO)</t>
    </r>
  </si>
  <si>
    <t>FUNCIONES O CARGOS INTERNOS EXPUESTOS AL HECHO DE SOBORNO</t>
  </si>
  <si>
    <t>TERCEROS EXTERNOS EXPUESTOS AL HECHO DE SOBORNO</t>
  </si>
  <si>
    <t>CAUSA PRINCIPAL</t>
  </si>
  <si>
    <t>CONSECUENCIA PRINCIPAL</t>
  </si>
  <si>
    <t>TRÁMITES Y SERVICIOS AFECTADOS</t>
  </si>
  <si>
    <r>
      <t xml:space="preserve">PROBABILIDAD
Inherente
</t>
    </r>
    <r>
      <rPr>
        <sz val="8"/>
        <rFont val="Arial"/>
        <family val="2"/>
      </rPr>
      <t>(sin controles)</t>
    </r>
  </si>
  <si>
    <t>1. ¿Afectar al grupo de funcionarios del proceso?</t>
  </si>
  <si>
    <t>2. ¿Afectar el cumplimiento de metas y objetivos de la dependencia?</t>
  </si>
  <si>
    <t>3. ¿Afectar el cumplimiento de misión de la Entidad?</t>
  </si>
  <si>
    <t>4. ¿Afectar el cumplimiento de la misión del sector?</t>
  </si>
  <si>
    <t>5. ¿Generar pérdida de confianza de la Entidad?</t>
  </si>
  <si>
    <t>6. ¿Generar pérdida de recursos económicos?</t>
  </si>
  <si>
    <t>7. ¿Afectar la generación de los productos o  servicios?</t>
  </si>
  <si>
    <t>8. ¿Dar lugar al detrimento de calidad de vida de la comunidad ?</t>
  </si>
  <si>
    <t>9. ¿Generar pérdida de información de la Entidad?</t>
  </si>
  <si>
    <t>10. ¿Generar intervención de los órganos de control?</t>
  </si>
  <si>
    <t>11. ¿Dar lugar a procesos sancionatorios?</t>
  </si>
  <si>
    <t>12. ¿Dar lugar a procesos disciplinarios?</t>
  </si>
  <si>
    <t>13. ¿Dar lugar a procesos fiscales?</t>
  </si>
  <si>
    <t>14. ¿Dar lugar a procesos penales</t>
  </si>
  <si>
    <t>15. ¿Generar pérdida de credibilidad del sector?</t>
  </si>
  <si>
    <t>16. ¿Ocasionar lesiones  o pérdida de vidas humanas?</t>
  </si>
  <si>
    <t>17. ¿Afectar la imagen regional?</t>
  </si>
  <si>
    <t>18. ¿Afectar la imagen nacional?</t>
  </si>
  <si>
    <t>19. ¿Generar daño ambiental?</t>
  </si>
  <si>
    <t>PROBABILIDAD</t>
  </si>
  <si>
    <t>%Prob</t>
  </si>
  <si>
    <t>IMPACTO</t>
  </si>
  <si>
    <t>%Imp</t>
  </si>
  <si>
    <t>NIVEL RIESGO INHERENTE</t>
  </si>
  <si>
    <t>CONTROLES
TRATAMIENTOS VIGENTES</t>
  </si>
  <si>
    <t>RESPONSABLE DEL CONTROL</t>
  </si>
  <si>
    <t>DOCUMENTACIÓN
(formalidad)</t>
  </si>
  <si>
    <t>EVIDENCIA
de aplicación del control o tratamiento</t>
  </si>
  <si>
    <t>FRECUENCIA
CONTROL
1</t>
  </si>
  <si>
    <t>IMPLEMENTACIÓN CONTROL
1</t>
  </si>
  <si>
    <t>TIPO DE CONTROL
1</t>
  </si>
  <si>
    <t>EFECTO
DEL CONTROL
1</t>
  </si>
  <si>
    <t>PROBABILIDAD
residual</t>
  </si>
  <si>
    <t>%P.rxcont</t>
  </si>
  <si>
    <t>IMPACTO
residual</t>
  </si>
  <si>
    <t>%Im.rxcont</t>
  </si>
  <si>
    <t>NIVEL RIESGO RESIDUAL</t>
  </si>
  <si>
    <t>%Rres</t>
  </si>
  <si>
    <t>TRATAMIENTO ADICIONAL REQUERIDO</t>
  </si>
  <si>
    <t>MONITOREO 1A. LINEA
Descripción de los cambios propuestos a la información del riesgo y/o de los controles</t>
  </si>
  <si>
    <t>OBSERVACIONES 2A. LINEA
(Área Oficial Antisoborno)</t>
  </si>
  <si>
    <t>CONTRATISTAS SOCIOS DE VALOR</t>
  </si>
  <si>
    <t>Deterioro reputacional o de la imagen del IDU</t>
  </si>
  <si>
    <t>Ninguno</t>
  </si>
  <si>
    <t>2 - Baja</t>
  </si>
  <si>
    <t>NO</t>
  </si>
  <si>
    <t>SI</t>
  </si>
  <si>
    <t>Continua</t>
  </si>
  <si>
    <t>Manual</t>
  </si>
  <si>
    <t>Preventivo</t>
  </si>
  <si>
    <t>Probabilidad</t>
  </si>
  <si>
    <t>DIRECTIVO</t>
  </si>
  <si>
    <t>Abuso de poder público para beneficio particular</t>
  </si>
  <si>
    <t>Aleatoria</t>
  </si>
  <si>
    <t>1 - Leve</t>
  </si>
  <si>
    <t>2 - Menor</t>
  </si>
  <si>
    <t>3 - Moderado</t>
  </si>
  <si>
    <t>4 - Mayor</t>
  </si>
  <si>
    <t>5 - Catastrófico</t>
  </si>
  <si>
    <t>5 - Muy Alta</t>
  </si>
  <si>
    <t>MODERADO</t>
  </si>
  <si>
    <t>ALTO</t>
  </si>
  <si>
    <t>EXTREMO</t>
  </si>
  <si>
    <t>4 - Alta</t>
  </si>
  <si>
    <t>3 - Media</t>
  </si>
  <si>
    <t>BAJO</t>
  </si>
  <si>
    <t>1 - Muy Baja</t>
  </si>
  <si>
    <t>CausasTipo</t>
  </si>
  <si>
    <t>Acción de una persona natural o jurídica que posee vínculos con IDU  y puede ejercer influencia en beneficio particular</t>
  </si>
  <si>
    <t>Carencia de una conciencia social.</t>
  </si>
  <si>
    <t>Conducta Humana (Moral y ética) en beneficio particular</t>
  </si>
  <si>
    <t>CONSECUENCIAS</t>
  </si>
  <si>
    <t>Deficiencias en la calidad de las consrucciones, y la conservación de obras o en las actividades  del IDU</t>
  </si>
  <si>
    <t>Deterioro de la Gobernanza de la entidad</t>
  </si>
  <si>
    <t>Falta de apropiación o empoderamiento institucional</t>
  </si>
  <si>
    <t>Menor disponibilidada de recursos</t>
  </si>
  <si>
    <t>No logran los objetivos o lograrlos parcialmente</t>
  </si>
  <si>
    <t>Pérdia de la confianza en la capacidad institucional</t>
  </si>
  <si>
    <t>Pérdida de legitimidad en los procesos de participación ciudadanía</t>
  </si>
  <si>
    <t>Pérdidas financieras y/o detrimento económico</t>
  </si>
  <si>
    <t>Reducción de la capacidad de innovación</t>
  </si>
  <si>
    <t>Reducción de la capacidad institucional para responder a los requeriientos de la ciudadanía</t>
  </si>
  <si>
    <t>Sobrecostos en los proyectos de conservación, manteniento y otras activiades de la Entidad</t>
  </si>
  <si>
    <t>Interno</t>
  </si>
  <si>
    <t>SERVIDOR IDU</t>
  </si>
  <si>
    <t>Externo</t>
  </si>
  <si>
    <t>CIUDADANO</t>
  </si>
  <si>
    <t>CONSEJO DIRECTIVO</t>
  </si>
  <si>
    <t>EMPRESAS SERVICIOS PUBLICOS</t>
  </si>
  <si>
    <t>ENTE CERTIFICADOR</t>
  </si>
  <si>
    <t>ENTIDADES DE CONTROL</t>
  </si>
  <si>
    <t>ENTIDADES DISTRITALES</t>
  </si>
  <si>
    <t>ENTIDADES NACIONALES</t>
  </si>
  <si>
    <t>MEDIOS COMUNICACION</t>
  </si>
  <si>
    <t>Estratégico</t>
  </si>
  <si>
    <t>Financiero</t>
  </si>
  <si>
    <t>Gestión</t>
  </si>
  <si>
    <t>SG-Ambiental</t>
  </si>
  <si>
    <t>SG-Continuidad</t>
  </si>
  <si>
    <t>SG-R.Social</t>
  </si>
  <si>
    <t>SG-S.Información</t>
  </si>
  <si>
    <t>SG-SST</t>
  </si>
  <si>
    <t>Técnico-Proyectos</t>
  </si>
  <si>
    <t>Tramites</t>
  </si>
  <si>
    <t>1. Certificado de estado de cuenta para trámite notarial</t>
  </si>
  <si>
    <t>2. Consulta estado de cuenta de valorización</t>
  </si>
  <si>
    <t>3. Contribución por valorización</t>
  </si>
  <si>
    <t>4. Devolución y/o compensación de pagos en exceso y pagos de lo no debido</t>
  </si>
  <si>
    <t>5. Duplicado de cuenta de cobro</t>
  </si>
  <si>
    <t>6. Facilidades de pago para los deudores de obligaciones tributarias</t>
  </si>
  <si>
    <t>7. Intervención de urbanizadores y/o terceros</t>
  </si>
  <si>
    <t>8. Licencia de intervención y ocupación del espacio público</t>
  </si>
  <si>
    <t>9. Permiso de uso temporal de antejardines en Bogotá D.C.</t>
  </si>
  <si>
    <t>10. Permiso de uso temporal de espacio público administrado por el IDU en Bogotá D.C.</t>
  </si>
  <si>
    <t>11. Solicitud de uso de espacio público administrado por el Instituto de Desarrollo Urbano - IDU para aprovechamiento económico</t>
  </si>
  <si>
    <t>12. Consulta bibliográfica en el Centro de Documentación</t>
  </si>
  <si>
    <t>13. Enajenación voluntaria de inmuebles - Adquisición predial</t>
  </si>
  <si>
    <t>14. Pago compensatorio de estacionamientos</t>
  </si>
  <si>
    <t>15. OPA - Otros Procedimientos Administrativos:</t>
  </si>
  <si>
    <t>Solo Trámites de Valorización</t>
  </si>
  <si>
    <t>Solo Trámites de Espacio Público y antejardines</t>
  </si>
  <si>
    <t>Todos</t>
  </si>
  <si>
    <t>Corrupción</t>
  </si>
  <si>
    <t>Seg. Información</t>
  </si>
  <si>
    <t>Ambiental</t>
  </si>
  <si>
    <t>Laboral</t>
  </si>
  <si>
    <t>Continuidad</t>
  </si>
  <si>
    <t>Impacto</t>
  </si>
  <si>
    <t>Calificación de los controles Puntaje a disminuir</t>
  </si>
  <si>
    <t>Operativo</t>
  </si>
  <si>
    <t>De 0 a 33</t>
  </si>
  <si>
    <t>No hay efectividad, no hay formalidad en el control,</t>
  </si>
  <si>
    <t>Humano</t>
  </si>
  <si>
    <t>De 34 a 81</t>
  </si>
  <si>
    <t>Son todos efectivos y estan formalizados (responsables y docuemntados)</t>
  </si>
  <si>
    <t>Tecnológico</t>
  </si>
  <si>
    <t>Igual ó mayor a 82</t>
  </si>
  <si>
    <t>Efectivos, formalizados, frecuencia adecuada,</t>
  </si>
  <si>
    <t>Infraestructura</t>
  </si>
  <si>
    <t>Evento Externo</t>
  </si>
  <si>
    <t>Contraparte</t>
  </si>
  <si>
    <t>CAUSA</t>
  </si>
  <si>
    <t>CONTROL</t>
  </si>
  <si>
    <t>RESIDUAL</t>
  </si>
  <si>
    <t>ÁREA</t>
  </si>
  <si>
    <t>Clientes y usuarios</t>
  </si>
  <si>
    <t>Factor</t>
  </si>
  <si>
    <t>Oportunidad</t>
  </si>
  <si>
    <t>Calificación</t>
  </si>
  <si>
    <t>Efecto</t>
  </si>
  <si>
    <t>Nivel</t>
  </si>
  <si>
    <t>DG</t>
  </si>
  <si>
    <t>Productos y/o servicios</t>
  </si>
  <si>
    <t>Método</t>
  </si>
  <si>
    <t>Previo</t>
  </si>
  <si>
    <t>Limitado</t>
  </si>
  <si>
    <t>Inferior</t>
  </si>
  <si>
    <t>OAP</t>
  </si>
  <si>
    <t>Canales de distribución</t>
  </si>
  <si>
    <t>R. Humano</t>
  </si>
  <si>
    <t>Posterior</t>
  </si>
  <si>
    <t>Medio</t>
  </si>
  <si>
    <t>Moderado</t>
  </si>
  <si>
    <t>OTC</t>
  </si>
  <si>
    <t>Jurisdicciones</t>
  </si>
  <si>
    <t>Pre. y Post.</t>
  </si>
  <si>
    <t>Fuerte</t>
  </si>
  <si>
    <t>Alto</t>
  </si>
  <si>
    <t>OAC</t>
  </si>
  <si>
    <t>Otro</t>
  </si>
  <si>
    <t>Extremo</t>
  </si>
  <si>
    <t>OCI</t>
  </si>
  <si>
    <t>OCD</t>
  </si>
  <si>
    <t>Ambiente de trabajo</t>
  </si>
  <si>
    <t>SGDU</t>
  </si>
  <si>
    <t>Proveedor</t>
  </si>
  <si>
    <t>DTE</t>
  </si>
  <si>
    <t>Naturales</t>
  </si>
  <si>
    <t>DTP</t>
  </si>
  <si>
    <t>SGI</t>
  </si>
  <si>
    <t>DTDP</t>
  </si>
  <si>
    <t>DTD</t>
  </si>
  <si>
    <t>DTC</t>
  </si>
  <si>
    <t>STESV</t>
  </si>
  <si>
    <t>OGA</t>
  </si>
  <si>
    <t>OCIT</t>
  </si>
  <si>
    <t>STEST</t>
  </si>
  <si>
    <t>DTCI</t>
  </si>
  <si>
    <t>STMSV</t>
  </si>
  <si>
    <t>STMST</t>
  </si>
  <si>
    <t>DTAI</t>
  </si>
  <si>
    <t>SGJ</t>
  </si>
  <si>
    <t>DTPS</t>
  </si>
  <si>
    <t>DTGC</t>
  </si>
  <si>
    <t>DTGJ</t>
  </si>
  <si>
    <t>SGGC</t>
  </si>
  <si>
    <t>DTAF</t>
  </si>
  <si>
    <t>STTR</t>
  </si>
  <si>
    <t>STPC</t>
  </si>
  <si>
    <t>STRH</t>
  </si>
  <si>
    <t>STRF</t>
  </si>
  <si>
    <t>STRT</t>
  </si>
  <si>
    <t>DTAV</t>
  </si>
  <si>
    <t>STOP</t>
  </si>
  <si>
    <t>STJEF</t>
  </si>
  <si>
    <t>ACEPTAR</t>
  </si>
  <si>
    <t>REDUCIR</t>
  </si>
  <si>
    <t>COMPARTIR</t>
  </si>
  <si>
    <t>EVITAR</t>
  </si>
  <si>
    <t>Pérdida de Integridad</t>
  </si>
  <si>
    <t>Pérdida de Confidencialidad</t>
  </si>
  <si>
    <t>Pérdida de Disponibilidad</t>
  </si>
  <si>
    <t>tipo Riesgo</t>
  </si>
  <si>
    <t>AMBIENTAL</t>
  </si>
  <si>
    <t>CONOCIMIENTO</t>
  </si>
  <si>
    <t>CONTINUIDAD</t>
  </si>
  <si>
    <t>ESTRATÉGICO</t>
  </si>
  <si>
    <t>FINANCIERO</t>
  </si>
  <si>
    <t>LEGAL</t>
  </si>
  <si>
    <t>OPERATIVO</t>
  </si>
  <si>
    <t>REPUTACIONAL</t>
  </si>
  <si>
    <t>SEG. INFORMACIÓN</t>
  </si>
  <si>
    <t>LAFT</t>
  </si>
  <si>
    <t>CLIENTE</t>
  </si>
  <si>
    <t>PRODUCTO</t>
  </si>
  <si>
    <t>CANAL</t>
  </si>
  <si>
    <t>JURISDICCIÓN</t>
  </si>
  <si>
    <t>.</t>
  </si>
  <si>
    <t>Factores Causas</t>
  </si>
  <si>
    <t>Politica_Tto</t>
  </si>
  <si>
    <t>CLASIFICACIÓN</t>
  </si>
  <si>
    <t>1. Ejecución y administración de procesos</t>
  </si>
  <si>
    <t xml:space="preserve">2. Fraude externo </t>
  </si>
  <si>
    <t>3. Fraude interno</t>
  </si>
  <si>
    <t xml:space="preserve">4. Fallas tecnológicas </t>
  </si>
  <si>
    <t>5. Relaciones laborales</t>
  </si>
  <si>
    <t>6. Usuarios, productos y prácticas organizacionales</t>
  </si>
  <si>
    <t>7. Daños a activos - eventos externos</t>
  </si>
  <si>
    <t>Detectivo</t>
  </si>
  <si>
    <t>Correctivo</t>
  </si>
  <si>
    <t>Control_Implement</t>
  </si>
  <si>
    <t>Automático</t>
  </si>
  <si>
    <t>Completa</t>
  </si>
  <si>
    <t>Incompleta</t>
  </si>
  <si>
    <t>No existe</t>
  </si>
  <si>
    <t>Débil</t>
  </si>
  <si>
    <t>Siempre</t>
  </si>
  <si>
    <t>A veces</t>
  </si>
  <si>
    <t>Nunca</t>
  </si>
  <si>
    <t>81    100</t>
  </si>
  <si>
    <t>61    80</t>
  </si>
  <si>
    <t>41     60</t>
  </si>
  <si>
    <t>21     40</t>
  </si>
  <si>
    <t>0,1     20</t>
  </si>
  <si>
    <t>Económica:</t>
  </si>
  <si>
    <t>Reputacional:</t>
  </si>
  <si>
    <t>Operativa:</t>
  </si>
  <si>
    <t>Legal:</t>
  </si>
  <si>
    <t>Otra:</t>
  </si>
  <si>
    <t>CAUSAS</t>
  </si>
  <si>
    <t>Conducta Humana (Moral y ética)</t>
  </si>
  <si>
    <t>Desconocimiento de los procedimientos</t>
  </si>
  <si>
    <t>Abuso del poder público</t>
  </si>
  <si>
    <t>Riesgo de contagio</t>
  </si>
  <si>
    <t>Carencia de una conciencia social</t>
  </si>
  <si>
    <t>Gestión predial</t>
  </si>
  <si>
    <t>Realizar la adquisición predial, reasentamiento integral de población y expedir viabilidades prediales basados en Decreto de Urgencia, oferta de compra, evaluación técnica, jurídica y social para desarrollar proyectos de infraestructura vial y espacio público adelantados por el IDU, en el marco del Plan de Ordenamiento Territorial, el Plan Maestro de Movilidad y los Planes de Desarrollo Distrital, de acuerdo con las normas legales vigentes y garantizando los Derechos Constitucionales de la ciudadanía.</t>
  </si>
  <si>
    <t>Colaborador IDU</t>
  </si>
  <si>
    <t>Contratistas y socios de valor</t>
  </si>
  <si>
    <t>Afectación de recusos públicos</t>
  </si>
  <si>
    <t>Terceros, colaborador IDU</t>
  </si>
  <si>
    <t>Controles para fortalecer la transparencia y minimizar riesgos:
1. Doble validación de expedientes:
Revisión cruzada por dos áreas (jurídica/técnica o económica/social) antes de aprobar resoluciones o pagos, evitando decisiones unilaterales.
2. Control de acceso a información sensible: restricción del acceso a documentos clave solo a funcionarios autorizados, mediante controles digitales y físicos.
3. Trazabilidad del proceso:
Uso de tableros de control y carpetas institucionales para registrar cada actuación, desde la radicación hasta el pago final.</t>
  </si>
  <si>
    <t>1 a 5 documentados</t>
  </si>
  <si>
    <t>1 a 5 con evidencias</t>
  </si>
  <si>
    <t>RESTABLECIMIENTO DE CONDICIONES; ADMINISTRACIÓN Y VENTA DE PREDIOS; ADQUISICIÓN PREDIAL 
Dependiendo del margen de ejecución presupuestal de cada una de las áreas que componen el proceso, se establecerá una condición necesaria para la posible ocurrencia de un hecho de soborno. Esta condición será calificada en relación con el comportamiento de ejecución presupuestal de las demás áreas.</t>
  </si>
  <si>
    <t>RESTABLECIMIENTO DE CONDICIONES; ADMINISTRACIÓN Y VENTA DE PREDIOS; ADQUISICIÓN PREDIAL 
El número de contratistas vinculados bajo la modalidad de prestación de servicios será evaluado como una condición que incide en el riesgo de soborno. Esta condición será calificada en relación con el volumen de contratistas de las demás áreas.</t>
  </si>
  <si>
    <t xml:space="preserve">RESTABLECIMIENTO DE CONDICIONES; ADMINISTRACIÓN Y VENTA DE PREDIOS; ADQUISICIÓN PREDIAL 
Se tendrá en cuenta el número de servidores públicos de cada área, en tanto son quienes tienen la capacidad de supervisar a los contratistas y los recursos públicos. Esta condición será calificada en relación con el volumen de contratistas de las demás áreas.
</t>
  </si>
  <si>
    <r>
      <t>RESTABLECIMIENTO DE CONDICIONES; ADMINISTRACIÓN Y VENTA DE PREDIOS; ADQUISICIÓN PREDIAL 
Este proceso presenta un conjunto de condiciones indispensables para comprender la posible concreción del riesgo, dado que todas sus</t>
    </r>
    <r>
      <rPr>
        <b/>
        <sz val="8"/>
        <rFont val="Arial"/>
        <family val="2"/>
      </rPr>
      <t xml:space="preserve"> actividades son de carácter misional</t>
    </r>
    <r>
      <rPr>
        <sz val="8"/>
        <rFont val="Arial"/>
        <family val="2"/>
      </rPr>
      <t xml:space="preserve">, tienen un </t>
    </r>
    <r>
      <rPr>
        <b/>
        <sz val="8"/>
        <rFont val="Arial"/>
        <family val="2"/>
      </rPr>
      <t>alto nivel de interés por parte de terceros</t>
    </r>
    <r>
      <rPr>
        <sz val="8"/>
        <rFont val="Arial"/>
        <family val="2"/>
      </rPr>
      <t xml:space="preserve">, y los </t>
    </r>
    <r>
      <rPr>
        <b/>
        <sz val="8"/>
        <rFont val="Arial"/>
        <family val="2"/>
      </rPr>
      <t>colaboradores podrían tener un interés moderado</t>
    </r>
    <r>
      <rPr>
        <sz val="8"/>
        <rFont val="Arial"/>
        <family val="2"/>
      </rPr>
      <t xml:space="preserve"> en sus resultados. Además, existe </t>
    </r>
    <r>
      <rPr>
        <b/>
        <sz val="8"/>
        <rFont val="Arial"/>
        <family val="2"/>
      </rPr>
      <t>contacto directo con los usuarios</t>
    </r>
    <r>
      <rPr>
        <sz val="8"/>
        <rFont val="Arial"/>
        <family val="2"/>
      </rPr>
      <t xml:space="preserve"> y también un </t>
    </r>
    <r>
      <rPr>
        <b/>
        <sz val="8"/>
        <rFont val="Arial"/>
        <family val="2"/>
      </rPr>
      <t xml:space="preserve">contacto indirecto </t>
    </r>
    <r>
      <rPr>
        <sz val="8"/>
        <rFont val="Arial"/>
        <family val="2"/>
      </rPr>
      <t>a través de la Oficina de Relacionamiento y Servicio a la Ciudadanía (ORSC).</t>
    </r>
  </si>
  <si>
    <t>RESTABLECIMIENTO DE CONDICIONES; ADMINISTRACIÓN Y VENTA DE PREDIOS; ADQUISICIÓN PREDIAL 
Proceso de reconocimiento de derechos – DTDP:
1. Inicio con solicitud ciudadana o notificación por afectación de predio.
2. Radicación y reparto en la DTDP.
3. Asignación a funcionario para análisis técnico-jurídico.
4. Verificación de información y documentos; solicitud de avalúo.
5. Análisis de compensaciones económicas, si aplica (incluye visitas y revisión de soportes).
6. Revisión por componentes: Económico (liquidación); Financiero (CDP y CRP).
7. Emisión de resolución administrativa.
8. Gestión del pago al afectado conforme a legalidad y debido proceso.</t>
  </si>
  <si>
    <t>Facilita la ocurrencia de hechos de soborno el manejo del presupuesto dentro del proceso, al influir en la probabilidad de favorecimientos indebidos a terceros.</t>
  </si>
  <si>
    <t>Incrementa el riesgo de soborno la presencia de un alto número de colaboradores por prestación de servicios profesionales, al dificultar su supervisión dentro del proceso.</t>
  </si>
  <si>
    <t xml:space="preserve">Aumenta el riesgo de soborno la existencia de un bajo número de servidores públicos, al implicar una mayor delegación de recursos y funciones en contratistas.
</t>
  </si>
  <si>
    <r>
      <t>Determinan el nivel de riesgo las condiciones del proceso, como el</t>
    </r>
    <r>
      <rPr>
        <b/>
        <sz val="8"/>
        <rFont val="Arial"/>
        <family val="2"/>
      </rPr>
      <t xml:space="preserve"> tipo de actividad</t>
    </r>
    <r>
      <rPr>
        <sz val="8"/>
        <rFont val="Arial"/>
        <family val="2"/>
      </rPr>
      <t>, el</t>
    </r>
    <r>
      <rPr>
        <b/>
        <sz val="8"/>
        <rFont val="Arial"/>
        <family val="2"/>
      </rPr>
      <t xml:space="preserve"> interés de terceros</t>
    </r>
    <r>
      <rPr>
        <sz val="8"/>
        <rFont val="Arial"/>
        <family val="2"/>
      </rPr>
      <t>, el</t>
    </r>
    <r>
      <rPr>
        <b/>
        <sz val="8"/>
        <rFont val="Arial"/>
        <family val="2"/>
      </rPr>
      <t xml:space="preserve"> interés interno</t>
    </r>
    <r>
      <rPr>
        <sz val="8"/>
        <rFont val="Arial"/>
        <family val="2"/>
      </rPr>
      <t xml:space="preserve"> y el c</t>
    </r>
    <r>
      <rPr>
        <b/>
        <sz val="8"/>
        <rFont val="Arial"/>
        <family val="2"/>
      </rPr>
      <t>ontacto directo o indirecto</t>
    </r>
    <r>
      <rPr>
        <sz val="8"/>
        <rFont val="Arial"/>
        <family val="2"/>
      </rPr>
      <t>, al influir en el grado de exposición y en la probabilidad de ocurrencia de hechos indebidos.</t>
    </r>
  </si>
  <si>
    <t>Presenta exposición al riesgo de favorecimientos indebidos este proceso, especialmente en los siguientes momentos críticos:
1. Validación documental:
Permite la aceptación de documentos manipulados o irregulares para acreditar titularidad o actividad económica.
2. Cálculo de compensaciones:
Aumenta la probabilidad de reconocer compensaciones con base en impactos económicos exagerados o soportes no verificables.
3. Trámite de pago:
Genera riesgo de priorización indebida o gestión irregular de CDP y CRP sin justificación técnica.
4. Verificación e informes técnicos:
Facilita la manipulación de visitas o contenidos de informes para respaldar compensaciones sin fundamento.</t>
  </si>
  <si>
    <t>CALIFICACIÓN DEL CONTROL</t>
  </si>
  <si>
    <t>Revisión legal y restitución de recursos públicos:
Ante la detección de un posible acto de soborno, se activará de forma inmediata un procedimiento institucional para evaluar la legalidad de los actos administrativos involucrados, utilizando los canales oficiales de la entidad. En caso de comprobarse que un reconocimiento de derecho o un pago fue producto de una actuación indebida, se procederá con la revocatoria del acto administrativo, la restitución de los recursos públicos y la iniciación de acciones legales y disciplinarias, conforme a la normatividad aplicable.
Acciones contractuales y disciplinarias:
Como medida correctiva directa, se adelantará la terminación unilateral del contrato del contratista implicado, con base en las cláusulas de cumplimiento e integridad/antisoborno estipuladas contractualmente. En el caso de funcionarios de planta, se remitirá el caso a la Oficina de Control Interno Disciplinario para el inicio del proceso disciplinario correspondiente, garantizando el debido proceso y el cumplimiento del marco normativo vigente.</t>
  </si>
  <si>
    <t>PROMEDIO DE RIESGO</t>
  </si>
  <si>
    <t>La segunda línea ha realizado un acompañamiento que ha permitido apoyar a las áreas en la gestión del riesgo de soborno. En este marco, se adoptó un cambio de enfoque respecto de la concepción de causalidad del riesgo. Antes, se partía de múltiples escenarios posibles, gestionando sobre cada uno de ellos como si fueran riesgos distintos. En contraste, ahora se asume que el riesgo es uno solo: la potencialidad de ocurrencia de un acto de soborno. No obstante, se reconoce que este riesgo posee un porcentaje de ocurrencia potencial que solo puede ser estimado a partir de hipótesis comprobables y comparables, con el objetivo de evitar errores derivados de juicios absolutos o especulativos.
A partir de este enfoque —y tras un análisis del soborno como un suceso causal y no solo como una conducta tipificada penal o disciplinariamente— se identificaron cinco condiciones clave del riesgo:
1.	Nivel presupuestal ejecutado por el proceso, en tanto refleja la magnitud de recursos públicos que podrían estar expuestos.
2.	Número de contratistas por prestación de servicios profesionales, lo cual aumenta la exposición al riesgo, dado que se trata de personas no sujetas, en estricto sentido, al régimen de exclusividad de la función pública ni al régimen disciplinario propio de los servidores públicos.
3.	Cantidad de servidores públicos vinculados a cada área, entendidos como los responsables de supervisar la ejecución de los recursos y la actuación de los contratistas.
4.	Tipo de actividad del proceso, considerando el nivel de interés que pueda despertar en terceros, el interés potencial de los colaboradores del IDU y el grado de contacto directo o indirecto con agentes externos.
Para este análisis, se adoptó una metodología específica de recolección y estimación de información, en la cual se formularon hipótesis, contraejemplos y síntesis como base para la construcción de un modelo que permite realizar estimaciones razonadas sobre sucesos inciertos, orientadas a evaluar el riesgo de soborno desde una perspectiva analítica y estructurada.
5.	Finalmente, se incluyó un criterio basado en la percepción de las áreas, donde se analiza la probabilidad de ocurrencia del soborno, los puntos críticos del proceso, el impacto potencial y la existencia o efectividad de controles.
Todos estos criterios se integraron en una fórmula que arroja un resultado cuantitativo promedio, representado como un porcentaje de riesgo. Este valor es comparable entre las distintas áreas de la entidad y sirve como insumo para la toma de decisiones estratégicas en materia de prevención y control del soborno.</t>
  </si>
  <si>
    <t>Gestión Legal</t>
  </si>
  <si>
    <t>Estructurar estrategias, planes y programas para el fortalecimiento de la gestión jurídica, a través de líneas de acción como prevención del daño antijurídico y defensa judicial, orientadas a salvaguardar los intereses de la Entidad, de acuerdo con los principios de la Gerencia Jurídica Pública y la normatividad legal vigente.a.</t>
  </si>
  <si>
    <t>PROCEDIMIENTO CUMPLIMIENTO DE
SENTENCIAS, LAUDOS, MASC Y SU
VERIFICACIÓN; PROCEDIMIENTO CONCILIACIÓN
PREJUDICIAL Y JUDICIAL; PROCEDIMIENTO ATENCION DE
PROCESOS JUDICIALES; ATENCIÓN A SOLICITUDES DE
CONSULTAS JURÍDICAS INTERNAS; RECEPCIÓN DE BIENES INMUEBLES
EN DACIÓN EN PAGO
Dependiendo del margen de ejecución presupuestal de cada una de las áreas que componen el proceso, se establecerá una condición necesaria para la posible ocurrencia de un hecho de soborno. Esta condición será calificada en relación con el comportamiento de ejecución presupuestal de las demás áreas.</t>
  </si>
  <si>
    <t>PROCEDIMIENTO CUMPLIMIENTO DE
SENTENCIAS, LAUDOS, MASC Y SU
VERIFICACIÓN; PROCEDIMIENTO CONCILIACIÓN
PREJUDICIAL Y JUDICIAL; PROCEDIMIENTO ATENCION DE
PROCESOS JUDICIALES; ATENCIÓN A SOLICITUDES DE
CONSULTAS JURÍDICAS INTERNAS; RECEPCIÓN DE BIENES INMUEBLES
EN DACIÓN EN PAGO
El número de contratistas vinculados bajo la modalidad de prestación de servicios será evaluado como una condición que incide en el riesgo de soborno. Esta condición será calificada en relación con el volumen de contratistas de las demás áreas.</t>
  </si>
  <si>
    <t xml:space="preserve">PROCEDIMIENTO CUMPLIMIENTO DE
SENTENCIAS, LAUDOS, MASC Y SU
VERIFICACIÓN; PROCEDIMIENTO CONCILIACIÓN
PREJUDICIAL Y JUDICIAL; PROCEDIMIENTO ATENCION DE
PROCESOS JUDICIALES; ATENCIÓN A SOLICITUDES DE
CONSULTAS JURÍDICAS INTERNAS; RECEPCIÓN DE BIENES INMUEBLES
EN DACIÓN EN PAGO
Se tendrá en cuenta el número de servidores públicos de cada área, en tanto son quienes tienen la capacidad de supervisar a los contratistas y los recursos públicos. Esta condición será calificada en relación con el volumen de contratistas de las demás áreas.
</t>
  </si>
  <si>
    <r>
      <t>PROCEDIMIENTO CUMPLIMIENTO DE
SENTENCIAS, LAUDOS, MASC Y SU
VERIFICACIÓN; PROCEDIMIENTO CONCILIACIÓN
PREJUDICIAL Y JUDICIAL; PROCEDIMIENTO ATENCION DE
PROCESOS JUDICIALES; ATENCIÓN A SOLICITUDES DE
CONSULTAS JURÍDICAS INTERNAS; RECEPCIÓN DE BIENES INMUEBLES
EN DACIÓN EN PAGO
Este proceso presenta un conjunto de condiciones indispensables para comprender la posible concreción del riesgo, dado que todas sus</t>
    </r>
    <r>
      <rPr>
        <b/>
        <sz val="8"/>
        <rFont val="Arial"/>
        <family val="2"/>
      </rPr>
      <t xml:space="preserve"> actividades son de carácter misional</t>
    </r>
    <r>
      <rPr>
        <sz val="8"/>
        <rFont val="Arial"/>
        <family val="2"/>
      </rPr>
      <t xml:space="preserve">, tienen un </t>
    </r>
    <r>
      <rPr>
        <b/>
        <sz val="8"/>
        <rFont val="Arial"/>
        <family val="2"/>
      </rPr>
      <t>alto nivel de interés por parte de terceros</t>
    </r>
    <r>
      <rPr>
        <sz val="8"/>
        <rFont val="Arial"/>
        <family val="2"/>
      </rPr>
      <t xml:space="preserve">, y los </t>
    </r>
    <r>
      <rPr>
        <b/>
        <sz val="8"/>
        <rFont val="Arial"/>
        <family val="2"/>
      </rPr>
      <t>colaboradores podrían tener un interés moderado</t>
    </r>
    <r>
      <rPr>
        <sz val="8"/>
        <rFont val="Arial"/>
        <family val="2"/>
      </rPr>
      <t xml:space="preserve"> en sus resultados. Además, existe </t>
    </r>
    <r>
      <rPr>
        <b/>
        <sz val="8"/>
        <rFont val="Arial"/>
        <family val="2"/>
      </rPr>
      <t>contacto directo con los usuarios</t>
    </r>
    <r>
      <rPr>
        <sz val="8"/>
        <rFont val="Arial"/>
        <family val="2"/>
      </rPr>
      <t xml:space="preserve"> y también un </t>
    </r>
    <r>
      <rPr>
        <b/>
        <sz val="8"/>
        <rFont val="Arial"/>
        <family val="2"/>
      </rPr>
      <t xml:space="preserve">contacto indirecto </t>
    </r>
    <r>
      <rPr>
        <sz val="8"/>
        <rFont val="Arial"/>
        <family val="2"/>
      </rPr>
      <t>a través de la Oficina de Relacionamiento y Servicio a la Ciudadanía (ORSC).</t>
    </r>
  </si>
  <si>
    <t>PROCEDIMIENTO CUMPLIMIENTO DE
SENTENCIAS, LAUDOS, MASC Y SU
VERIFICACIÓN; PROCEDIMIENTO CONCILIACIÓN
PREJUDICIAL Y JUDICIAL; PROCEDIMIENTO ATENCION DE
PROCESOS JUDICIALES; ATENCIÓN A SOLICITUDES DE
CONSULTAS JURÍDICAS INTERNAS; RECEPCIÓN DE BIENES INMUEBLES
EN DACIÓN EN PAGO
El proceso de gestión de recursos públicos para terceros inicia con la comunicación de un fallo desfavorable en segunda instancia, la cual es remitida por el apoderado a través de un radicado en el sistema Conecta. Posteriormente, se presenta la solicitud de pago de la sentencia, acompañada de los documentos exigidos por la Guía de Pago a Terceros (código GU-GF-01). Una vez recibida la solicitud, se procede a verificar los documentos y a expedir el acto administrativo que reconoce el pago correspondiente.
En cuanto al reconocimiento de derechos o situaciones jurídicas, el proceso comienza con la recepción de la comunicación del tercero a través del buzón de notificaciones judiciales. Esta información es remitida al apoderado designado según su competencia. El apoderado solicita los antecedentes técnicos y administrativos a las áreas correspondientes para el análisis del caso. Cuando se trata de una conciliación, ya sea prejudicial o judicial, es indispensable conocer previamente la postura del Comité de Conciliación. Esta postura debe constar en certificación formal que señale si se acoge o no la recomendación del abogado, y debe reflejar la decisión adoptada por los miembros del Comité.</t>
  </si>
  <si>
    <r>
      <rPr>
        <b/>
        <sz val="8"/>
        <rFont val="Arial"/>
        <family val="2"/>
      </rPr>
      <t>Riesgos asociados a momentos críticos del ciclo prejudicial y judicial:</t>
    </r>
    <r>
      <rPr>
        <sz val="8"/>
        <rFont val="Arial"/>
        <family val="2"/>
      </rPr>
      <t xml:space="preserve">
</t>
    </r>
    <r>
      <rPr>
        <b/>
        <sz val="8"/>
        <rFont val="Arial"/>
        <family val="2"/>
      </rPr>
      <t>Momento prejudicial:</t>
    </r>
    <r>
      <rPr>
        <sz val="8"/>
        <rFont val="Arial"/>
        <family val="2"/>
      </rPr>
      <t xml:space="preserve">
Existe riesgo de favorecimiento indebido a terceros cuando la decisión del Comité de Conciliación beneficia al solicitante sin fundamento jurídico suficiente o se aparta del marco normativo aplicable, comprometiendo la defensa del interés público.
</t>
    </r>
    <r>
      <rPr>
        <b/>
        <sz val="8"/>
        <rFont val="Arial"/>
        <family val="2"/>
      </rPr>
      <t xml:space="preserve">
Momento judicial:
</t>
    </r>
    <r>
      <rPr>
        <sz val="8"/>
        <rFont val="Arial"/>
        <family val="2"/>
      </rPr>
      <t xml:space="preserve">Se configura riesgo cuando el apoderado encargado de la defensa judicial adopta una postura favorable a la contraparte o desarrolla una estrategia procesal omisiva, lo cual </t>
    </r>
    <r>
      <rPr>
        <b/>
        <sz val="8"/>
        <rFont val="Arial"/>
        <family val="2"/>
      </rPr>
      <t xml:space="preserve">puede traducirse en la pérdida del litigio o en decisiones judiciales adversas para la entidad.
Momento post-judicial:
</t>
    </r>
    <r>
      <rPr>
        <sz val="8"/>
        <rFont val="Arial"/>
        <family val="2"/>
      </rPr>
      <t>Existe riesgo de reclamaciones improcedentes cuando, tras la emisión de un fallo, un tercero pretenda un reconocimiento económico mayor al establecido o se presente una persona diferente como beneficiaria del cumplimiento de la decisión judicial, generando posibles pagos indebidos o conflictos de titularidad.</t>
    </r>
  </si>
  <si>
    <t xml:space="preserve"> Pérdidas financieras y/o detrimento económico</t>
  </si>
  <si>
    <t>SGGJ</t>
  </si>
  <si>
    <t>Controles implementados para mitigar riesgos en el proceso judicial y de pago:
Se realiza doble verificación de los actos administrativos por parte de las áreas involucradas en el proceso de reconocimiento y pago, con el fin de asegurar la legalidad, consistencia y trazabilidad de las decisiones adoptadas.
La solicitud y obtención de antecedentes técnicos y administrativos se efectúa mediante radicado formal en el sistema Conecta, garantizando registro, trazabilidad y respuesta oficial por parte de las áreas responsables.
Se registran y documentan los procesos judiciales en los sistemas de información institucionales, asegurando trazabilidad, integridad de la información y control sobre las actuaciones en las que la entidad es parte.</t>
  </si>
  <si>
    <t xml:space="preserve">Se realiza revisión aleatoria del estado actual de los expedientes judiciales, con el fin de identificar posibles inconsistencias, omisiones o riesgos en la gestión procesal.
Se lleva a cabo seguimiento y control sistemático sobre el cumplimiento y pago de sentencias ejecutoriadas, para garantizar la oportunidad, legalidad y trazabilidad de las erogaciones a cargo de la entidad.
</t>
  </si>
  <si>
    <t xml:space="preserve">SI </t>
  </si>
  <si>
    <t>Conservación de infraestructura</t>
  </si>
  <si>
    <t>Ejecutar programas para el mantenimiento, rehabilitación y reconstrucción, de la malla vial y el espacio público a través de la supervisión y control de contratos y convenios y realizar la coordinación y seguimiento a las intervenciones ejecutadas por terceros, para mejorar la movilidad y seguridad vial en la ciudad.</t>
  </si>
  <si>
    <t xml:space="preserve">
Dependiendo del margen de ejecución presupuestal de cada una de las áreas que componen el proceso, se establecerá una condición necesaria para la posible ocurrencia de un hecho de soborno. Esta condición será calificada en relación con el comportamiento de ejecución presupuestal de las demás áreas.</t>
  </si>
  <si>
    <t xml:space="preserve">
El número de contratistas vinculados bajo la modalidad de prestación de servicios será evaluado como una condición que incide en el riesgo de soborno. Esta condición será calificada en relación con el volumen de contratistas de las demás áreas.</t>
  </si>
  <si>
    <t xml:space="preserve">
Se tendrá en cuenta el número de servidores públicos de cada área, en tanto son quienes tienen la capacidad de supervisar a los contratistas y los recursos públicos. Esta condición será calificada en relación con el volumen de contratistas de las demás áreas.
</t>
  </si>
  <si>
    <r>
      <t xml:space="preserve">
Este proceso presenta un conjunto de condiciones indispensables para comprender la posible concreción del riesgo, dado que todas sus</t>
    </r>
    <r>
      <rPr>
        <b/>
        <sz val="8"/>
        <rFont val="Arial"/>
        <family val="2"/>
      </rPr>
      <t xml:space="preserve"> actividades son de carácter misional</t>
    </r>
    <r>
      <rPr>
        <sz val="8"/>
        <rFont val="Arial"/>
        <family val="2"/>
      </rPr>
      <t xml:space="preserve">, tienen un </t>
    </r>
    <r>
      <rPr>
        <b/>
        <sz val="8"/>
        <rFont val="Arial"/>
        <family val="2"/>
      </rPr>
      <t>alto nivel de interés por parte de terceros</t>
    </r>
    <r>
      <rPr>
        <sz val="8"/>
        <rFont val="Arial"/>
        <family val="2"/>
      </rPr>
      <t xml:space="preserve">, y los </t>
    </r>
    <r>
      <rPr>
        <b/>
        <sz val="8"/>
        <rFont val="Arial"/>
        <family val="2"/>
      </rPr>
      <t>colaboradores podrían tener un interés moderado</t>
    </r>
    <r>
      <rPr>
        <sz val="8"/>
        <rFont val="Arial"/>
        <family val="2"/>
      </rPr>
      <t xml:space="preserve"> en sus resultados. Además, existe </t>
    </r>
    <r>
      <rPr>
        <b/>
        <sz val="8"/>
        <rFont val="Arial"/>
        <family val="2"/>
      </rPr>
      <t>contacto directo con los usuarios</t>
    </r>
    <r>
      <rPr>
        <sz val="8"/>
        <rFont val="Arial"/>
        <family val="2"/>
      </rPr>
      <t xml:space="preserve"> y también un </t>
    </r>
    <r>
      <rPr>
        <b/>
        <sz val="8"/>
        <rFont val="Arial"/>
        <family val="2"/>
      </rPr>
      <t xml:space="preserve">contacto indirecto </t>
    </r>
    <r>
      <rPr>
        <sz val="8"/>
        <rFont val="Arial"/>
        <family val="2"/>
      </rPr>
      <t>a través de la Oficina de Relacionamiento y Servicio a la Ciudadanía (ORSC).</t>
    </r>
  </si>
  <si>
    <t xml:space="preserve">
Proceso de reconocimiento de derechos – DTDP:
1. Inicio con solicitud ciudadana o notificación por afectación de predio.
2. Radicación y reparto en la DTDP.
3. Asignación a funcionario para análisis técnico-jurídico.
4. Verificación de información y documentos; solicitud de avalúo.
5. Análisis de compensaciones económicas, si aplica (incluye visitas y revisión de soportes).
6. Revisión por componentes: Económico (liquidación); Financiero (CDP y CRP).
7. Emisión de resolución administrativa.
8. Gestión del pago al afectado conforme a legalidad y debido proceso.</t>
  </si>
  <si>
    <t>Existe riesgo de soborno en las etapas de revisión, análisis y aprobación de trámites por parte de la Supervisión y de la ordenación del gasto, especialmente en aquellas decisiones que implican valoración técnica o económica. Esto incluye la identificación de daños atribuibles al contratista, la expedición de la LIOEP, el cálculo de la retribución por aprovechamiento económico del espacio público, y la aceptación de productos especializados presentados por urbanizadores. En estos escenarios, la posibilidad de favorecer indebidamente a un tercero se ve incrementada por el grado de discrecionalidad técnica y el impacto económico de las decisiones.</t>
  </si>
  <si>
    <t>15. OPA - Otros Procedimientos Administrativos</t>
  </si>
  <si>
    <t>Se asegura el cumplimiento de lo establecido en el Manual de Gestión Contractual, el Manual de Interventoría y/o Supervisión de contratos, y demás documentos normativos de la entidad, mediante la aplicación de puntos de control definidos en la revisión documental de trámites contractuales. Estos controles se ejecutan después del análisis realizado por el equipo de apoyo a la Supervisión y la Interventoría, responsables del seguimiento y control de los contratos de obra. Entre los controles específicos se destacan:
Todo documento de inicio de trámite debe contar con número de radicado generado en el sistema de correspondencia vigente, lo que garantiza trazabilidad y control documental.
La formalización de instrumentos de aprobación, aceptación u otros actos contractuales está sujeta a flujos definidos de validación y aprobación, con responsables claramente asignados.
Los productos y trámites se gestionan conforme a procedimientos vigentes, lo que permite identificar la ruta normativa y operativa aplicable a cada requerimiento.</t>
  </si>
  <si>
    <t>Se realizan acciones de sensibilización a los actores del proceso sobre la importancia de fortalecer los controles institucionales y prevenir conductas indebidas. Ante la identificación de un posible acto irregular, se establece el deber de dar traslado inmediato a las autoridades competentes y retirar de forma preventiva al presunto infractor de las actividades asociadas al proceso objeto de denuncia, garantizando así la integridad del procedimiento y la protección de los recursos públicos.</t>
  </si>
  <si>
    <t>EJECUCIÓN DE PROYECTOS DE
CONSTRUCCION DE INFRAESTRUTURA VIAL
Y ESPACIO PUBLICO
Dependiendo del margen de ejecución presupuestal de cada una de las áreas que componen el proceso, se establecerá una condición necesaria para la posible ocurrencia de un hecho de soborno. Esta condición será calificada en relación con el comportamiento de ejecución presupuestal de las demás áreas.</t>
  </si>
  <si>
    <t>EJECUCIÓN DE PROYECTOS DE
CONSTRUCCION DE INFRAESTRUTURA VIAL
Y ESPACIO PUBLICO
El número de contratistas vinculados bajo la modalidad de prestación de servicios será evaluado como una condición que incide en el riesgo de soborno. Esta condición será calificada en relación con el volumen de contratistas de las demás áreas.</t>
  </si>
  <si>
    <t xml:space="preserve">EJECUCIÓN DE PROYECTOS DE
CONSTRUCCION DE INFRAESTRUTURA VIAL
Y ESPACIO PUBLICO
Se tendrá en cuenta el número de servidores públicos de cada área, en tanto son quienes tienen la capacidad de supervisar a los contratistas y los recursos públicos. Esta condición será calificada en relación con el volumen de contratistas de las demás áreas.
</t>
  </si>
  <si>
    <r>
      <t>EJECUCIÓN DE PROYECTOS DE
CONSTRUCCION DE INFRAESTRUTURA VIAL
Y ESPACIO PUBLICO
Este proceso presenta un conjunto de condiciones indispensables para comprender la posible concreción del riesgo, dado que todas sus</t>
    </r>
    <r>
      <rPr>
        <b/>
        <sz val="8"/>
        <rFont val="Arial"/>
        <family val="2"/>
      </rPr>
      <t xml:space="preserve"> actividades son de carácter misional</t>
    </r>
    <r>
      <rPr>
        <sz val="8"/>
        <rFont val="Arial"/>
        <family val="2"/>
      </rPr>
      <t xml:space="preserve">, tienen un </t>
    </r>
    <r>
      <rPr>
        <b/>
        <sz val="8"/>
        <rFont val="Arial"/>
        <family val="2"/>
      </rPr>
      <t>alto nivel de interés por parte de terceros</t>
    </r>
    <r>
      <rPr>
        <sz val="8"/>
        <rFont val="Arial"/>
        <family val="2"/>
      </rPr>
      <t xml:space="preserve">, y los </t>
    </r>
    <r>
      <rPr>
        <b/>
        <sz val="8"/>
        <rFont val="Arial"/>
        <family val="2"/>
      </rPr>
      <t>colaboradores podrían tener un interés moderado</t>
    </r>
    <r>
      <rPr>
        <sz val="8"/>
        <rFont val="Arial"/>
        <family val="2"/>
      </rPr>
      <t xml:space="preserve"> en sus resultados. Además, existe </t>
    </r>
    <r>
      <rPr>
        <b/>
        <sz val="8"/>
        <rFont val="Arial"/>
        <family val="2"/>
      </rPr>
      <t>contacto directo con los usuarios</t>
    </r>
    <r>
      <rPr>
        <sz val="8"/>
        <rFont val="Arial"/>
        <family val="2"/>
      </rPr>
      <t xml:space="preserve"> y también un </t>
    </r>
    <r>
      <rPr>
        <b/>
        <sz val="8"/>
        <rFont val="Arial"/>
        <family val="2"/>
      </rPr>
      <t xml:space="preserve">contacto indirecto </t>
    </r>
    <r>
      <rPr>
        <sz val="8"/>
        <rFont val="Arial"/>
        <family val="2"/>
      </rPr>
      <t>a través de la Oficina de Relacionamiento y Servicio a la Ciudadanía (ORSC).</t>
    </r>
  </si>
  <si>
    <t>Realizar seguimiento a la ejecución de los proyectos del sistema vial, de transporte y espacio público, de acuerdo con las características de diseño para construir las obras definidas en el plan de desarrollo y cumplir la misión del IDU.</t>
  </si>
  <si>
    <t>Construcción de Proyectos</t>
  </si>
  <si>
    <t xml:space="preserve">EJECUCIÓN DE PROYECTOS DE
CONSTRUCCION DE INFRAESTRUTURA VIAL
Y ESPACIO PUBLICO
El proceso se inicia con la radicación de la solicitud o documentación por parte del contratista ante la Interventoría, quien emite el concepto correspondiente. Posteriormente, el equipo de apoyo a la Supervisión del contrato realiza el análisis técnico y administrativo que corresponda.
Paralelamente, el área técnica responsable adelanta el proceso desde la radicación del prepliego del proyecto a ejecutar, seguido de la etapa de adjudicación, la suscripción del contrato de obra y la correspondiente interventoría. Esta área asume la supervisión y control de la ejecución del contrato, garantizando el cumplimiento de los objetivos del proyecto conforme a los lineamientos técnicos, contractuales y normativos vigentes.
</t>
  </si>
  <si>
    <t>Existe riesgo de soborno o favorecimiento indebido en la gestión de recursos públicos para terceros durante las distintas etapas del ciclo contractual, que va desde la elaboración de los prepliegos, la adjudicación del proceso licitatorio y la ejecución del contrato de obra e interventoría, hasta su finalización. Estas fases implican decisiones técnicas, administrativas y financieras que pueden ser objeto de manipulación o presión por parte de terceros interesados.</t>
  </si>
  <si>
    <t>DTC SGI</t>
  </si>
  <si>
    <t>Se aplican controles integrales orientados a asegurar la legalidad, transparencia y trazabilidad en la gestión contractual y financiera. Entre estos se incluyen:
Revisión con segregación de funciones: Se han implementado controles de revisión por parte de distintos actores del proceso (Interventoría, apoyos técnicos, equipo financiero, entre otros), según la naturaleza de la actividad realizada.
Registro en sistemas de información institucional: Se realiza el registro de la ejecución y avance de los proyectos en plataformas como ZIPA, Sigpagos, SIAC y SECOP, garantizando trazabilidad documental y operativa.
Monitoreo de coherencia financiera y técnica: Se realiza identificación y seguimiento a alertas y aspectos críticos durante la ejecución del proyecto, verificando la coherencia entre los avances de obra y los giros realizados.</t>
  </si>
  <si>
    <t>Documentación de seguimiento: Se lleva registro y seguimiento continuo a los proyectos a través de los comités semanales de obra, lo que permite identificar alertas tempranas y tomar decisiones oportunas.
Denuncias y reportes: Se establece la obligación de realizar las denuncias y reportes correspondientes ante la detección de posibles irregularidades.
Facilitación de información para procesos sancionatorios: Se garantiza la disponibilidad de la información requerida para adelantar posibles acciones disciplinarias, fiscales o penales.</t>
  </si>
  <si>
    <t>Elaborar los estudios y diseños requeridos para la ejecución de los proyectos, basados en la factibilidad de los mismos, verificando que incluyan los componentes técnicos, arquitectónicos, urbanísticos, paisajísticos, prediales, ambientales, sociales, de tráfico y de seguridad integral, de ingeniería urbana y de detalle dando cumplimiento a las normas técnicas y urbanísticas vigentes.</t>
  </si>
  <si>
    <t>Diseño de Proyectos</t>
  </si>
  <si>
    <t>SUPERVISIÓN A ESTUDIOS Y DISEÑOS DE PROYECTOS Y SUS INTERVENTORIAS; ELABORACIÓN DE INFORME DE ALERTAS DE CALIDAD EN ESTUDIOS Y DISEÑOS.
Dependiendo del margen de ejecución presupuestal de cada una de las áreas que componen el proceso, se establecerá una condición necesaria para la posible ocurrencia de un hecho de soborno. Esta condición será calificada en relación con el comportamiento de ejecución presupuestal de las demás áreas.</t>
  </si>
  <si>
    <t>SUPERVISIÓN A ESTUDIOS Y DISEÑOS DE PROYECTOS Y SUS INTERVENTORIAS; ELABORACIÓN DE INFORME DE ALERTAS DE CALIDAD EN ESTUDIOS Y DISEÑOS.SUPERVISIÓN A ESTUDIOS Y DISEÑOS DE PROYECTOS Y SUS INTERVENTORIAS; ELABORACIÓN DE INFORME DE ALERTAS DE CALIDAD EN ESTUDIOS Y DISEÑOS.
El número de contratistas vinculados bajo la modalidad de prestación de servicios será evaluado como una condición que incide en el riesgo de soborno. Esta condición será calificada en relación con el volumen de contratistas de las demás áreas.</t>
  </si>
  <si>
    <t xml:space="preserve">SUPERVISIÓN A ESTUDIOS Y DISEÑOS DE PROYECTOS Y SUS INTERVENTORIAS; ELABORACIÓN DE INFORME DE ALERTAS DE CALIDAD EN ESTUDIOS Y DISEÑOS.
Se tendrá en cuenta el número de servidores públicos de cada área, en tanto son quienes tienen la capacidad de supervisar a los contratistas y los recursos públicos. Esta condición será calificada en relación con el volumen de contratistas de las demás áreas.
</t>
  </si>
  <si>
    <r>
      <t>SUPERVISIÓN A ESTUDIOS Y DISEÑOS DE PROYECTOS Y SUS INTERVENTORIAS; ELABORACIÓN DE INFORME DE ALERTAS DE CALIDAD EN ESTUDIOS Y DISEÑOS.
Este proceso presenta un conjunto de condiciones indispensables para comprender la posible concreción del riesgo, dado que todas sus</t>
    </r>
    <r>
      <rPr>
        <b/>
        <sz val="8"/>
        <rFont val="Arial"/>
        <family val="2"/>
      </rPr>
      <t xml:space="preserve"> actividades son de carácter misional</t>
    </r>
    <r>
      <rPr>
        <sz val="8"/>
        <rFont val="Arial"/>
        <family val="2"/>
      </rPr>
      <t xml:space="preserve">, tienen un </t>
    </r>
    <r>
      <rPr>
        <b/>
        <sz val="8"/>
        <rFont val="Arial"/>
        <family val="2"/>
      </rPr>
      <t>alto nivel de interés por parte de terceros</t>
    </r>
    <r>
      <rPr>
        <sz val="8"/>
        <rFont val="Arial"/>
        <family val="2"/>
      </rPr>
      <t xml:space="preserve">, y los </t>
    </r>
    <r>
      <rPr>
        <b/>
        <sz val="8"/>
        <rFont val="Arial"/>
        <family val="2"/>
      </rPr>
      <t>colaboradores podrían tener un interés moderado</t>
    </r>
    <r>
      <rPr>
        <sz val="8"/>
        <rFont val="Arial"/>
        <family val="2"/>
      </rPr>
      <t xml:space="preserve"> en sus resultados. Además, existe </t>
    </r>
    <r>
      <rPr>
        <b/>
        <sz val="8"/>
        <rFont val="Arial"/>
        <family val="2"/>
      </rPr>
      <t>contacto directo con los usuarios</t>
    </r>
    <r>
      <rPr>
        <sz val="8"/>
        <rFont val="Arial"/>
        <family val="2"/>
      </rPr>
      <t xml:space="preserve"> y también un </t>
    </r>
    <r>
      <rPr>
        <b/>
        <sz val="8"/>
        <rFont val="Arial"/>
        <family val="2"/>
      </rPr>
      <t xml:space="preserve">contacto indirecto </t>
    </r>
    <r>
      <rPr>
        <sz val="8"/>
        <rFont val="Arial"/>
        <family val="2"/>
      </rPr>
      <t>a través de la Oficina de Relacionamiento y Servicio a la Ciudadanía (ORSC).</t>
    </r>
  </si>
  <si>
    <t>SUPERVISIÓN A ESTUDIOS Y DISEÑOS DE PROYECTOS Y SUS INTERVENTORIAS; ELABORACIÓN DE INFORME DE ALERTAS DE CALIDAD EN ESTUDIOS Y DISEÑOS. 
Supervisión a estudios y diseños de proyectos y sus interventorías:
Este procedimiento establece los lineamientos operativos para la supervisión de contratos de estudios y diseños de infraestructura vial y espacio público, con o sin interventoría. Abarca desde la legalización de contratos y la designación de supervisores hasta la revisión, aprobación y recepción de productos, incluyendo el cumplimiento de requisitos técnicos, normativos y de metodología BIM, y culmina con la liquidación de los contratos.
Elaboración de informes de alertas de calidad en estudios y diseños:
Este procedimiento define el mecanismo para reportar defectos, fallas o errores técnicos en los estudios y diseños entregados por los consultores del IDU. Aplica tanto para hallazgos oficiosos como para alertas generadas por interventores o contratistas, sin que se afecte la ejecución del contrato de obra, y tiene como fin sustentar posibles correcciones, afectaciones de garantías o actuaciones contractuales según el esquema contractual aplicable.</t>
  </si>
  <si>
    <t>En la supervisión de estudios y diseños: Existe riesgo de soborno en la etapa de aprobación de productos entregados por consultores, cuando funcionarios podrían recibir beneficios indebidos para aceptar entregables que no cumplen los estándares técnicos o normativos.
En la elaboración de informes de alertas de calidad: Se presenta riesgo de soborno cuando se omite o minimiza intencionalmente un defecto técnico identificado en los estudios y diseños, a cambio de prebendas por parte del consultor o contratista, afectando la transparencia del procedimiento.</t>
  </si>
  <si>
    <t>STED; DTDP</t>
  </si>
  <si>
    <t>Se realiza una revisión cuatrimestral del desarrollo de los proyectos, con énfasis en el cumplimiento de los controles establecidos. Esta revisión incluye la verificación de soportes documentales y la identificación de posibles incumplimientos, con el fin de prevenir desviaciones, omisiones o irregularidades en la ejecución contractual.
Adicionalmente, se efectúa seguimiento a las actuaciones administrativas vinculadas al desarrollo de los contratos misionales, asegurando que se ajusten a los lineamientos normativos, técnicos y contractuales vigentes, y que se mantenga la trazabilidad de cada decisión.</t>
  </si>
  <si>
    <t>Se realiza seguimiento periódico a la implementación de los controles establecidos en los instrumentos normativos vigentes de la entidad, incluyendo el Manual de Interventoría y/o Supervisión de Contratos, el Manual de Maduración de Proyectos IDU (MG-FP-02), el Manual de Gestión Contractual (MG-GC-06) y el Procedimiento de Supervisión a Estudios y Diseños de Proyectos y sus Interventorías (PR-DP-017). Este seguimiento busca verificar la correcta aplicación de los lineamientos técnicos y contractuales en la gestión de proyectos e interventorías.
Se desarrollan espacios de socialización del Subsistema de Gestión Antisoborno (SGAS) con los equipos de la Dirección Técnica de Proyectos y la Subdirección Técnica de Seguimiento a Estudios y Diseños, como mecanismo de prevención, sensibilización y fortalecimiento de la cultura de integridad institucional.
El trámite de pago a terceros se gestiona exclusivamente a través del sistema SIGPAGOS, de conformidad con lo establecido en la Guía de Pago a Terceros, garantizando trazabilidad, transparencia y cumplimiento de los procedimientos establecidos.</t>
  </si>
  <si>
    <t>Presupuesto</t>
  </si>
  <si>
    <t>Contratistas PSP</t>
  </si>
  <si>
    <t>Servidores públicos</t>
  </si>
  <si>
    <t>Proceso</t>
  </si>
  <si>
    <t>Proceso en concreto</t>
  </si>
  <si>
    <t>Estimación</t>
  </si>
  <si>
    <t>Evaluación y control</t>
  </si>
  <si>
    <t>Verificar el cumplimiento de metas, planes y normas en los procesos de la Entidad y en las actuaciones de los servidores públicos, para asegurar el cumplimiento de los fines institucionales a través de la aplicación de los instrumentos pertinentes.</t>
  </si>
  <si>
    <t>EVALUACIÓN INDEPENDIENTE Y AUDITORIAS INTERNAS; EJECUCIÓN DE LA SANCIÓN DISCIPLINARIA 
Dependiendo del margen de ejecución presupuestal de cada una de las áreas que componen el proceso, se establecerá una condición necesaria para la posible ocurrencia de un hecho de soborno. Esta condición será calificada en relación con el comportamiento de ejecución presupuestal de las demás áreas.</t>
  </si>
  <si>
    <t>EVALUACIÓN INDEPENDIENTE Y AUDITORIAS INTERNAS; EJECUCIÓN DE LA SANCIÓN DISCIPLINARIA 
El número de contratistas vinculados bajo la modalidad de prestación de servicios será evaluado como una condición que incide en el riesgo de soborno. Esta condición será calificada en relación con el volumen de contratistas de las demás áreas.</t>
  </si>
  <si>
    <t xml:space="preserve">EVALUACIÓN INDEPENDIENTE Y AUDITORIAS INTERNAS; EJECUCIÓN DE LA SANCIÓN DISCIPLINARIA 
Se tendrá en cuenta el número de servidores públicos de cada área, en tanto son quienes tienen la capacidad de supervisar a los contratistas y los recursos públicos. Esta condición será calificada en relación con el volumen de contratistas de las demás áreas.
</t>
  </si>
  <si>
    <r>
      <t>EVALUACIÓN INDEPENDIENTE Y AUDITORIAS INTERNAS; EJECUCIÓN DE LA SANCIÓN DISCIPLINARIA 
Este proceso presenta un conjunto de condiciones indispensables para comprender la posible concreción del riesgo, dado que todas sus</t>
    </r>
    <r>
      <rPr>
        <b/>
        <sz val="8"/>
        <rFont val="Arial"/>
        <family val="2"/>
      </rPr>
      <t xml:space="preserve"> actividades son de carácter misional</t>
    </r>
    <r>
      <rPr>
        <sz val="8"/>
        <rFont val="Arial"/>
        <family val="2"/>
      </rPr>
      <t xml:space="preserve">, tienen un </t>
    </r>
    <r>
      <rPr>
        <b/>
        <sz val="8"/>
        <rFont val="Arial"/>
        <family val="2"/>
      </rPr>
      <t>alto nivel de interés por parte de terceros</t>
    </r>
    <r>
      <rPr>
        <sz val="8"/>
        <rFont val="Arial"/>
        <family val="2"/>
      </rPr>
      <t xml:space="preserve">, y los </t>
    </r>
    <r>
      <rPr>
        <b/>
        <sz val="8"/>
        <rFont val="Arial"/>
        <family val="2"/>
      </rPr>
      <t>colaboradores podrían tener un interés moderado</t>
    </r>
    <r>
      <rPr>
        <sz val="8"/>
        <rFont val="Arial"/>
        <family val="2"/>
      </rPr>
      <t xml:space="preserve"> en sus resultados. Además, existe </t>
    </r>
    <r>
      <rPr>
        <b/>
        <sz val="8"/>
        <rFont val="Arial"/>
        <family val="2"/>
      </rPr>
      <t>contacto directo con los usuarios</t>
    </r>
    <r>
      <rPr>
        <sz val="8"/>
        <rFont val="Arial"/>
        <family val="2"/>
      </rPr>
      <t xml:space="preserve"> y también un </t>
    </r>
    <r>
      <rPr>
        <b/>
        <sz val="8"/>
        <rFont val="Arial"/>
        <family val="2"/>
      </rPr>
      <t xml:space="preserve">contacto indirecto </t>
    </r>
    <r>
      <rPr>
        <sz val="8"/>
        <rFont val="Arial"/>
        <family val="2"/>
      </rPr>
      <t>a través de la Oficina de Relacionamiento y Servicio a la Ciudadanía (ORSC).</t>
    </r>
  </si>
  <si>
    <t>EVALUACIÓN INDEPENDIENTE Y AUDITORIAS INTERNAS; EJECUCIÓN DE LA SANCIÓN DISCIPLINARIA 
Evaluación Independiente y Auditorías Internas
Este procedimiento describe cómo la Oficina de Control Interno del IDU planifica y ejecuta auditorías internas y evaluaciones independientes para verificar el cumplimiento de las normas y mejorar el funcionamiento de la entidad. Se parte de la elaboración del Plan Anual de Auditoría, se realizan verificaciones y análisis en los procesos evaluados y se emiten informes con recomendaciones para corregir hallazgos y fortalecer los controles institucionales.
Ejecución de la Sanción Disciplinaria
Este procedimiento establece los pasos para aplicar las sanciones disciplinarias impuestas a los funcionarios del IDU. Incluye desde la recepción de la decisión sancionatoria hasta la verificación de su cumplimiento, con el fin de asegurar que las medidas se apliquen oportunamente y se garantice el seguimiento de los efectos que tienen sobre el ejercicio de las funciones públicas.</t>
  </si>
  <si>
    <t>En el proceso de evaluación independiente y auditorías internas, existe riesgo de soborno si los auditados intentan influir en los resultados de las auditorías, buscando ocultar hallazgos o evitar observaciones que puedan generar consecuencias disciplinarias, contractuales o administrativas.
En el proceso de ejecución de sanciones disciplinarias, puede presentarse riesgo de soborno si el funcionario sancionado intenta evitar la aplicación efectiva de la medida, ofreciendo beneficios a quienes tienen a cargo la ejecución o seguimiento de la sanción.</t>
  </si>
  <si>
    <t>Deterioro reputacional</t>
  </si>
  <si>
    <t>Doble verificación de decisiones disciplinarias: Las decisiones proferidas en los procesos disciplinarios son objeto de revisión conjunta entre el abogado responsable (ya sea contratista o funcionario) y la jefe de la Oficina de Control Disciplinario Interno (OCDI), garantizando un control cruzado que reduce el riesgo de actuaciones indebidas.
Revisión periódica de procesos activos: Se realiza un control periódico del estado de los procesos disciplinarios en curso, con el fin de verificar su avance, detectar posibles omisiones y garantizar su tramitación conforme a la normatividad vigente.
Acceso controlado y trazabilidad documental: El acceso físico y digital a la OCDI está restringido a personal autorizado. Toda actuación clave en los procesos debe ser registrada y documentada para asegurar la trazabilidad y prevenir manipulaciones.
Trabajo en equipos interdisciplinarios: Las actividades relacionadas con el análisis, evaluación y decisiones disciplinarias se desarrollan mediante equipos interdisciplinarios, lo cual permite una mayor objetividad y diversidad de criterios en las actuaciones.
Elaboración de informes en equipo: Los informes técnicos, jurídicos o disciplinarios son elaborados de manera conjunta, para evitar la responsabilidad individual exclusiva y fomentar la transparencia en el contenido.
Seguimiento por parte del auditor líder: El auditor líder mantiene un seguimiento constante del trabajo asignado a los integrantes del equipo, verificando la calidad y oportunidad de las actuaciones.
Revisión de la OCI: El jefe de la Oficina de Control Interno realiza una revisión de los informes o productos generados, como mecanismo adicional de aseguramiento institucional.
Aplicación de matrices de riesgo de integridad: Se aplican los controles establecidos en las matrices de riesgos de integridad aprobadas por la entidad, como herramienta de identificación, evaluación y mitigación de posibles situaciones de corrupción o soborno.
El trámite de pago a terceros se gestiona exclusivamente a través del sistema SIGPAGOS, de conformidad con lo establecido en la Guía de Pago a Terceros, garantizando trazabilidad, transparencia y cumplimiento de los procedimientos establecidos.</t>
  </si>
  <si>
    <t>Gestión Contractual</t>
  </si>
  <si>
    <t>Estructurar, adelantar, orientar y acompañar la gestión precontractual y contractual, de conformidad con las disposiciones legales vigentes, para el logro de la contratación oportuna de los procesos institucionales.</t>
  </si>
  <si>
    <t>PRGC01-14
Dependiendo del margen de ejecución presupuestal de cada una de las áreas que componen el proceso, se establecerá una condición necesaria para la posible ocurrencia de un hecho de soborno. Esta condición será calificada en relación con el comportamiento de ejecución presupuestal de las demás áreas.</t>
  </si>
  <si>
    <t>PRGC01-14
El número de contratistas vinculados bajo la modalidad de prestación de servicios será evaluado como una condición que incide en el riesgo de soborno. Esta condición será calificada en relación con el volumen de contratistas de las demás áreas.</t>
  </si>
  <si>
    <t xml:space="preserve">PRGC01-14
Se tendrá en cuenta el número de servidores públicos de cada área, en tanto son quienes tienen la capacidad de supervisar a los contratistas y los recursos públicos. Esta condición será calificada en relación con el volumen de contratistas de las demás áreas.
</t>
  </si>
  <si>
    <r>
      <t>PRGC01-14
Este proceso presenta un conjunto de condiciones indispensables para comprender la posible concreción del riesgo, dado que todas sus</t>
    </r>
    <r>
      <rPr>
        <b/>
        <sz val="8"/>
        <rFont val="Arial"/>
        <family val="2"/>
      </rPr>
      <t xml:space="preserve"> actividades son de carácter misional</t>
    </r>
    <r>
      <rPr>
        <sz val="8"/>
        <rFont val="Arial"/>
        <family val="2"/>
      </rPr>
      <t xml:space="preserve">, tienen un </t>
    </r>
    <r>
      <rPr>
        <b/>
        <sz val="8"/>
        <rFont val="Arial"/>
        <family val="2"/>
      </rPr>
      <t>alto nivel de interés por parte de terceros</t>
    </r>
    <r>
      <rPr>
        <sz val="8"/>
        <rFont val="Arial"/>
        <family val="2"/>
      </rPr>
      <t xml:space="preserve">, y los </t>
    </r>
    <r>
      <rPr>
        <b/>
        <sz val="8"/>
        <rFont val="Arial"/>
        <family val="2"/>
      </rPr>
      <t>colaboradores podrían tener un interés moderado</t>
    </r>
    <r>
      <rPr>
        <sz val="8"/>
        <rFont val="Arial"/>
        <family val="2"/>
      </rPr>
      <t xml:space="preserve"> en sus resultados. Además, existe </t>
    </r>
    <r>
      <rPr>
        <b/>
        <sz val="8"/>
        <rFont val="Arial"/>
        <family val="2"/>
      </rPr>
      <t>contacto directo con los usuarios</t>
    </r>
    <r>
      <rPr>
        <sz val="8"/>
        <rFont val="Arial"/>
        <family val="2"/>
      </rPr>
      <t xml:space="preserve"> y también un </t>
    </r>
    <r>
      <rPr>
        <b/>
        <sz val="8"/>
        <rFont val="Arial"/>
        <family val="2"/>
      </rPr>
      <t xml:space="preserve">contacto indirecto </t>
    </r>
    <r>
      <rPr>
        <sz val="8"/>
        <rFont val="Arial"/>
        <family val="2"/>
      </rPr>
      <t>a través de la Oficina de Relacionamiento y Servicio a la Ciudadanía (ORSC).</t>
    </r>
  </si>
  <si>
    <t xml:space="preserve">PRGC01-14
El proceso inicia con la estructuración del proceso de selección por parte de las áreas ordenadoras del gasto, quienes radican la solicitud a través de CONECTA IDU, anexando los estudios y documentos previos requeridos. Esta solicitud puede provenir de la Dirección Técnica de Procesos Selectivos (DTPS) para contratos derivados de procesos de selección, o directamente del área que formula la necesidad cuando se trata de contratación directa.
Con base en esta solicitud, la Dirección Técnica de Gestión Contractual (DTGC) elabora y gestiona la suscripción de los contratos del IDU. Paralelamente, en la DTPS se asignan plieguistas (profesionales interdisciplinarios) que revisan la documentación con el fin de verificar el cumplimiento de la normatividad vigente, los lineamientos de la Agencia Nacional de Contratación Pública - Colombia Compra Eficiente (ANCP-CCE), y las directrices internas del IDU.
En esta etapa se realizan revisiones internas para unificar criterios. Si se identifican ajustes, estos son solicitados al área ordenadora del gasto. Una vez ajustados, los plieguistas elaboran y publican el proyecto de pliego de condiciones en SECOP II, previa validación del flujo de aprobaciones institucionales.
Posteriormente, se reciben y responden las observaciones al proyecto de pliego en SECOP II. Se publica el pliego de condiciones definitivo (también con aprobación previa), se gestionan nuevas observaciones si las hay, y se generan adendas cuando corresponda.
A continuación, se reciben las ofertas a través de SECOP II, y se designa un comité evaluador interdisciplinario. Este comité elabora el documento de subsanabilidad, lo presenta ante la DTPS y lo publica en SECOP II. Se reciben las subsanaciones y aclaraciones, y se elabora el informe de evaluación inicial, el cual se presenta a la DTPS y se publica. Luego de recibir y responder observaciones o subsanes, se consolida el informe de evaluación final, que se presenta a la DTPS y al ordenador del gasto y se publica en SECOP II.
El proceso finaliza con la adjudicación del contrato, mediante resolución y acta de audiencia cuando aplique, ambas publicadas en la plataforma SECOP II.
En cuanto a las modificaciones contractuales, su trámite se inicia con la solicitud expresa de las áreas técnicas, con base en la cual la DTGC elabora y gestiona la suscripción de las respectivas modificaciones a contratos y convenios vigentes.
SECOP II constituye una herramienta esencial para garantizar los principios de publicidad, transparencia y trazabilidad en todas las etapas del proceso contractual del IDU.
</t>
  </si>
  <si>
    <t>Existe riesgo de soborno en las etapas de revisión de antecedentes del proceso y evaluación de ofertas, donde un funcionario o contratista podría favorecer indebidamente a un tercero. Los momentos críticos en los que este riesgo se materializa incluyen:
La suscripción de contratos y convenios.
La suscripción de modificaciones contractuales.
La aprobación de pólizas que cubren los riesgos de los contratos y convenios.
El trámite de cesiones contractuales, donde podría favorecerse a un cesionario específico sin el cumplimiento estricto de los requisitos legales o técnicos.</t>
  </si>
  <si>
    <t>Segregación de funciones obligatoria: Cada una de las fases críticas debe contar con participación de al menos dos áreas diferentes (técnica, jurídica o financiera), con revisión independiente y consecutiva de los documentos clave, sin validaciones individuales con capacidad decisoria única.
Flujos de aprobación documentados: Toda decisión sobre suscripción, modificación, aprobación de pólizas o cesión contractual debe contar con trazabilidad completa en los sistemas institucionales (CONECTA IDU, SECOP II, entre otros), incluyendo fechas, responsables y observaciones.
Checklist institucional obligatorio: Antes de emitir actos administrativos contractuales o aceptar cesiones, debe completarse un formato de verificación que incluya revisión de antecedentes del cesionario, cumplimiento de requisitos legales, garantías y ausencia de conflictos de interés.
Supervisión cruzada y revisión aleatoria: La Oficina de Control Interno o el equipo de supervisión contractual debe hacer revisiones aleatorias mensuales sobre cesiones, pólizas y modificaciones para verificar cumplimiento de procedimiento y detectar posibles alertas.
Capacitación anual en integridad y conflictos de interés para todos los servidores y contratistas que intervienen en procesos contractuales, con énfasis en los riesgos de soborno y las consecuencias administrativas, disciplinarias y penales.</t>
  </si>
  <si>
    <t>DTGC; DTPS</t>
  </si>
  <si>
    <t>Implementar revisiones internas periódicas por parte de los grupos de trabajo de la Dirección Técnica de Procesos Selectivos (DTPS), con el fin de verificar la consistencia técnica, jurídica y procedimental de los documentos contractuales y unificar criterios antes de su aprobación y publicación. Este control incluye la realización de varios niveles de revisión de las minutas de los contratos y sus modificaciones, así como de las actas de aprobación de las garantías contractuales.</t>
  </si>
  <si>
    <t>Gestión de Recursos Físicos</t>
  </si>
  <si>
    <t>Administrar los bienes muebles e inmuebles de la entidad y suministrar los recursos físicos de forma oportuna, adecuada y eficiente, asegurando el normal funcionamiento de los procesos y las áreas del instituto y la correspondiente satisfacción de las necesidades internas.</t>
  </si>
  <si>
    <t>Facilita la ocurrencia de hechos de soborno el manejo del presupuesto dentro del proceso, al influir en la probabilidad de favorecimientos indebidos a terceros</t>
  </si>
  <si>
    <t>ENTREGA DE MATERIALES REUTILIZABLES DE LAS OBRAS DEL IDU; ADMINISTRACIÓN DEL INVENTARIO DE BIENES MUEBLES E INMUEBLES
Dependiendo del margen de ejecución presupuestal de cada una de las áreas que componen el proceso, se establecerá una condición necesaria para la posible ocurrencia de un hecho de soborno. Esta condición será calificada en relación con el comportamiento de ejecución presupuestal de las demás áreas.</t>
  </si>
  <si>
    <t>ENTREGA DE MATERIALES REUTILIZABLES DE LAS OBRAS DEL IDU; ADMINISTRACIÓN DEL INVENTARIO DE BIENES MUEBLES E INMUEBLES
El número de contratistas vinculados bajo la modalidad de prestación de servicios será evaluado como una condición que incide en el riesgo de soborno. Esta condición será calificada en relación con el volumen de contratistas de las demás áreas.</t>
  </si>
  <si>
    <t xml:space="preserve">ENTREGA DE MATERIALES REUTILIZABLES DE LAS OBRAS DEL IDU; ADMINISTRACIÓN DEL INVENTARIO DE BIENES MUEBLES E INMUEBLES
Se tendrá en cuenta el número de servidores públicos de cada área, en tanto son quienes tienen la capacidad de supervisar a los contratistas y los recursos públicos. Esta condición será calificada en relación con el volumen de contratistas de las demás áreas.
</t>
  </si>
  <si>
    <r>
      <t>ENTREGA DE MATERIALES REUTILIZABLES DE LAS OBRAS DEL IDU; ADMINISTRACIÓN DEL INVENTARIO DE BIENES MUEBLES E INMUEBLES
Este proceso presenta un conjunto de condiciones indispensables para comprender la posible concreción del riesgo, dado que todas sus</t>
    </r>
    <r>
      <rPr>
        <b/>
        <sz val="8"/>
        <rFont val="Arial"/>
        <family val="2"/>
      </rPr>
      <t xml:space="preserve"> actividades son de carácter misional</t>
    </r>
    <r>
      <rPr>
        <sz val="8"/>
        <rFont val="Arial"/>
        <family val="2"/>
      </rPr>
      <t xml:space="preserve">, tienen un </t>
    </r>
    <r>
      <rPr>
        <b/>
        <sz val="8"/>
        <rFont val="Arial"/>
        <family val="2"/>
      </rPr>
      <t>alto nivel de interés por parte de terceros</t>
    </r>
    <r>
      <rPr>
        <sz val="8"/>
        <rFont val="Arial"/>
        <family val="2"/>
      </rPr>
      <t xml:space="preserve">, y los </t>
    </r>
    <r>
      <rPr>
        <b/>
        <sz val="8"/>
        <rFont val="Arial"/>
        <family val="2"/>
      </rPr>
      <t>colaboradores podrían tener un interés moderado</t>
    </r>
    <r>
      <rPr>
        <sz val="8"/>
        <rFont val="Arial"/>
        <family val="2"/>
      </rPr>
      <t xml:space="preserve"> en sus resultados. Además, existe </t>
    </r>
    <r>
      <rPr>
        <b/>
        <sz val="8"/>
        <rFont val="Arial"/>
        <family val="2"/>
      </rPr>
      <t>contacto directo con los usuarios</t>
    </r>
    <r>
      <rPr>
        <sz val="8"/>
        <rFont val="Arial"/>
        <family val="2"/>
      </rPr>
      <t xml:space="preserve"> y también un </t>
    </r>
    <r>
      <rPr>
        <b/>
        <sz val="8"/>
        <rFont val="Arial"/>
        <family val="2"/>
      </rPr>
      <t xml:space="preserve">contacto indirecto </t>
    </r>
    <r>
      <rPr>
        <sz val="8"/>
        <rFont val="Arial"/>
        <family val="2"/>
      </rPr>
      <t>a través de la Oficina de Relacionamiento y Servicio a la Ciudadanía (ORSC).</t>
    </r>
  </si>
  <si>
    <t xml:space="preserve">ENTREGA DE MATERIALES REUTILIZABLES DE LAS OBRAS DEL IDU; ADMINISTRACIÓN DEL INVENTARIO DE BIENES MUEBLES E INMUEBLES
En la Subdirección Técnica de Recursos Físicos (STRF), una de las actividades más críticas es la supervisión de los contratos de funcionamiento de la entidad, tales como los de vigilancia, aseo y cafetería; suministro de combustible; mantenimiento locativo y de equipos. La certificación de actividades correspondientes se realiza a través de los correos electrónicos institucionales suministrados por el IDU, y el trámite de pagos.
El proceso de Administración del Inventario de Bienes Muebles e Inmuebles del IDU consiste en realizar el registro, codificación, actualización y control de los bienes muebles e inmuebles que posee la entidad. Esto incluye la verificación física, la actualización en los sistemas institucionales y la consolidación de la información para asegurar la trazabilidad, conservación y correcto uso de los bienes asignados a las diferentes dependencias.
</t>
  </si>
  <si>
    <t>En el marco de la supervisión de los contratos de funcionamiento de la entidad —tales como los de vigilancia, aseo, cafetería, suministro de combustible, mantenimiento locativo y de equipos—, existe riesgo de soborno en la elaboración de los informes de supervisión. El momento clave se presenta al momento de certificar la ejecución de los servicios o suministros entregados, ya que un apoyo a la supervisión podría validar la conformidad de actividades que no fueron ejecutadas, que se prestaron de manera deficiente o que no cumplen con las condiciones contractuales, a cambio de beneficios indebidos ofrecidos por los contratistas. La dependencia de canales como el correo electrónico institucional o la plataforma SIGPAGOS para estos trámites, sin una trazabilidad reforzada o verificación física sistemática, puede facilitar este riesgo.
De igual forma, en el proceso de administración del inventario de bienes muebles e inmuebles, se identifica un riesgo de soborno relacionado con la codificación, asignación, baja o modificación de registros de bienes. Un colaborador podría alterar la información del inventario para encubrir pérdidas, deterioros no reportados o facilitar la apropiación indebida de activos públicos, a cambio de dádivas o favores de terceros interesados.</t>
  </si>
  <si>
    <t>Fortalecer la supervisión de los contratos de funcionamiento mediante un enfoque integral que combine: (i) la realización de auditorías internas periódicas sobre los contratos y sus informes de supervisión; (ii) la entrega de sensibilizaciones a los trabajadores que ejercen funciones de apoyo a la supervisión, enfocadas en principios de ética, integridad y prevención del soborno; y (iii) la capacitación técnica continua sobre los manuales institucionales de supervisión, con énfasis en responsabilidades, trazabilidad y validación objetiva de los entregables</t>
  </si>
  <si>
    <t>Ejecutar una supervisión rigurosa, documentada y alineada con los entregables contractuales, sobre los contratos de servicios y suministros asociados al funcionamiento de la entidad, garantizando la verificación física de los bienes o servicios prestados, la trazabilidad de las validaciones y la congruencia entre lo facturado y lo recibido.</t>
  </si>
  <si>
    <t>Gestión de la financiación y valorización</t>
  </si>
  <si>
    <t>Estructurar e implementar los acuerdos de valorización conforme a la planeación y formulación de proyectos de infraestructura para la ciudad, de tal forma que se garantice su financiación y el recaudo efectivo de la contribución de valorización, así como desarrollar proyectos de iniciativa comunitaria bajo el esquema de valorización.</t>
  </si>
  <si>
    <t>PRVF01-17
Dependiendo del margen de ejecución presupuestal de cada una de las áreas que componen el proceso, se establecerá una condición necesaria para la posible ocurrencia de un hecho de soborno. Esta condición será calificada en relación con el comportamiento de ejecución presupuestal de las demás áreas.</t>
  </si>
  <si>
    <t>PRVF01-17
El número de contratistas vinculados bajo la modalidad de prestación de servicios será evaluado como una condición que incide en el riesgo de soborno. Esta condición será calificada en relación con el volumen de contratistas de las demás áreas.</t>
  </si>
  <si>
    <t xml:space="preserve">PRVF01-17
Se tendrá en cuenta el número de servidores públicos de cada área, en tanto son quienes tienen la capacidad de supervisar a los contratistas y los recursos públicos. Esta condición será calificada en relación con el volumen de contratistas de las demás áreas.
</t>
  </si>
  <si>
    <r>
      <t>PRVF01-17
Este proceso presenta un conjunto de condiciones indispensables para comprender la posible concreción del riesgo, dado que todas sus</t>
    </r>
    <r>
      <rPr>
        <b/>
        <sz val="8"/>
        <rFont val="Arial"/>
        <family val="2"/>
      </rPr>
      <t xml:space="preserve"> actividades son de carácter misional</t>
    </r>
    <r>
      <rPr>
        <sz val="8"/>
        <rFont val="Arial"/>
        <family val="2"/>
      </rPr>
      <t xml:space="preserve">, tienen un </t>
    </r>
    <r>
      <rPr>
        <b/>
        <sz val="8"/>
        <rFont val="Arial"/>
        <family val="2"/>
      </rPr>
      <t>alto nivel de interés por parte de terceros</t>
    </r>
    <r>
      <rPr>
        <sz val="8"/>
        <rFont val="Arial"/>
        <family val="2"/>
      </rPr>
      <t xml:space="preserve">, y los </t>
    </r>
    <r>
      <rPr>
        <b/>
        <sz val="8"/>
        <rFont val="Arial"/>
        <family val="2"/>
      </rPr>
      <t>colaboradores podrían tener un interés moderado</t>
    </r>
    <r>
      <rPr>
        <sz val="8"/>
        <rFont val="Arial"/>
        <family val="2"/>
      </rPr>
      <t xml:space="preserve"> en sus resultados. Además, existe </t>
    </r>
    <r>
      <rPr>
        <b/>
        <sz val="8"/>
        <rFont val="Arial"/>
        <family val="2"/>
      </rPr>
      <t>contacto directo con los usuarios</t>
    </r>
    <r>
      <rPr>
        <sz val="8"/>
        <rFont val="Arial"/>
        <family val="2"/>
      </rPr>
      <t xml:space="preserve"> y también un </t>
    </r>
    <r>
      <rPr>
        <b/>
        <sz val="8"/>
        <rFont val="Arial"/>
        <family val="2"/>
      </rPr>
      <t xml:space="preserve">contacto indirecto </t>
    </r>
    <r>
      <rPr>
        <sz val="8"/>
        <rFont val="Arial"/>
        <family val="2"/>
      </rPr>
      <t>a través de la Oficina de Relacionamiento y Servicio a la Ciudadanía (ORSC).</t>
    </r>
  </si>
  <si>
    <t>DTAV; STOP; STJEF</t>
  </si>
  <si>
    <t xml:space="preserve">3. Contribución por valorización; 1. Certificado de estado de cuenta para trámite notarial; </t>
  </si>
  <si>
    <t xml:space="preserve">Validación documental y de requisitos:
Se verifica que todas las solicitudes cumplan con los requisitos establecidos por el proceso antes de su radicación. La radicación es realizada por el proceso de Recursos Físicos, mientras que la validación y trámite son ejecutados por servidores del proceso de Gestión de Valorización y Financiación.
Roles definidos y trazabilidad en el sistema Valoricemos:
El sistema cuenta con usuarios con roles específicos, y está parametrizado para dejar trazabilidad de todas las verificaciones, homologaciones y generación de paz y salvos (CECTN), así como para restringir la modificación del valor de la contribución sin un acto administrativo ejecutoriado.
Controles en la devolución de títulos judiciales (TDJ):
Se realiza seguimiento a la base de datos de títulos autorizados para devolución. El delegado de la STJEF verifica en la base y en el portal del Banco Agrario antes de responder al abogado sustanciador. El trámite de devolución incluye revisión por abogado revisor, visto bueno del ejecutor y aprobación final del Subdirector.
Seguimiento jurídico y revisión de actos administrativos:
El grupo de reclamaciones realiza seguimiento al reparto y gestión de documentos como memorandos, oficios y resoluciones, con revisiones sucesivas por el abogado líder, el Subdirector Técnico Jurídico y finalmente la Secretaría General Jurídica (SGJ), que también realiza validaciones antes de firmar.
Controles de calidad y auditoría sobre paz y salvos:
Se realiza un seguimiento cuatrimestral a una muestra representativa de los CECTN emitidos, con revisión por distintos roles y control de calidad mensual sobre predios con deuda vigente, con funciones segregadas.
Divulgación y cultura de integridad:
Se incluye de manera permanente la política antisoborno en las comunicaciones institucionales y en el contenido del CECTN, sensibilizando a los actores sobre ética y prevención de actos indebidos.
Seguridad en la gestión de predios y contribuciones:
Solo los perfiles autorizados pueden modificar información de predios. El sistema permite evidenciar actuaciones de cobro ordinario y persuasivo, con actualizaciones mensuales de la deuda y revisión periódica de marcas de los predios liquidados.
</t>
  </si>
  <si>
    <t>PRVF01-17
Proceso de devolución de valorización y gestión de reclamaciones:
El proceso de cruce de cuentas entre deudas por valorización y saldos a favor se inicia cuando el sujeto pasivo es el mismo titular y la deuda está vigente. La radicación de solicitudes de devolución es gestionada por el personal de archivo, quien digitaliza y genera el número de radicado correspondiente. Posteriormente, el trámite se asigna a la Dirección Técnica de Apoyo a la Valorización (DTAV), donde se revisan los requisitos y se evalúa la procedencia de la solicitud.
Si la solicitud es procedente, se genera el acto administrativo ordenando la devolución. Si no procede, se informa al contribuyente para subsanar la documentación. Una vez subsanada, se genera el acto administrativo y, si no se subsana, se emite el auto de archivo del trámite. Tras la validación del acto administrativo, se crea el tercero en el sistema STONE y se genera la orden de pago en SIGPAGOS. La DTAV remite el trámite a la Subdirección Técnica de Tesorería y Recaudo (STTR) para verificar si existen embargos. Si no hay embargos, se genera la orden de pago; si hay embargos, se realiza un análisis adicional. Si el trámite requiere subsanación, se informa al contribuyente y, tras la corrección, se procede con el giro; de lo contrario, se reversa el giro y se archiva la solicitud.
En cuanto a la Devolución de Títulos Judiciales (TDJ), el proceso se inicia con el registro de la solicitud en el Sistema de Gestión Documental. El delegado de la STJEF verifica la base de datos de TDJ y, tras recibir la solicitud de cada abogado sustanciador, realiza las verificaciones correspondientes. El abogado sustanciador proyecta el memorando de devolución, el cual es firmado por el Subdirector Técnico Jurídico y de Ejecuciones Fiscales. La STTR valida la información y gestiona la devolución ante el Banco Agrario.
Para la atención de reclamaciones por asignación de la contribución de valorización, la STJEF proyecta el acto administrativo correspondiente, el cual está sujeto a recurso. Después de la firma de la SGJ, se notifica al ciudadano, quien puede presentar un recurso de reconsideración. La STJEF estudia la pertinencia de este recurso y toma la decisión final.
En el proceso de Generación de Certificados de Estados de Cuenta (CECTN), las solicitudes de paz y salvo se gestionan a través del sistema de gestión documental Conectaidu, siguiendo el instructivo IN-VF-14 para la expedición de certificados masivos e individuales, los cuales son entregados al solicitante por el canal de atención correspondiente.
Finalmente, el proceso de liquidación y recaudo se ejecuta mensualmente, aplicando el procedimiento PR-VF-14 para cobro ordinario y persuasivo. Después de la facturación, se realiza un control de calidad para asegurar que todos los parámetros establecidos se hayan cumplido.</t>
  </si>
  <si>
    <t>Aprobar devoluciones sin cumplimiento de requisitos:
Existe riesgo de soborno cuando un servidor público autoriza una devolución con documentación incompleta o sin validación adecuada, con el fin de favorecer indebidamente a un contribuyente.
Trámite preferencial de devoluciones:
La aceleración injustificada del trámite de devolución para beneficiar a determinados contribuyentes puede obedecer a la entrega de dádivas u ofrecimientos indebidos.
Manipulación de cálculos en devoluciones:
Existe riesgo de que se altere el valor de la devolución para beneficiar económicamente al solicitante a cambio de un acto de corrupción.
Devolución indebida de títulos judiciales (TDJ):
Autorizar la devolución de un TDJ a una persona no legitimada representa un riesgo claro de soborno, especialmente si se omiten controles intencionalmente.
Asignación irregular en recursos de reconsideración:
Emitir decisiones favorables en los recursos de reconsideración sobre contribuciones de valorización, sin fundamento legal o sin cumplimiento de requisitos, puede ser indicio de favorecimiento indebido a cambio de beneficios personales.
Emisión irregular de paz y salvos:
Expedir un certificado de estado de cuenta (CECTN) sin las debidas validaciones representa un riesgo de soborno, al permitir operaciones notariales o fiscales no soportadas legalmente.
Alteración del valor liquidado de la contribución:
Modificar el valor de la liquidación de la contribución de un predio sin sustento técnico ni acto administrativo ejecutoriado expone al proceso a actos de corrupción.</t>
  </si>
  <si>
    <t>Se realizan auditorías internas periódicas sobre el trámite de devoluciones, para verificar la legalidad, trazabilidad y cumplimiento de los procedimientos establecidos.
Todas las etapas del proceso de devolución (radicación, asignación, gestión en Valoricemos, STONE y ConectAIDU) quedan registradas con usuario, lo que garantiza trazabilidad individual y control de responsabilidades.
Se lleva a cabo verificación técnica y documental en el sistema Valoricemos sobre las actividades ejecutadas durante el proceso, asegurando su correspondencia con los requisitos establecidos.
El Subdirector Técnico Jurídico y de Ejecuciones Fiscales realiza seguimiento constante a la gestión del equipo encargado de Títulos de Depósito Judicial (TDJ), incluyendo la evaluación de la efectividad de los controles definidos para mitigar riesgos.
Se hace monitoreo continuo por parte del Subdirector Técnico Jurídico a la labor del equipo de reclamaciones, verificando la trazabilidad y estado de las resoluciones proyectadas y enviadas a la SGJ para firma.
Se efectúa seguimiento periódico a una muestra representativa de los certificados de estado de cuenta (CECTN) generados, con el fin de verificar su correcta elaboración conforme a los lineamientos institucionales.
El sistema Valoricemos permite la generación de reportes automáticos que apoyan las validaciones internas sobre los procesos de liquidación y facturación, fortaleciendo el control documental y la transparencia del procedimiento.</t>
  </si>
  <si>
    <t>Gestión del Talento Humano</t>
  </si>
  <si>
    <t xml:space="preserve">Desarrollar las competencias del talento humano, gestionando planes, programas y proyectos que contribuyan a mejorar su calidad de vida para el cumplimiento de la Misión, Visión y Objetivos Estratégicos bajo la normatividad vigente.
</t>
  </si>
  <si>
    <t>CUMPLIMIENTO DE SENTENCIAS JUDICIALES DE CARÁCTER LABORAL; Procedimiento prestación de primeros auxilios; PROCEDIMIENTO
ADMINISTRACIÓN DE SEGURIDAD SOCIAL
Dependiendo del margen de ejecución presupuestal de cada una de las áreas que componen el proceso, se establecerá una condición necesaria para la posible ocurrencia de un hecho de soborno. Esta condición será calificada en relación con el comportamiento de ejecución presupuestal de las demás áreas.</t>
  </si>
  <si>
    <t>CUMPLIMIENTO DE SENTENCIAS JUDICIALES DE CARÁCTER LABORAL; Procedimiento prestación de primeros auxilios; PROCEDIMIENTO
ADMINISTRACIÓN DE SEGURIDAD SOCIAL
El número de contratistas vinculados bajo la modalidad de prestación de servicios será evaluado como una condición que incide en el riesgo de soborno. Esta condición será calificada en relación con el volumen de contratistas de las demás áreas.</t>
  </si>
  <si>
    <t xml:space="preserve">CUMPLIMIENTO DE SENTENCIAS JUDICIALES DE CARÁCTER LABORAL; Procedimiento prestación de primeros auxilios; PROCEDIMIENTO
ADMINISTRACIÓN DE SEGURIDAD SOCIAL
Se tendrá en cuenta el número de servidores públicos de cada área, en tanto son quienes tienen la capacidad de supervisar a los contratistas y los recursos públicos. Esta condición será calificada en relación con el volumen de contratistas de las demás áreas.
</t>
  </si>
  <si>
    <r>
      <t>CUMPLIMIENTO DE SENTENCIAS JUDICIALES DE CARÁCTER LABORAL; Procedimiento prestación de primeros auxilios; PROCEDIMIENTO
ADMINISTRACIÓN DE SEGURIDAD SOCIAL
Este proceso presenta un conjunto de condiciones indispensables para comprender la posible concreción del riesgo, dado que todas sus</t>
    </r>
    <r>
      <rPr>
        <b/>
        <sz val="8"/>
        <rFont val="Arial"/>
        <family val="2"/>
      </rPr>
      <t xml:space="preserve"> actividades son de carácter misional</t>
    </r>
    <r>
      <rPr>
        <sz val="8"/>
        <rFont val="Arial"/>
        <family val="2"/>
      </rPr>
      <t xml:space="preserve">, tienen un </t>
    </r>
    <r>
      <rPr>
        <b/>
        <sz val="8"/>
        <rFont val="Arial"/>
        <family val="2"/>
      </rPr>
      <t>alto nivel de interés por parte de terceros</t>
    </r>
    <r>
      <rPr>
        <sz val="8"/>
        <rFont val="Arial"/>
        <family val="2"/>
      </rPr>
      <t xml:space="preserve">, y los </t>
    </r>
    <r>
      <rPr>
        <b/>
        <sz val="8"/>
        <rFont val="Arial"/>
        <family val="2"/>
      </rPr>
      <t>colaboradores podrían tener un interés moderado</t>
    </r>
    <r>
      <rPr>
        <sz val="8"/>
        <rFont val="Arial"/>
        <family val="2"/>
      </rPr>
      <t xml:space="preserve"> en sus resultados. Además, existe </t>
    </r>
    <r>
      <rPr>
        <b/>
        <sz val="8"/>
        <rFont val="Arial"/>
        <family val="2"/>
      </rPr>
      <t>contacto directo con los usuarios</t>
    </r>
    <r>
      <rPr>
        <sz val="8"/>
        <rFont val="Arial"/>
        <family val="2"/>
      </rPr>
      <t xml:space="preserve"> y también un </t>
    </r>
    <r>
      <rPr>
        <b/>
        <sz val="8"/>
        <rFont val="Arial"/>
        <family val="2"/>
      </rPr>
      <t xml:space="preserve">contacto indirecto </t>
    </r>
    <r>
      <rPr>
        <sz val="8"/>
        <rFont val="Arial"/>
        <family val="2"/>
      </rPr>
      <t>a través de la Oficina de Relacionamiento y Servicio a la Ciudadanía (ORSC).</t>
    </r>
  </si>
  <si>
    <t>CUMPLIMIENTO DE SENTENCIAS JUDICIALES DE CARÁCTER LABORAL; Procedimiento prestación de primeros auxilios; PROCEDIMIENTO
ADMINISTRACIÓN DE SEGURIDAD SOCIAL
Las solicitudes relacionadas con actividades críticas del proceso de Gestión del Talento Humano, como novedades administrativas (vacaciones, licencias, renuncias, etc.), certificaciones laborales, evaluación del desempeño, teletrabajo o documentación de contratistas institucionales (Compensar, Universidad Nacional, SST), son radicadas por los servidores de planta a través del sistema de gestión documental. Una vez radicadas, son asignadas a la Subdirección Técnica de Recursos Humanos (STRH), donde el Subdirector designa al profesional responsable de gestionar el trámite correspondiente.
En casos como la vinculación de personal o situaciones particulares relacionadas con contratistas que no son PSP, también se contempla la gestión directa mediante correo electrónico o contacto telefónico, complementando el flujo descrito.</t>
  </si>
  <si>
    <t>Existe riesgo de soborno en los procesos relacionados con la verificación del cumplimiento de requisitos mínimos para ejercer un empleo, tanto en la vinculación de personal como en los estudios técnicos para encargos, dado que pueden presentarse presiones o incentivos indebidos para favorecer a ciertos aspirantes. Igualmente, hay exposición al riesgo en la valoración de criterios de desempate en encargos, en la adjudicación de contratos no PSP relacionados con estímulos, incentivos, capacitación y SST, así como en la liquidación de nómina y prestaciones sociales, donde podrían manipularse montos o beneficiarios. Finalmente, la expedición de certificaciones laborales —tanto de funcionarios activos como retirados— representa otro momento crítico, en el cual la alteración o falseamiento de información podría ser inducida mediante soborno.</t>
  </si>
  <si>
    <t>Aplicar una revisión cruzada (doble verificación) por parte de diferentes integrantes del equipo de la STRH en trámites sensibles, como la expedición de certificaciones laborales, la liquidación de nómina y prestaciones sociales, los estudios técnicos de encargo y la vinculación de personal, garantizando así mayor transparencia y control.
Establecer un esquema de validación por parte de varias personas y dependencias en la revisión y aprobación de la documentación necesaria para la suscripción de contratos distintos a los de prestación de servicios profesionales (no PSP). Este control incluye el estudio de mercado, estudios previos, lista de chequeo, matriz de riesgos, propuesta del proveedor, acto administrativo y CDP.
Asegurar la revisión independiente y secuencial de la documentación soporte para el pago de contratistas no PSP, por parte de distintas instancias, incluyendo el informe de actividades del contratista, el recibido a satisfacción y los respectivos respaldos presupuestales, como el CDP.</t>
  </si>
  <si>
    <t>Realizar doble verificación de los trámites críticos mediante revisión por parte de un segundo miembro del equipo de STRH, en procesos como expedición de certificaciones laborales, liquidación de nómina y prestaciones sociales, estudios técnicos de encargo y vinculación de personal.
Revisión y aprobación de la documentación para la suscripción de contratos distintos a PSP por parte de diferentes personas y áreas, asegurando trazabilidad y validación de los requisitos: estudio de mercado, estudios previos, lista de chequeo, matriz de riesgos, propuesta del proveedor, acto administrativo y CDP.
Validación escalonada de los documentos requeridos para el pago de contratistas no PSP, incluyendo revisión del informe del contratista, recibido a satisfacción y CDP, por múltiples responsables y dependencias.</t>
  </si>
  <si>
    <t>Gestión documental</t>
  </si>
  <si>
    <t>PDRO01-12
Dependiendo del margen de ejecución presupuestal de cada una de las áreas que componen el proceso, se establecerá una condición necesaria para la posible ocurrencia de un hecho de soborno. Esta condición será calificada en relación con el comportamiento de ejecución presupuestal de las demás áreas.</t>
  </si>
  <si>
    <r>
      <t>PDRO01-12
Este proceso presenta un conjunto de condiciones indispensables para comprender la posible concreción del riesgo, dado que todas sus</t>
    </r>
    <r>
      <rPr>
        <b/>
        <sz val="8"/>
        <rFont val="Arial"/>
        <family val="2"/>
      </rPr>
      <t xml:space="preserve"> actividades son de carácter misional</t>
    </r>
    <r>
      <rPr>
        <sz val="8"/>
        <rFont val="Arial"/>
        <family val="2"/>
      </rPr>
      <t xml:space="preserve">, tienen un </t>
    </r>
    <r>
      <rPr>
        <b/>
        <sz val="8"/>
        <rFont val="Arial"/>
        <family val="2"/>
      </rPr>
      <t>alto nivel de interés por parte de terceros</t>
    </r>
    <r>
      <rPr>
        <sz val="8"/>
        <rFont val="Arial"/>
        <family val="2"/>
      </rPr>
      <t xml:space="preserve">, y los </t>
    </r>
    <r>
      <rPr>
        <b/>
        <sz val="8"/>
        <rFont val="Arial"/>
        <family val="2"/>
      </rPr>
      <t>colaboradores podrían tener un interés moderado</t>
    </r>
    <r>
      <rPr>
        <sz val="8"/>
        <rFont val="Arial"/>
        <family val="2"/>
      </rPr>
      <t xml:space="preserve"> en sus resultados. Además, existe </t>
    </r>
    <r>
      <rPr>
        <b/>
        <sz val="8"/>
        <rFont val="Arial"/>
        <family val="2"/>
      </rPr>
      <t>contacto directo con los usuarios</t>
    </r>
    <r>
      <rPr>
        <sz val="8"/>
        <rFont val="Arial"/>
        <family val="2"/>
      </rPr>
      <t xml:space="preserve"> y también un </t>
    </r>
    <r>
      <rPr>
        <b/>
        <sz val="8"/>
        <rFont val="Arial"/>
        <family val="2"/>
      </rPr>
      <t xml:space="preserve">contacto indirecto </t>
    </r>
    <r>
      <rPr>
        <sz val="8"/>
        <rFont val="Arial"/>
        <family val="2"/>
      </rPr>
      <t>a través de la Oficina de Relacionamiento y Servicio a la Ciudadanía (ORSC).</t>
    </r>
  </si>
  <si>
    <t xml:space="preserve">PDRO01-12
Se tendrá en cuenta el número de servidores públicos de cada área, en tanto son quienes tienen la capacidad de supervisar a los contratistas y los recursos públicos. Esta condición será calificada en relación con el volumen de contratistas de las demás áreas.
</t>
  </si>
  <si>
    <t>PDRO01-12
El número de contratistas vinculados bajo la modalidad de prestación de servicios será evaluado como una condición que incide en el riesgo de soborno. Esta condición será calificada en relación con el volumen de contratistas de las demás áreas.</t>
  </si>
  <si>
    <t>Determinar e implementar las directrices para la administración documental mediante la aplicación de políticas y lineamientos, para garantizar la recuperación, consulta y conservación de la memoria institucional.</t>
  </si>
  <si>
    <t>PDRO01-12
Cuando un tercero radica una solicitud ante el área de correspondencia, esta es registrada y asignada a la dependencia de la STRF competente para su análisis y trámite correspondiente.</t>
  </si>
  <si>
    <t>Existe la posibilidad de que funcionarios o terceros incurran en actos de adulteración, sustracción, hurto o manipulación indebida de documentación radicada o custodiada en los archivos del IDU, con el fin de favorecer intereses particulares. Asimismo, se identifica el riesgo de divulgación no autorizada de información clasificada como “Pública Clasificada” o “Pública Reservada”, lo cual puede ser utilizado para obtener beneficios indebidos o facilitar actos de corrupción.</t>
  </si>
  <si>
    <t>Se realiza seguimiento cuatrimestral al diligenciamiento del registro de préstamos y devoluciones en los Sistemas de Gestión Documental, con el fin de asegurar la trazabilidad y control del uso de los documentos institucionales. Adicionalmente, se valida cuatrimestralmente el diligenciamiento del formato FO-PE-20 "Compromiso de Integridad, Transparencia, Confidencialidad, Conflicto de Intereses y Ética Pública", como mecanismo preventivo frente a posibles actos indebidos y para reforzar la cultura ética institucional.</t>
  </si>
  <si>
    <t>Se verifica que la cláusula de confidencialidad esté incluida en las minutas contractuales suscritas con el proveedor del servicio de archivo y con los contratistas bajo la modalidad de prestación de servicios profesionales (PSP), como medida preventiva frente al uso indebido de información clasificada o reservada.
Asimismo, se solicita el diligenciamiento obligatorio del formato FO-PE-20 “Compromiso de Integridad, Transparencia, Confidencialidad, Conflicto de Intereses y Ética Pública” para reforzar los principios institucionales en el manejo documental.
Finalmente, se lleva un control sistemático de los registros de préstamo y devolución de documentos, tanto en formato físico como en los sistemas de gestión documental, garantizando trazabilidad y reducción del riesgo de pérdida, hurto o manipulación de información institucional.</t>
  </si>
  <si>
    <t>Gestión Interinstitucional</t>
  </si>
  <si>
    <t>Generar acciones interinstitucionales para facilitar la ejecución de los proyectos de infraestructura de movilidad y espacio público a cargo del IDU a través de la articulación de actuaciones entre Particulares, Empresas de Servicios Públicos y Entidades del orden Distrital y Nacional.</t>
  </si>
  <si>
    <t xml:space="preserve">
Dependiendo del margen de ejecución presupuestal de cada una de las áreas que componen el proceso, se establecerá una condición necesaria para la posible ocurrencia de un hecho de soborno. Esta condición será calificada en relación con el comportamiento de ejecución presupuestal de las demás áreas.</t>
  </si>
  <si>
    <t xml:space="preserve">
El número de contratistas vinculados bajo la modalidad de prestación de servicios será evaluado como una condición que incide en el riesgo de soborno. Esta condición será calificada en relación con el volumen de contratistas de las demás áreas.</t>
  </si>
  <si>
    <t xml:space="preserve">
Se tendrá en cuenta el número de servidores públicos de cada área, en tanto son quienes tienen la capacidad de supervisar a los contratistas y los recursos públicos. Esta condición será calificada en relación con el volumen de contratistas de las demás áreas.
</t>
  </si>
  <si>
    <r>
      <t>Este proceso presenta un conjunto de condiciones indispensables para comprender la posible concreción del riesgo, dado que todas sus</t>
    </r>
    <r>
      <rPr>
        <b/>
        <sz val="8"/>
        <rFont val="Arial"/>
        <family val="2"/>
      </rPr>
      <t xml:space="preserve"> actividades son de carácter misional</t>
    </r>
    <r>
      <rPr>
        <sz val="8"/>
        <rFont val="Arial"/>
        <family val="2"/>
      </rPr>
      <t xml:space="preserve">, tienen un </t>
    </r>
    <r>
      <rPr>
        <b/>
        <sz val="8"/>
        <rFont val="Arial"/>
        <family val="2"/>
      </rPr>
      <t>alto nivel de interés por parte de terceros</t>
    </r>
    <r>
      <rPr>
        <sz val="8"/>
        <rFont val="Arial"/>
        <family val="2"/>
      </rPr>
      <t xml:space="preserve">, y los </t>
    </r>
    <r>
      <rPr>
        <b/>
        <sz val="8"/>
        <rFont val="Arial"/>
        <family val="2"/>
      </rPr>
      <t>colaboradores podrían tener un interés moderado</t>
    </r>
    <r>
      <rPr>
        <sz val="8"/>
        <rFont val="Arial"/>
        <family val="2"/>
      </rPr>
      <t xml:space="preserve"> en sus resultados. Además, existe </t>
    </r>
    <r>
      <rPr>
        <b/>
        <sz val="8"/>
        <rFont val="Arial"/>
        <family val="2"/>
      </rPr>
      <t>contacto directo con los usuarios</t>
    </r>
    <r>
      <rPr>
        <sz val="8"/>
        <rFont val="Arial"/>
        <family val="2"/>
      </rPr>
      <t xml:space="preserve"> y también un </t>
    </r>
    <r>
      <rPr>
        <b/>
        <sz val="8"/>
        <rFont val="Arial"/>
        <family val="2"/>
      </rPr>
      <t xml:space="preserve">contacto indirecto </t>
    </r>
    <r>
      <rPr>
        <sz val="8"/>
        <rFont val="Arial"/>
        <family val="2"/>
      </rPr>
      <t>a través de la Oficina de Relacionamiento y Servicio a la Ciudadanía (ORSC).</t>
    </r>
  </si>
  <si>
    <t xml:space="preserve">
La Subdirección General de Desarrollo Urbano (SGDU) lidera la estructuración y gestión de convenios y/o acuerdos a ser suscritos por el IDU. Dentro de este proceso, realiza gestiones de apoyo para la aprobación de diseños y presupuestos asociados, así como para el cobro de obras ejecutadas con cargo a las Empresas de Servicios Públicos y de Tecnologías de la Información. Además, la SGDU brinda acompañamiento a las áreas estratégicas y misionales en la formalización de convenios específicos y en la coordinación con otras entidades, con el objetivo de facilitar la ejecución de proyectos de infraestructura urbana bajo responsabilidad del Instituto.</t>
  </si>
  <si>
    <t>Existe un riesgo latente de que un funcionario o contratista de la SGDU favorezca indebidamente a un tercero durante el acompañamiento, seguimiento o control al estado de ejecución de proyectos desarrollados mediante convenios, acuerdos o actos administrativos. Aunque la SGDU no ejecuta directamente actividades como la gestión predial o la validación técnica de proyectos, la posibilidad de influir en decisiones o facilitar condiciones favorables a ciertos actores dentro de las fases de concertación o articulación interinstitucional representa un punto crítico de exposición.</t>
  </si>
  <si>
    <t>Capacitación periódica en ética pública y prevención de la corrupción: Implementar jornadas formativas dirigidas al personal de la SGDU para reforzar principios de integridad, transparencia y responsabilidad en la gestión pública.
Auditorías internas aleatorias: Realizar revisiones no programadas sobre los procesos y actuaciones del área, con el fin de detectar posibles irregularidades o señales de alerta de conductas indebidas.
Seguimiento y monitoreo de tareas: Establecer un sistema de control interno que permita hacer trazabilidad, supervisión y evaluación del cumplimiento de las funciones asignadas al equipo de la SGDU, fortaleciendo la rendición de cuentas y la detección temprana de riesgos.</t>
  </si>
  <si>
    <t>Aseguramiento de evidencias: En caso de detectarse una posible actuación indebida, se debe activar de inmediato un protocolo de identificación, recopilación y conservación de todas las evidencias relevantes, garantizando su integridad para facilitar la actuación disciplinaria, penal o administrativa correspondiente.
Rediseño del proceso afectado: Una vez identificado el riesgo materializado, se procederá a revisar y rediseñar el proceso involucrado, incorporando nuevas etapas de validación, segregación de funciones y ajustes en la documentación vigente, con el objetivo de cerrar brechas y prevenir la repetición del evento.</t>
  </si>
  <si>
    <t>Gestión integral de proyectos</t>
  </si>
  <si>
    <t>Implementar buenas prácticas de gestión de proyectos basadas en los lineamientos del Project Management Institute - PMI® que contribuyan al cumplimiento de los objetivos institucionales, al mejoramiento integral de la organización y al mejoramiento del desempeño de los proyectos y/o etapas del ciclo de vida de los proyectos que desarrolla la entidad.</t>
  </si>
  <si>
    <t>REPORTE DE DESEMPEÑO POR ETAPA DE
CICLO DE VIDA DE LOS PROYECTOS
MISIONALES; MEDICIÓN DE LA PERCEPCIÓN CIUDADANA DURANTE LA
EJECUCIÓN DE PROYECTOS DE INFRAESTRUCTURA PARA
LA MOVILIDAD EN LA CIUDAD DE BOGOTÁ
Dependiendo del margen de ejecución presupuestal de cada una de las áreas que componen el proceso, se establecerá una condición necesaria para la posible ocurrencia de un hecho de soborno. Esta condición será calificada en relación con el comportamiento de ejecución presupuestal de las demás áreas.</t>
  </si>
  <si>
    <t>REPORTE DE DESEMPEÑO POR ETAPA DE
CICLO DE VIDA DE LOS PROYECTOS
MISIONALES; MEDICIÓN DE LA PERCEPCIÓN CIUDADANA DURANTE LA
EJECUCIÓN DE PROYECTOS DE INFRAESTRUCTURA PARA
LA MOVILIDAD EN LA CIUDAD DE BOGOTÁ
El número de contratistas vinculados bajo la modalidad de prestación de servicios será evaluado como una condición que incide en el riesgo de soborno. Esta condición será calificada en relación con el volumen de contratistas de las demás áreas.</t>
  </si>
  <si>
    <t xml:space="preserve">REPORTE DE DESEMPEÑO POR ETAPA DE
CICLO DE VIDA DE LOS PROYECTOS
MISIONALES; MEDICIÓN DE LA PERCEPCIÓN CIUDADANA DURANTE LA
EJECUCIÓN DE PROYECTOS DE INFRAESTRUCTURA PARA
LA MOVILIDAD EN LA CIUDAD DE BOGOTÁ
Se tendrá en cuenta el número de servidores públicos de cada área, en tanto son quienes tienen la capacidad de supervisar a los contratistas y los recursos públicos. Esta condición será calificada en relación con el volumen de contratistas de las demás áreas.
</t>
  </si>
  <si>
    <r>
      <t>REPORTE DE DESEMPEÑO POR ETAPA DE
CICLO DE VIDA DE LOS PROYECTOS
MISIONALES; MEDICIÓN DE LA PERCEPCIÓN CIUDADANA DURANTE LA
EJECUCIÓN DE PROYECTOS DE INFRAESTRUCTURA PARA
LA MOVILIDAD EN LA CIUDAD DE BOGOTÁ
Este proceso presenta un conjunto de condiciones indispensables para comprender la posible concreción del riesgo, dado que todas sus</t>
    </r>
    <r>
      <rPr>
        <b/>
        <sz val="8"/>
        <rFont val="Arial"/>
        <family val="2"/>
      </rPr>
      <t xml:space="preserve"> actividades son de carácter misional</t>
    </r>
    <r>
      <rPr>
        <sz val="8"/>
        <rFont val="Arial"/>
        <family val="2"/>
      </rPr>
      <t xml:space="preserve">, tienen un </t>
    </r>
    <r>
      <rPr>
        <b/>
        <sz val="8"/>
        <rFont val="Arial"/>
        <family val="2"/>
      </rPr>
      <t>alto nivel de interés por parte de terceros</t>
    </r>
    <r>
      <rPr>
        <sz val="8"/>
        <rFont val="Arial"/>
        <family val="2"/>
      </rPr>
      <t xml:space="preserve">, y los </t>
    </r>
    <r>
      <rPr>
        <b/>
        <sz val="8"/>
        <rFont val="Arial"/>
        <family val="2"/>
      </rPr>
      <t>colaboradores podrían tener un interés moderado</t>
    </r>
    <r>
      <rPr>
        <sz val="8"/>
        <rFont val="Arial"/>
        <family val="2"/>
      </rPr>
      <t xml:space="preserve"> en sus resultados. Además, existe </t>
    </r>
    <r>
      <rPr>
        <b/>
        <sz val="8"/>
        <rFont val="Arial"/>
        <family val="2"/>
      </rPr>
      <t>contacto directo con los usuarios</t>
    </r>
    <r>
      <rPr>
        <sz val="8"/>
        <rFont val="Arial"/>
        <family val="2"/>
      </rPr>
      <t xml:space="preserve"> y también un </t>
    </r>
    <r>
      <rPr>
        <b/>
        <sz val="8"/>
        <rFont val="Arial"/>
        <family val="2"/>
      </rPr>
      <t xml:space="preserve">contacto indirecto </t>
    </r>
    <r>
      <rPr>
        <sz val="8"/>
        <rFont val="Arial"/>
        <family val="2"/>
      </rPr>
      <t>a través de la Oficina de Relacionamiento y Servicio a la Ciudadanía (ORSC).</t>
    </r>
  </si>
  <si>
    <t>Existe la posibilidad de que un funcionario o contratista, encargado de validar o reportar información sobre el desempeño de los proyectos (PR-GI-02) o sobre la percepción ciudadana (PR-GI-04), manipule deliberadamente los resultados a cambio de beneficios indebidos. Esto podría ocurrir al modificar reportes técnicos, excluir información crítica o favorecer ciertos proyectos o actores externos, con el fin de mostrar un cumplimiento o aceptación mayor al real, afectando la transparencia, la toma de decisiones estratégicas y la confianza institucional.</t>
  </si>
  <si>
    <t xml:space="preserve">REPORTE DE DESEMPEÑO POR ETAPA DE
CICLO DE VIDA DE LOS PROYECTOS
MISIONALES; MEDICIÓN DE LA PERCEPCIÓN CIUDADANA DURANTE LA
EJECUCIÓN DE PROYECTOS DE INFRAESTRUCTURA PARA
LA MOVILIDAD EN LA CIUDAD DE BOGOTÁ
El procedimiento PR-GI-02 establece las actividades necesarias para realizar el reporte de desempeño de los proyectos misionales del IDU a lo largo de su ciclo de vida. Inicia con la identificación y cargue de los proyectos en el sistema ZIPA, la validación del cronograma y la capacitación de los equipos responsables, y culmina con el seguimiento periódico del avance mediante informes técnicos. Por su parte, el procedimiento PR-GI-04 se enfoca en la medición y seguimiento de la percepción del componente 3 de la entidad, mediante la recolección de información cualitativa y cuantitativa de los actores involucrados, para generar acciones de mejora orientadas a fortalecer la participación ciudadana, la transparencia y la relación con la comunidad.
</t>
  </si>
  <si>
    <t>Implementar la parametrización del sistema para exigir el registro obligatorio de la justificación en caso de modificaciones al porcentaje de avance en los informes semanales, dentro de los primeros 90 días posteriores a su publicación. Para solicitudes de modificación realizadas después de este período, establecer una mesa de trabajo encargada de revisar y validar dichas solicitudes, garantizando trazabilidad, transparencia y control en la información reportada.</t>
  </si>
  <si>
    <t>Parametrizar el sistema de información para que las modificaciones al porcentaje de avance en los informes semanales requieran, de manera obligatoria, una justificación registrada durante los primeros 90 días tras su publicación. Después de este periodo, cualquier solicitud de modificación deberá ser evaluada por una mesa de trabajo especializada, la cual validará la pertinencia de los cambios y garantizará la trazabilidad y transparencia del proceso.</t>
  </si>
  <si>
    <t>Riesgo residual</t>
  </si>
  <si>
    <t>Condiciones del proceso</t>
  </si>
  <si>
    <t>Gestión Social Servicio a la Ciudadania</t>
  </si>
  <si>
    <t>Preinversión de Proyectos</t>
  </si>
  <si>
    <t>Asesorar, diseñar, implementar y evaluar la gestión social y el servicio a la ciudadanía, relacionados con los procesos misionales; en el marco de la participación ciudadana, cultura ciudadana, derecho a la ciudad y responsabilidad social aplicables a la entidad, conforme a la normatividad vigente y los ejes estratégicos del Plan de Desarrollo con el fin de vincular a la ciudadanía en el Desarrollo Urbano de Bogotá.</t>
  </si>
  <si>
    <t>Contar por parte de la Entidad con estudios en etapa de pre-inversión para los proyectos de infraestructura vial y espacio público, cuyo propósito sea la construcción de nueva infraestructura o las actividades de conservación, mediante mecanismos de evaluación objetiva de componentes técnicos, sociales, prediales, ambientales, y financieros que garanticen la viabilidad de los proyectos en la etapa de ejecución.</t>
  </si>
  <si>
    <t>Innovación y Gestión del Conocimiento</t>
  </si>
  <si>
    <t>Proveer al IDU de una estructura de gestión estratégica, táctica y operativa, capaz de aportar a la entidad un enfoque sistémico e integral, proyectado en el tiempo y en el territorio de conformidad con los estatutos institucionales y el Plan Distrital de Desarrollo. para garantizar la sostenibilidad y reconocimiento institucional de la entidad por la generación de valores públicos.</t>
  </si>
  <si>
    <t xml:space="preserve">Se tendrá en cuenta el número de servidores públicos de cada área, en tanto son quienes tienen la capacidad de supervisar a los contratistas y los recursos públicos. Esta condición será calificada en relación con el volumen de contratistas de las demás áreas.
</t>
  </si>
  <si>
    <r>
      <t xml:space="preserve">
Este proceso presenta un conjunto de condiciones indispensables para comprender la posible concreción del riesgo, dado que todas sus</t>
    </r>
    <r>
      <rPr>
        <b/>
        <sz val="8"/>
        <rFont val="Arial"/>
        <family val="2"/>
      </rPr>
      <t xml:space="preserve"> actividades son de carácter misional</t>
    </r>
    <r>
      <rPr>
        <sz val="8"/>
        <rFont val="Arial"/>
        <family val="2"/>
      </rPr>
      <t xml:space="preserve">, tienen un </t>
    </r>
    <r>
      <rPr>
        <b/>
        <sz val="8"/>
        <rFont val="Arial"/>
        <family val="2"/>
      </rPr>
      <t>alto nivel de interés por parte de terceros</t>
    </r>
    <r>
      <rPr>
        <sz val="8"/>
        <rFont val="Arial"/>
        <family val="2"/>
      </rPr>
      <t xml:space="preserve">, y los </t>
    </r>
    <r>
      <rPr>
        <b/>
        <sz val="8"/>
        <rFont val="Arial"/>
        <family val="2"/>
      </rPr>
      <t>colaboradores podrían tener un interés moderado</t>
    </r>
    <r>
      <rPr>
        <sz val="8"/>
        <rFont val="Arial"/>
        <family val="2"/>
      </rPr>
      <t xml:space="preserve"> en sus resultados. Además, existe </t>
    </r>
    <r>
      <rPr>
        <b/>
        <sz val="8"/>
        <rFont val="Arial"/>
        <family val="2"/>
      </rPr>
      <t>contacto directo con los usuarios</t>
    </r>
    <r>
      <rPr>
        <sz val="8"/>
        <rFont val="Arial"/>
        <family val="2"/>
      </rPr>
      <t xml:space="preserve"> y también un </t>
    </r>
    <r>
      <rPr>
        <b/>
        <sz val="8"/>
        <rFont val="Arial"/>
        <family val="2"/>
      </rPr>
      <t xml:space="preserve">contacto indirecto </t>
    </r>
    <r>
      <rPr>
        <sz val="8"/>
        <rFont val="Arial"/>
        <family val="2"/>
      </rPr>
      <t>a través de la Oficina de Relacionamiento y Servicio a la Ciudadanía (ORSC).</t>
    </r>
  </si>
  <si>
    <t xml:space="preserve">
Este procedimiento gestiona la recepción, clasificación, atención y seguimiento de requerimientos ciudadanos como peticiones, quejas, reclamos, sugerencias, denuncias y felicitaciones, a través de canales presenciales, telefónicos, escritos y virtuales. Inicia con el registro del requerimiento, continúa con su asignación, análisis y respuesta, y culmina con la consolidación de información y generación de reportes internos y externos, asegurando trazabilidad y cumplimiento de los plazos legales.
Este procedimiento establece el proceso para evaluar la satisfacción ciudadana con la atención recibida en los distintos canales del IDU. Comprende el diseño de encuestas, cálculo de muestra, recolección de información por medios telefónicos, virtuales y presenciales, procesamiento de datos, cálculo de indicadores y publicación de resultados en el Observatorio de Percepción Ciudadana, promoviendo la mejora continua del servicio.</t>
  </si>
  <si>
    <t>Existe un riesgo de soborno en la manipulación o direccionamiento indebido de la información reportada o consolidada en los sistemas de atención ciudadana, así como en la adulteración de encuestas de satisfacción para favorecer la percepción de ciertos servicios o funcionarios. Asimismo, podría presentarse riesgo en la gestión de solicitudes que impliquen beneficios particulares, especialmente si el canal de atención permite interacción directa sin suficiente trazabilidad o doble verificación.</t>
  </si>
  <si>
    <t>Asegurar la gratuidad de los trámites y servicios mediante su adecuada publicación en el SUIT; realizar la divulgación periódica de los trámites y servicios disponibles. Implementar la aprobación de hojas de vida del personal mediante memorando del gestor social, garantizando la segregación de funciones. Aplicar listas de chequeo para la verificación del cumplimiento de los requisitos de personal mínimo establecidos y del Manual de Supervisión e Interventoría. Registrar y documentar de forma sistemática todas las acciones clave dentro del desarrollo de los procesos, garantizando trazabilidad y control.</t>
  </si>
  <si>
    <t>ORSC</t>
  </si>
  <si>
    <t>Establecer la radicación obligatoria de las PQR en el sistema Bachué y/o en el Sistema de Gestión Documental del IDU. Aplicar encuestas de satisfacción a una muestra representativa de la ciudadanía que radique PQR por cualquier canal. Verificar que cada informe y documento del Plan Social cuente con la aprobación formal por parte de la interventoría, validada por el Gestor Social. Capacitar periódicamente a los funcionarios y contratistas sobre el proceso y hacer seguimiento continuo para asegurar el cumplimiento de los lineamientos establecidos.</t>
  </si>
  <si>
    <t>El número de contratistas vinculados bajo la modalidad de prestación de servicios será evaluado como una condición que incide en el riesgo de soborno. Esta condición será calificada en relación con el volumen de contratistas de las demás áreas.</t>
  </si>
  <si>
    <t xml:space="preserve">
Los procedimientos PR-FP-01 (Prefactibilidad) y PR-FP-02 (Factibilidad) del Instituto de Desarrollo Urbano (IDU) regulan las fases iniciales de estructuración de proyectos de infraestructura vial y espacio público. El proceso de prefactibilidad se enfoca en establecer si una idea de proyecto es viable técnica, social, ambiental y económicamente, mediante la revisión de antecedentes, lineamientos normativos, recopilación de información primaria y secundaria, y planteamiento de alternativas. El proceso de factibilidad, por su parte, parte de los resultados obtenidos en la fase anterior para profundizar en el diseño conceptual y técnico, establecer cronogramas, asignar responsabilidades, validar estudios, estructurar riesgos, desarrollar el anteproyecto y realizar la evaluación ex ante. Ambos procedimientos incluyen múltiples compuertas de validación y revisión interinstitucional, socialización con partes interesadas y formalización de la información técnica mediante el Documento Técnico de Soporte (DTS), que sirve como base para pasar a la etapa contractual.</t>
  </si>
  <si>
    <t>El principal riesgo de soborno en estos procesos radica en la contratación de estudios técnicos y el proceso de selección de alternativas, donde terceros podrían intentar influir en funcionarios o contratistas para favorecer ciertas firmas consultoras, manipular evaluaciones de factibilidad, o asegurar la continuidad de una alternativa específica. También existe riesgo en la validación de insumos técnicos o sociales que afectan decisiones clave del proyecto, lo cual podría ser explotado mediante pagos indebidos para alterar criterios técnicos, acelerar aprobaciones o interferir en la priorización de inversiones. La complejidad técnica y la participación de múltiples actores hacen necesarias estrictas medidas de integridad y control.</t>
  </si>
  <si>
    <t>Realizar seguimiento y documentación sistemática de la implementación de los lineamientos establecidos en los siguientes instrumentos: 1) Manual de Maduración de Proyectos IDU (MG-FP-02) y los procedimientos PR-FP-01 (Elaboración de la Prefactibilidad de Proyectos) y PR-FP-02 (Elaboración de la Factibilidad de Proyectos), en su versión vigente; 2) Manual para la Interventoría y/o Supervisión de Contratos (MG-GC-01). Además, efectuar socializaciones periódicas del Sistema de Gestión Antisoborno (SGAS) con los equipos de la Dirección Técnica de Proyectos y la Subdirección Técnica de Seguimiento a Estructuración, como mecanismo de control preventivo y fortalecimiento de la cultura de integridad.</t>
  </si>
  <si>
    <t>Realizar una revisión cuatrimestral del desarrollo de los proyectos, enfocada en verificar el cumplimiento de los controles establecidos, la validez de los soportes documentales y la identificación de posibles incumplimientos. Adicionalmente, efectuar un seguimiento periódico a las actualizaciones, necesidades de ajuste y novedades que surjan durante la estructuración y etapa de preinversión, con el fin de asegurar la trazabilidad, la toma de decisiones informada y la mitigación oportuna de riesgos.</t>
  </si>
  <si>
    <t xml:space="preserve">
El procedimiento PR-IC-01 regula la actualización y mantenimiento del Sistema de Precios Unitarios de Referencia, que abarca la actualización de insumos, mano de obra, tarifas, y valores estimativos para construcción y conservación, incluyendo su integración en la herramienta CivilData y su publicación. El procedimiento PR-IC-02 se refiere a la actualización del Sistema de Información Geográfica (SIGIDU) e incluye subprocesos técnicos como revisión de planos, validación de elementos geográficos, análisis de información y publicación en plataformas como IDECA. El PRIC-04 establece la gestión de especificaciones técnicas alternativas e innovadoras, incorporando su evaluación y eventual inclusión como criterios técnicos válidos. Finalmente, el PR-IC-03 trata de la actualización del directorio ambiental de proveedores, que implica verificación documental, validación técnica y aprobación de la información de terceros para asegurar cumplimiento con normativas ambientales.</t>
  </si>
  <si>
    <t>Estos procesos presentan riesgos de soborno en etapas críticas como la inclusión o modificación de insumos y precios en las bases de datos oficiales, la validación de elementos geográficos o técnicos sin cumplimiento real de los estándares, y la aprobación de proveedores o soluciones innovadoras sin justificación técnica objetiva. El riesgo radica en que funcionarios puedan recibir incentivos indebidos para favorecer propuestas específicas, inflar precios o aprobar documentación inconsistente, lo cual puede impactar negativamente la planeación, contratación y ejecución de obras públicas. Un sistema robusto de trazabilidad, revisión cruzada y control de acceso a decisiones técnicas es esencial para mitigar estos riesgos.</t>
  </si>
  <si>
    <t>DTINI</t>
  </si>
  <si>
    <t>Implementar el Código de Ética y la Política Antisoborno institucional, asegurando su divulgación, suscripción por parte de todo el personal involucrado y la realización de capacitaciones periódicas sobre su contenido y aplicación.
Garantizar el registro y documentación detallada de todas las actuaciones y decisiones adoptadas en el marco de cada proceso, permitiendo su trazabilidad y verificación.
Fortalecer y divulgar los canales de denuncia internos, asegurando su accesibilidad, confidencialidad y protección frente a represalias, con el fin de facilitar la identificación y reporte de posibles actos de soborno.</t>
  </si>
  <si>
    <t>Efectuar un control de calidad por parte de un grupo funcional independiente durante el proceso de incorporación de inventario, con el fin de verificar la exactitud, completitud y coherencia de la información previamente aprobada, asegurando la trazabilidad y minimizando riesgos de errores o manipulaciones.</t>
  </si>
  <si>
    <t>Comunicaciones</t>
  </si>
  <si>
    <t>Divulgar de manera eficaz, eficiente y oportuna la gestión de la entidad, con el fin de garantizar el derecho a la información, dar a conocer la ejecución de los recursos públicos, lograr la identidad institucional al interior de la organización y fortalecer la cultura ciudadana.</t>
  </si>
  <si>
    <t xml:space="preserve">
Este procedimiento establece las actividades necesarias para planear, coordinar y ejecutar estrategias de divulgación sobre los proyectos del IDU, garantizando el acceso a la información contractual por parte de la ciudadanía. Incluye etapas como la identificación de los proyectos a divulgar, elaboración de los contenidos, validación institucional y publicación en canales oficiales, con el fin de fortalecer la transparencia y el relacionamiento con la comunidad.
A su vez, este procedimiento detalla los pasos que deben seguir las áreas del IDU para solicitar piezas de comunicación interna (gráficas o audiovisuales), desde la radicación del requerimiento vía correo electrónico hasta la publicación final de los productos. Involucra fases como la definición del objetivo del mensaje, desarrollo del contenido, diseño, validación y aprobación, y finalmente su divulgación en medios institucionales.</t>
  </si>
  <si>
    <t>Dado que estos procesos involucran la producción y difusión de contenidos comunicacionales internos y externos, el riesgo de soborno puede presentarse si algún servidor o contratista, con acceso a la toma de decisiones sobre qué proyectos se comunican o cómo se presentan, recibe beneficios indebidos para favorecer la imagen de un contratista, manipular información pública o invisibilizar elementos críticos en la rendición de cuentas. Este riesgo se ve incrementado si no hay trazabilidad clara en la validación, diseño y autorización del contenido divulgado.</t>
  </si>
  <si>
    <t>Registrar y documentar la trazabilidad completa de las solicitudes recibidas por la Oficina Asesora de Comunicaciones, desde su radicación hasta su cierre, garantizando transparencia y seguimiento.
Establecer un único canal oficial de recepción de solicitudes (correo institucional), con el fin de centralizar la comunicación y reducir el riesgo de manipulación o pérdida de información.
Actualizar y formalizar el procedimiento de divulgación contractual en proyectos del IDU, estableciendo que el contacto con las comunidades se realice exclusivamente a través de la Oficina de Relacionamiento y Servicio a la Ciudadanía – ORSC, asegurando la segregación de funciones y la adecuada interlocución institucional.</t>
  </si>
  <si>
    <t>Revisar y/o actualizar periódicamente el procedimiento interno de divulgación contractual de los proyectos del IDU, con el fin de incorporar puntos de control en cada una de sus actividades críticas, garantizando trazabilidad, cumplimiento normativo y mitigación de riesgos de integridad en la gestión de la información divulgada.</t>
  </si>
  <si>
    <t>Prácticas Integrales de Gestión</t>
  </si>
  <si>
    <t>Tecnologias de Información y comunicación</t>
  </si>
  <si>
    <t>Gestión Financiera</t>
  </si>
  <si>
    <t>Mejoramiento Continuo</t>
  </si>
  <si>
    <t>Definir e Implementar prácticas en Calidad, Gestión Ambiental y Seguridad y Salud Ocupacional de acuerdo con las necesidades organizacionales, los requisitos legales y normativos con el fin de mejorar el desempeño de la Entidad.</t>
  </si>
  <si>
    <t xml:space="preserve">
La Subdirección Técnica de Recursos Físicos (STRF) y la Subdirección Técnica de Recursos Humanos (STRH) supervisan el cumplimiento de las cláusulas ambientales incluidas en los contratos tercerizados, en el marco del Programa Institucional de Gestión Ambiental (PIGA), específicamente dentro del programa de consumo sostenible. Asimismo, para el seguimiento de proyectos misionales, se realiza la gestión y control de las resoluciones de pago de permisos ambientales requeridos, asegurando el cumplimiento normativo y ambiental en cada etapa del proyecto.</t>
  </si>
  <si>
    <t>Existe el riesgo de que un funcionario o contratista favorezca indebidamente a un tercero durante la inclusión, supervisión o aprobación de las cláusulas ambientales en los contratos tercerizados o en la gestión de resoluciones de pago de permisos ambientales. Esto podría materializarse mediante la omisión deliberada de exigencias ambientales, la flexibilización no justificada de condiciones contractuales o la aprobación de pagos sin verificación adecuada, a cambio de beneficios personales o favores indebidos.</t>
  </si>
  <si>
    <t>Registrar y documentar todas las acciones clave en cada proceso relacionado con la gestión ambiental. Entregar informes anuales con carpetas de libre acceso que incluyan los soportes y evidencias del seguimiento y cumplimiento de los programas PIGA y PACA, en calidad de gestores ambientales. Además, asegurar la elaboración y conservación de formatos e informes que son avalados por otras áreas del IDU, garantizando trazabilidad, transparencia y verificación interinstitucional.</t>
  </si>
  <si>
    <t>Realizar una auditoría anual al proceso para verificar el cumplimiento de los lineamientos establecidos, socializar con el equipo las medidas a tomar en caso de presentarse un acto de soborno, y hacer seguimiento periódico a la presentación oportuna, completa y verificada de los informes requeridos.</t>
  </si>
  <si>
    <t>Gestionar la implementación, actualización y mantenimiento de los sistemas de información y la infraestructura tecnológica de acuerdo con las necesidades de la entidad y la incorporación de nuevas tecnologías, para asegurar la confidencialidad, integridad y disponibilidad de la información requerida en el logro de los objetivos institucionales.</t>
  </si>
  <si>
    <t>El procedimiento de Dirección Estratégica de TI del IDU establece las actividades orientadas a la planificación, diseño, implementación y evaluación de estrategias tecnológicas que respalden los objetivos institucionales. Entre los procesos centrales se incluyen: (1) la definición de líneas estratégicas y políticas de TI, (2) la gestión del portafolio de proyectos tecnológicos, (3) la formulación de planes de acción, (4) el seguimiento a su implementación y evaluación de resultados. Además, se articula con otros procesos de gobierno y gestión de TI, garantizando que las inversiones tecnológicas respondan a necesidades reales del Instituto.</t>
  </si>
  <si>
    <t>Existe riesgo de soborno en la priorización y aprobación de iniciativas o proyectos tecnológicos, especialmente en la selección de proveedores o la definición de especificaciones que puedan favorecer injustificadamente a terceros. La influencia indebida puede materializarse en la formulación de planes, asignación de recursos o manipulación del portafolio de proyectos tecnológicos en función de intereses particulares.</t>
  </si>
  <si>
    <t>Implementar y mantener controles de acceso físico y lógico a la Subdirección Técnica de Recaudo y Tesorería (STRT), debido a la complejidad de los temas operativos y la sensibilidad de la información manejada. Estos controles incluyen la restricción de ingreso tanto a personal interno como externo, y el uso de plataformas tecnológicas con accesos autorizados mediante mecanismos como autenticación por contraseñas, asignación de permisos diferenciados por rol y seguimiento de accesos en los sistemas institucionales.</t>
  </si>
  <si>
    <t>Implementar mecanismos de monitoreo en tiempo real para supervisar los procesos operativos de la Subdirección, permitiendo la identificación oportuna de desviaciones. Adicionalmente, verificar de manera continua, mediante herramientas tecnológicas, el cumplimiento de las políticas de seguridad establecidas, garantizando la integridad, trazabilidad y confidencialidad de la información gestionada.</t>
  </si>
  <si>
    <t>Numero</t>
  </si>
  <si>
    <t>Proveer al IDU de una estructura de gestión estratégica, táctica y operativa, capaz de aportar a la entidad un enfoque sistémico e integral, proyectado en el tiempo y en el territorio de conformidad con los estatutos institucionales y el Plan Distrital de Desarrollo. para garantizar la sostenibilidad y reconocimiento institucional de la entidad por la generación de valores públicos,</t>
  </si>
  <si>
    <t xml:space="preserve">Solicitud de Vigencias Futuras (PR-PE-07): Este proceso regula la solicitud de vigencias futuras y su reprogramación para proyectos de infraestructura y gestión institucional. Inicia con la identificación de necesidades, pasa por la validación de requisitos técnicos y financieros por parte de la Oficina Asesora de Planeación y termina con la aprobación del CONFIS. Incluye lineamientos para garantizar la coherencia con el Plan Distrital de Desarrollo, evitar acumulación de reservas y asegurar que los compromisos se ajusten al marco fiscal de mediano plazo.
Direccionamiento Estratégico de TI (PR-TI-05): Este procedimiento describe la formulación del Plan Estratégico de Tecnologías de la Información (PETI), alineado con la política de Gobierno Digital y con los objetivos institucionales del IDU. Comprende análisis de entorno, diagnóstico de gestión TI, evaluación de tendencias tecnológicas, consolidación de iniciativas y establecimiento de indicadores, todo con enfoque en la transformación digital.
</t>
  </si>
  <si>
    <t>Dado el carácter técnico y presupuestal de estos procedimientos, el principal riesgo de soborno se presenta en etapas donde se aprueban recursos o se priorizan proyectos: por ejemplo, en la validación técnica y presupuestal de solicitudes de vigencias futuras o en la priorización de iniciativas TI en el PETI. Un funcionario podría ser inducido a favorecer ciertos contratos, proveedores o tecnologías a cambio de beneficios indebidos, especialmente si no existen controles estrictos de trazabilidad, segregación de funciones o supervisión externa.</t>
  </si>
  <si>
    <t>Controles para modificaciones presupuestales:
Verificar que la modificación presupuestal solicitada sea pertinente y coherente con las metas, actividades y componentes definidos en las Fichas EBI de los proyectos de inversión, en concordancia con lo establecido en el Plan Distrital de Desarrollo (PDD).
En caso de modificaciones presupuestales externas, asegurar que se cuente con el concepto técnico favorable emitido por la Secretaría Distrital de Planeación (SDP) y/o la Secretaría Distrital de Hacienda (SDH), según corresponda.
Validar que la solicitud de modificación presupuestal esté debidamente firmada por el Ordenador del Gasto competente, conforme a lo establecido en la resolución vigente de delegación de funciones.</t>
  </si>
  <si>
    <t>Realizar ejercicios de auditoría interna de manera periódica, con el fin de verificar el cumplimiento de los procedimientos establecidos, identificar posibles desviaciones y fortalecer los mecanismos de control en los procesos institucionales.</t>
  </si>
  <si>
    <t>Administrar y Disponer Oportunamente los Recursos Financieros para la Ejecución de los Programas y Proyectos en el Desarrollo de los Procesos de la Entidad.</t>
  </si>
  <si>
    <t>Administración y disposición oportuna de los recursos financieros, que consiste en planear, gestionar y ejecutar los recursos asignados a los programas y proyectos institucionales, garantizando su disponibilidad en los momentos requeridos para el adecuado desarrollo de los procesos misionales, estratégicos y de apoyo de la entidad. Este proceso incluye la programación, seguimiento y control del presupuesto, así como la coordinación con las áreas responsables para asegurar una ejecución eficiente y conforme a los lineamientos establecidos.</t>
  </si>
  <si>
    <t>Existe el riesgo de que un funcionario encargado de la administración y disposición de los recursos financieros reciba ofrecimientos indebidos para priorizar o acelerar la asignación de recursos a ciertos programas, proyectos o proveedores. Esto podría materializarse, por ejemplo, en la aprobación de pagos sin el cumplimiento de requisitos legales, en la selección discrecional de beneficiarios o en la modificación injustificada de presupuestos, comprometiendo la equidad, transparencia y legalidad del proceso.</t>
  </si>
  <si>
    <t>Auditorías internas aleatorias y revisión cruzada de pagos, enfocadas en detectar irregularidades en la ejecución financiera y verificar el cumplimiento estricto de los requisitos y soportes exigidos para cada desembolso.</t>
  </si>
  <si>
    <t>Segregación de funciones en las etapas clave del proceso financiero (solicitud, validación, aprobación y pago), de modo que ninguna persona tenga control total sobre todo el flujo del recurso, minimizando oportunidades de manipulación indebida.</t>
  </si>
  <si>
    <t>Identificar, establecer, implementar y ejecutar acciones para incrementar el desempeño de los procesos con el propósito de fortalecer el Sistema Integrado de Gestión a través de la aplicación de metodologías de mejoramiento y acciones de prevención.</t>
  </si>
  <si>
    <t>OAP OCI</t>
  </si>
  <si>
    <t>Existe riesgo de soborno en la manipulación de informes, omisión de hallazgos, aprobación de planes ineficaces o en la priorización injustificada de asesorías o revisiones. Por ejemplo, un funcionario podría recibir dádivas para modificar informes, excluir hallazgos o aprobar como “eficaces” acciones que no lo son, especialmente en contextos donde los resultados del control interno tienen implicaciones jurídicas o presupuestales. También podría presentarse riesgo en la asignación de recursos o al validar compromisos de mejora que involucran otras dependencias.</t>
  </si>
  <si>
    <t>Formulación, monitoreo y seguimiento a planes de mejoramiento (PR-MC-01):
Este procedimiento regula la creación, implementación y evaluación de los planes de mejoramiento derivados de auditorías internas, externas, autocontroles, indicadores y otros mecanismos de evaluación. Inicia con la recepción de informes (auditorías, PQRS, riesgos, etc.) y finaliza cuando la Oficina de Control Interno verifica y aprueba la eficacia de las acciones implementadas. Incluye etapas de análisis de causas, formulación de acciones correctivas, seguimiento en aplicativo y elaboración de informes.
Asesoría independiente en control interno (PR-MC-02):
Regula cómo la Oficina de Control Interno presta asesoría técnica a otras dependencias en temas relacionados con gestión, riesgos, control y cumplimiento normativo, sin comprometer su independencia. Se priorizan solicitudes asociadas a actividades críticas o de alto impacto.
Revisión por la dirección (PR-MC-03):
Establece las fases y responsabilidades para la revisión periódica del sistema de gestión por parte del equipo directivo. Se revisan indicadores, hallazgos, planes de mejora y desempeño institucional, con el fin de tomar decisiones estratégicas informadas.
Respuesta a informes de auditoría y gestión del plan de mejoramiento externo (PR-MC-04):
Este procedimiento aplica cuando la entidad recibe informes de entes externos de control (Contraloría, Procuraduría, etc.). Regula la construcción de respuestas, validación jurídica y seguimiento de acciones correctivas hasta el cierre del plan de mejora.</t>
  </si>
  <si>
    <t>Las responsabilidades de formulación, revisión, aprobación y seguimiento de los planes deben estar distribuidas entre diferentes servidores y niveles jerárquicos, evitando que una sola persona concentre el control del proceso y pueda manipular la información sin supervisión.</t>
  </si>
  <si>
    <t xml:space="preserve">Implementar auditorías internas aleatorias o cruzadas sobre los hallazgos y planes cerrados para verificar su autenticidad y eficacia. Esto permite detectar irregularidades después de ejecutadas las acciones, corrigiendo posibles fraudes o encubrimientos antes de que generen efectos mayores en la gestión institucional.
</t>
  </si>
  <si>
    <t>METODOLOGÍA</t>
  </si>
  <si>
    <t>El presente documento contiene la matriz consolidada de riesgos del Sistema de Gestión Antisoborno del Instituto de Desarrollo Urbano (IDU). Para su elaboración, se partió de cuatro fuentes principales de información: (i) el nivel de ejecución presupuestal de cada proceso del IDU; (ii) la cantidad total de contratos de prestación de servicios suscritos por cada área; (iii) el número de servidores públicos vinculados a cada dependencia; y (iv) la calificación del proceso y la percepción de riesgo reportada por las áreas responsables.
La segunda línea de defensa institucional ha desempeñado un papel clave en el acompañamiento a las áreas para fortalecer la gestión del riesgo de soborno, adoptando un nuevo enfoque conceptual. Anteriormente, se trataban múltiples escenarios como riesgos distintos. Actualmente, se asume que el riesgo es uno solo: la posibilidad de ocurrencia de un acto de soborno, entendido no solo como una conducta penal o disciplinaria, sino como un suceso causal que puede estimarse analíticamente.
A partir de este enfoque, se definieron cinco condiciones clave del riesgo:
1. Nivel presupuestal ejecutado por el proceso, como indicador del volumen de recursos públicos expuestos a posibles actos de soborno.
2. Número de contratistas por prestación de servicios profesionales, dada su menor sujeción al régimen de control disciplinario y de exclusividad del Estado.
3. Cantidad de servidores públicos del área, como responsables del manejo de recursos y de la supervisión de contratistas.
4. Tipo de actividad del proceso, valorando el interés potencial que puede generar en terceros, el nivel de contacto con actores externos y la discrecionalidad en las decisiones.
5. Percepción del área responsable, con base en la evaluación interna de la probabilidad, impacto, puntos críticos del proceso y efectividad de los controles existentes.
La estimación del riesgo se realizó mediante una metodología analítica basada en hipótesis, contraejemplos y síntesis, que permite valorar razonadamente sucesos inciertos. Estos criterios fueron integrados en una fórmula que arroja un porcentaje promedio de riesgo por proceso, comparable entre las distintas áreas del IDU.
En la presente hoja se relacionan las calificaciones otorgadas a cada proceso frente a los cinco criterios mencionados, su estimación comparativa y, finalmente, el resultado consolidado del riesgo de soborno, expresado como un porcentaje. Este resultado facilita la priorización de medidas preventivas, el fortalecimiento de controles y la toma de decisiones estratégicas orientadas a preservar la integridad institucional.</t>
  </si>
  <si>
    <t xml:space="preserve">CONSOLIDADO </t>
  </si>
  <si>
    <t>Promedio</t>
  </si>
  <si>
    <t>Desviación</t>
  </si>
  <si>
    <t>Mínimo</t>
  </si>
  <si>
    <t>Máximo</t>
  </si>
  <si>
    <t>Mediana</t>
  </si>
  <si>
    <t xml:space="preserve">ÁREA </t>
  </si>
  <si>
    <t>PORCENTAJE</t>
  </si>
  <si>
    <t>CALIFICACIÓN</t>
  </si>
  <si>
    <t>SUBDIRECCION TECNICA PRESUPUESTO Y CONTA</t>
  </si>
  <si>
    <t>DIRECCION TECNICA DE CONSTRUCCIONES</t>
  </si>
  <si>
    <t>DTCI-D.T. CONSERVACIÓN DE LA INFRAESTRUC</t>
  </si>
  <si>
    <t>SUBDIRECCION GRAL DE GESTION CORPORATIVA</t>
  </si>
  <si>
    <t>DIRECCION TECNICA DE PROYECTOS</t>
  </si>
  <si>
    <t>DIRECCION TECNICA DE PREDIOS</t>
  </si>
  <si>
    <t>DIRECCION TEC. ADMINISTRATIVA FINANCIERA</t>
  </si>
  <si>
    <t>DIRECCION TECNICA DE GESTION JUDICIAL</t>
  </si>
  <si>
    <t>SUBDIRECCION GENERAL JURIDICA</t>
  </si>
  <si>
    <t>DIRECCION TECNICA DE DISEÑO DE PROYECTOS</t>
  </si>
  <si>
    <t>DIRECCION TEC. DE APOYO A VALORIZACION</t>
  </si>
  <si>
    <t>ORSC-OFICINA RELACIONAMIENTO Y SERVICIO</t>
  </si>
  <si>
    <t>DTINI-D.T. INTELIGENCIA DE NEGOCIO E INN</t>
  </si>
  <si>
    <t>OFICINA DE GESTION AMBIENTAL</t>
  </si>
  <si>
    <t>OFICINA ASESORA DE COMUNICACIONES</t>
  </si>
  <si>
    <t>OFICINA ASESORA DE PLANEACION</t>
  </si>
  <si>
    <t>SUBDIRECCIÓN TÉCNICA DE RECURSOS FÍSICOS</t>
  </si>
  <si>
    <t>SUBDIRECCIÓN TÉCNICA DE OPERACIONES</t>
  </si>
  <si>
    <t>OFICINA DE RELACIONAMIENTO Y SERVICIO A LA CIUDADANÍA</t>
  </si>
  <si>
    <t>SUBDIRECCIÓN TÉCNICA DE SEGUIMIENTO A ESTUDIOS Y DISEÑOS</t>
  </si>
  <si>
    <t>OFICINA DE GESTIÓN AMBIENTAL</t>
  </si>
  <si>
    <t>SUBDIRECCIÓN TÉCNICA JURÍDICA Y DE EJECUCIONES FISCALES</t>
  </si>
  <si>
    <t>SUBDIRECCIÓN TÉCNICA DE CONSERVACIÓN DEL SUBSISTEMA VIAL</t>
  </si>
  <si>
    <t>SUBDIRECCIÓN TÉCNICA DE RECURSOS HUMANOS</t>
  </si>
  <si>
    <t>DIRECCIÓN TÉCNICA DE CONSERVACIÓN DE LA INFRAESTRUCTURA</t>
  </si>
  <si>
    <t>SUBDIRECCIÓN TÉCNICA DE TESORERÍA Y RECAUDO</t>
  </si>
  <si>
    <t>DIRECCIÓN TÉCNICA DE ADMINISTRACIÓN DE INFRAESTRUCTURA</t>
  </si>
  <si>
    <t>SUBDIRECCIÓN TÉCNICA DE ESTRUCTURACIÓN DE PROYECTOS</t>
  </si>
  <si>
    <t>SUBDIRECCIÓN TÉCNICA DE PRESUPUESTO Y CONTABILIDAD</t>
  </si>
  <si>
    <t>DIRECCIÓN TÉCNICA DE PREDIOS</t>
  </si>
  <si>
    <t>SUBDIRECCIÓN TÉCNICA DE EJECUCIÓN DEL SUBSISTEMA VIAL</t>
  </si>
  <si>
    <t>DIRECCIÓN TÉCNICA DE PROYECTOS</t>
  </si>
  <si>
    <t>OFICINA DE COORDINACIÓN INTERINSTITUCIONAL</t>
  </si>
  <si>
    <t>DIRECCIÓN TÉCNICA DE PROCESOS SELECTIVOS</t>
  </si>
  <si>
    <t>DIRECCIÓN GENERAL</t>
  </si>
  <si>
    <t>SUBDIRECCIÓN TÉCNICA DE EJECUCIÓN DEL SUBSISTEMA DE TRANSPORTE</t>
  </si>
  <si>
    <t>DIRECCIÓN TÉCNICA DE GESTIÓN JUDICIAL</t>
  </si>
  <si>
    <t>OFICINA ASESORA DE PLANEACIÓN</t>
  </si>
  <si>
    <t>OFICINA DE CONTROL INTERNO</t>
  </si>
  <si>
    <t>DIRECCIÓN TÉCNICA DE GESTIÓN CONTRACTUAL</t>
  </si>
  <si>
    <t>SUBDIRECCIÓN GENERAL DE GESTIÓN CORPORATIVA</t>
  </si>
  <si>
    <t>DIRECCIÓN TÉCNICA DE INTELIGENCIA DE NEGOCIO E INNOVACIÓN</t>
  </si>
  <si>
    <t>SUBDIRECCIÓN GENERAL DE DESARROLLO URBANO</t>
  </si>
  <si>
    <t>SUBDIRECCIÓN GENERAL DE INFRAESTRUCTURA</t>
  </si>
  <si>
    <t>DIRECCIÓN TÉCNICA DE CONSTRUCCIONES</t>
  </si>
  <si>
    <t>OFICINA DE CONTROL DISCIPLINARIO INTERNO</t>
  </si>
  <si>
    <t>SUBDIRECCIÓN GENERAL JURÍDICA</t>
  </si>
  <si>
    <t>SUBDIRECCIÓN TÉCNICA DE CONSERVACIÓN DEL SUBSISTEMA DE TRANSPORTE</t>
  </si>
  <si>
    <t>DIRECCIÓN TÉCNICA DE APOYO A LA VALORIZACIÓN</t>
  </si>
  <si>
    <t>DIRECCIÓN TÉCNICA ADMINISTRATIVA Y FINANCIERA</t>
  </si>
  <si>
    <t>D/T DE PREDIOS</t>
  </si>
  <si>
    <t>S/T JURIDICA Y EJECUCIONES FISCALES</t>
  </si>
  <si>
    <t>SUBDIRECCION TECNICA DE EJECUCION SUBSISTEMA VIAL</t>
  </si>
  <si>
    <t>S/T DE OPERACIONES</t>
  </si>
  <si>
    <t>S/T DE EJECUCION SUBSISTEMA TRANSPORTE</t>
  </si>
  <si>
    <t>S/T DE RECURSOS TECNOLOGICOS</t>
  </si>
  <si>
    <t>S/T DE RECURSOS FISICOS</t>
  </si>
  <si>
    <t>D/T DE ADMINISTRACION DE INFRAESTRUCTURA</t>
  </si>
  <si>
    <t>D/T DE GESTION JUDICIAL</t>
  </si>
  <si>
    <t>SUBDIRECCION GENERAL DE INFRAESTRUCTURA</t>
  </si>
  <si>
    <t>D/T DE GESTION CONTRACTUAL</t>
  </si>
  <si>
    <t>D/T DE PROCESOS SELECTIVOS</t>
  </si>
  <si>
    <t>SUBDIRECCION GENERAL DE DESARROLLO URBANO</t>
  </si>
  <si>
    <t>S/T DE RECURSOS HUMANOS</t>
  </si>
  <si>
    <t>DIRECCION GENERAL</t>
  </si>
  <si>
    <t>S/T DE PRESUPUESTO Y CONTABILIDAD</t>
  </si>
  <si>
    <t>SUBDIRECCION GENERAL DE GESTION CORPORATIVA</t>
  </si>
  <si>
    <t>S/T DE TESORERIA Y RECAUDO</t>
  </si>
  <si>
    <t>D/T DE APOYO A LA VALORIZACION</t>
  </si>
  <si>
    <t>D/T ADMINISTRATIVA Y 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</si>
</sst>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
  </numFmts>
  <fonts count="25">
    <font>
      <sz val="11"/>
      <color theme="1"/>
      <name val="Aptos Narrow"/>
      <family val="2"/>
      <scheme val="minor"/>
    </font>
    <font>
      <b/>
      <sz val="11"/>
      <color theme="1"/>
      <name val="Aptos Narrow"/>
      <family val="2"/>
      <scheme val="minor"/>
    </font>
    <font>
      <sz val="10"/>
      <name val="Arial"/>
      <family val="2"/>
      <charset val="1"/>
    </font>
    <font>
      <sz val="8"/>
      <name val="Arial"/>
      <family val="2"/>
    </font>
    <font>
      <b/>
      <sz val="8"/>
      <name val="Arial"/>
      <family val="2"/>
    </font>
    <font>
      <sz val="8"/>
      <color theme="5" tint="0.59999389629810485"/>
      <name val="Arial"/>
      <family val="2"/>
    </font>
    <font>
      <sz val="8"/>
      <color rgb="FFFF0000"/>
      <name val="Arial"/>
      <family val="2"/>
    </font>
    <font>
      <b/>
      <sz val="11"/>
      <name val="Arial"/>
      <family val="2"/>
    </font>
    <font>
      <sz val="11"/>
      <name val="Arial"/>
      <family val="2"/>
    </font>
    <font>
      <sz val="12"/>
      <name val="Arial"/>
      <family val="2"/>
    </font>
    <font>
      <b/>
      <sz val="10"/>
      <name val="Arial"/>
      <family val="2"/>
    </font>
    <font>
      <b/>
      <sz val="10"/>
      <color rgb="FFFF0000"/>
      <name val="Arial"/>
      <family val="2"/>
    </font>
    <font>
      <sz val="10"/>
      <name val="Arial"/>
      <family val="2"/>
    </font>
    <font>
      <b/>
      <sz val="7"/>
      <name val="Arial"/>
      <family val="2"/>
    </font>
    <font>
      <sz val="8"/>
      <color theme="1"/>
      <name val="Arial"/>
      <family val="2"/>
    </font>
    <font>
      <sz val="8"/>
      <color theme="0"/>
      <name val="Arial"/>
      <family val="2"/>
    </font>
    <font>
      <sz val="10"/>
      <color theme="1"/>
      <name val="Arial"/>
      <family val="2"/>
    </font>
    <font>
      <sz val="8"/>
      <color theme="4" tint="-0.499984740745262"/>
      <name val="Arial"/>
      <family val="2"/>
    </font>
    <font>
      <sz val="10"/>
      <color theme="4" tint="-0.499984740745262"/>
      <name val="Arial"/>
      <family val="2"/>
    </font>
    <font>
      <b/>
      <sz val="10"/>
      <color theme="4" tint="-0.499984740745262"/>
      <name val="Arial"/>
      <family val="2"/>
    </font>
    <font>
      <b/>
      <sz val="10"/>
      <color rgb="FF000000"/>
      <name val="Tahoma"/>
      <family val="2"/>
    </font>
    <font>
      <sz val="10"/>
      <color rgb="FF000000"/>
      <name val="Tahoma"/>
      <family val="2"/>
    </font>
    <font>
      <sz val="8"/>
      <name val="Aptos Narrow"/>
      <family val="2"/>
      <scheme val="minor"/>
    </font>
    <font>
      <sz val="11"/>
      <color theme="1"/>
      <name val="Arial"/>
      <family val="2"/>
    </font>
    <font>
      <b/>
      <sz val="11"/>
      <color theme="1"/>
      <name val="Arial"/>
      <family val="2"/>
    </font>
  </fonts>
  <fills count="28">
    <fill>
      <patternFill patternType="none"/>
    </fill>
    <fill>
      <patternFill patternType="gray125"/>
    </fill>
    <fill>
      <patternFill patternType="solid">
        <fgColor theme="0"/>
        <bgColor indexed="64"/>
      </patternFill>
    </fill>
    <fill>
      <patternFill patternType="solid">
        <fgColor rgb="FFD9D9D9"/>
        <bgColor rgb="FFDCE6F2"/>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00FF00"/>
        <bgColor indexed="64"/>
      </patternFill>
    </fill>
    <fill>
      <patternFill patternType="solid">
        <fgColor theme="3" tint="0.749992370372631"/>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rgb="FFEE0000"/>
        <bgColor indexed="64"/>
      </patternFill>
    </fill>
    <fill>
      <patternFill patternType="solid">
        <fgColor rgb="FF00B050"/>
        <bgColor indexed="64"/>
      </patternFill>
    </fill>
    <fill>
      <patternFill patternType="solid">
        <fgColor rgb="FF92D050"/>
        <bgColor indexed="64"/>
      </patternFill>
    </fill>
    <fill>
      <patternFill patternType="solid">
        <fgColor theme="3" tint="0.8999908444471571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2" tint="-0.249977111117893"/>
        <bgColor rgb="FFDCE6F2"/>
      </patternFill>
    </fill>
  </fills>
  <borders count="30">
    <border>
      <left/>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indexed="64"/>
      </left>
      <right/>
      <top style="hair">
        <color indexed="64"/>
      </top>
      <bottom style="thin">
        <color indexed="64"/>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hair">
        <color auto="1"/>
      </left>
      <right style="hair">
        <color auto="1"/>
      </right>
      <top style="hair">
        <color auto="1"/>
      </top>
      <bottom style="thin">
        <color auto="1"/>
      </bottom>
      <diagonal/>
    </border>
    <border>
      <left/>
      <right/>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5">
    <xf numFmtId="0" fontId="0" fillId="0" borderId="0"/>
    <xf numFmtId="0" fontId="2" fillId="0" borderId="0"/>
    <xf numFmtId="0" fontId="12" fillId="0" borderId="0"/>
    <xf numFmtId="9" fontId="2" fillId="0" borderId="0" applyFont="0" applyFill="0" applyBorder="0" applyAlignment="0" applyProtection="0"/>
    <xf numFmtId="164" fontId="2" fillId="0" borderId="0" applyFont="0" applyFill="0" applyBorder="0" applyAlignment="0" applyProtection="0"/>
  </cellStyleXfs>
  <cellXfs count="217">
    <xf numFmtId="0" fontId="0" fillId="0" borderId="0" xfId="0"/>
    <xf numFmtId="0" fontId="3" fillId="2" borderId="0" xfId="1" applyFont="1" applyFill="1"/>
    <xf numFmtId="0" fontId="3" fillId="2" borderId="0" xfId="1" applyFont="1" applyFill="1" applyAlignment="1">
      <alignment vertical="center"/>
    </xf>
    <xf numFmtId="0" fontId="3" fillId="2" borderId="0" xfId="1" applyFont="1" applyFill="1" applyAlignment="1">
      <alignment horizontal="center" vertical="center"/>
    </xf>
    <xf numFmtId="0" fontId="5" fillId="2" borderId="0" xfId="1" applyFont="1" applyFill="1" applyAlignment="1">
      <alignment horizontal="center" vertical="center"/>
    </xf>
    <xf numFmtId="0" fontId="6" fillId="0" borderId="0" xfId="1" applyFont="1" applyAlignment="1">
      <alignment wrapText="1"/>
    </xf>
    <xf numFmtId="0" fontId="3" fillId="0" borderId="0" xfId="1" applyFont="1"/>
    <xf numFmtId="0" fontId="3" fillId="0" borderId="0" xfId="1" applyFont="1" applyAlignment="1">
      <alignment vertical="center"/>
    </xf>
    <xf numFmtId="0" fontId="3" fillId="0" borderId="0" xfId="1" applyFont="1" applyAlignment="1">
      <alignment horizontal="center" vertical="center"/>
    </xf>
    <xf numFmtId="0" fontId="3" fillId="0" borderId="0" xfId="1" applyFont="1" applyAlignment="1">
      <alignment wrapText="1"/>
    </xf>
    <xf numFmtId="0" fontId="4" fillId="3" borderId="10" xfId="1" applyFont="1" applyFill="1" applyBorder="1" applyAlignment="1">
      <alignment horizontal="center" vertical="center" wrapText="1"/>
    </xf>
    <xf numFmtId="0" fontId="4" fillId="3" borderId="12" xfId="1" applyFont="1" applyFill="1" applyBorder="1" applyAlignment="1">
      <alignment horizontal="center" vertical="center" wrapText="1"/>
    </xf>
    <xf numFmtId="0" fontId="3" fillId="0" borderId="13" xfId="1" applyFont="1" applyBorder="1" applyAlignment="1">
      <alignment horizontal="center" vertical="center" wrapText="1"/>
    </xf>
    <xf numFmtId="0" fontId="3" fillId="0" borderId="17" xfId="1" applyFont="1" applyBorder="1" applyAlignment="1">
      <alignment horizontal="center" vertical="center" wrapText="1"/>
    </xf>
    <xf numFmtId="0" fontId="7" fillId="4" borderId="18" xfId="1" applyFont="1" applyFill="1" applyBorder="1" applyAlignment="1">
      <alignment horizontal="center" vertical="center" wrapText="1"/>
    </xf>
    <xf numFmtId="0" fontId="8" fillId="2" borderId="19" xfId="1" applyFont="1" applyFill="1" applyBorder="1" applyAlignment="1" applyProtection="1">
      <alignment horizontal="center" vertical="center" wrapText="1"/>
      <protection locked="0"/>
    </xf>
    <xf numFmtId="0" fontId="7" fillId="4" borderId="19" xfId="1" applyFont="1" applyFill="1" applyBorder="1" applyAlignment="1">
      <alignment horizontal="center" vertical="center" wrapText="1"/>
    </xf>
    <xf numFmtId="0" fontId="3" fillId="2" borderId="0" xfId="1" applyFont="1" applyFill="1" applyAlignment="1" applyProtection="1">
      <alignment vertical="center" wrapText="1"/>
      <protection locked="0"/>
    </xf>
    <xf numFmtId="0" fontId="4" fillId="2" borderId="0" xfId="1" applyFont="1" applyFill="1" applyAlignment="1">
      <alignment horizontal="center" vertical="center" wrapText="1"/>
    </xf>
    <xf numFmtId="0" fontId="4" fillId="2" borderId="0" xfId="1" applyFont="1" applyFill="1" applyAlignment="1">
      <alignment horizontal="left" vertical="center" wrapText="1"/>
    </xf>
    <xf numFmtId="0" fontId="3" fillId="2" borderId="0" xfId="1" applyFont="1" applyFill="1" applyAlignment="1">
      <alignment horizontal="center" vertical="center" wrapText="1"/>
    </xf>
    <xf numFmtId="0" fontId="3" fillId="2" borderId="0" xfId="0" applyFont="1" applyFill="1" applyAlignment="1">
      <alignment horizontal="center" vertical="center"/>
    </xf>
    <xf numFmtId="0" fontId="4" fillId="2" borderId="22" xfId="1" applyFont="1" applyFill="1" applyBorder="1" applyAlignment="1">
      <alignment horizontal="center" vertical="center"/>
    </xf>
    <xf numFmtId="49" fontId="4" fillId="2" borderId="23" xfId="1" applyNumberFormat="1" applyFont="1" applyFill="1" applyBorder="1" applyAlignment="1">
      <alignment horizontal="center" vertical="center" wrapText="1"/>
    </xf>
    <xf numFmtId="0" fontId="4" fillId="2" borderId="22" xfId="1" applyFont="1" applyFill="1" applyBorder="1" applyAlignment="1">
      <alignment horizontal="left" vertical="center" indent="4"/>
    </xf>
    <xf numFmtId="0" fontId="4" fillId="2" borderId="4" xfId="1" applyFont="1" applyFill="1" applyBorder="1" applyAlignment="1">
      <alignment vertical="center" wrapText="1"/>
    </xf>
    <xf numFmtId="0" fontId="4" fillId="2" borderId="4" xfId="1" applyFont="1" applyFill="1" applyBorder="1" applyAlignment="1">
      <alignment horizontal="center" vertical="center" wrapText="1"/>
    </xf>
    <xf numFmtId="0" fontId="3" fillId="2" borderId="23" xfId="1" applyFont="1" applyFill="1" applyBorder="1" applyAlignment="1">
      <alignment horizontal="center" vertical="center"/>
    </xf>
    <xf numFmtId="0" fontId="4" fillId="6" borderId="23" xfId="1" applyFont="1" applyFill="1" applyBorder="1" applyAlignment="1">
      <alignment horizontal="center" vertical="center" wrapText="1"/>
    </xf>
    <xf numFmtId="0" fontId="4" fillId="7" borderId="23" xfId="1" applyFont="1" applyFill="1" applyBorder="1" applyAlignment="1">
      <alignment horizontal="center" vertical="center" wrapText="1"/>
    </xf>
    <xf numFmtId="0" fontId="3" fillId="4" borderId="23" xfId="2" applyFont="1" applyFill="1" applyBorder="1" applyAlignment="1">
      <alignment horizontal="center" vertical="top" wrapText="1"/>
    </xf>
    <xf numFmtId="0" fontId="13" fillId="8" borderId="23" xfId="1" applyFont="1" applyFill="1" applyBorder="1" applyAlignment="1">
      <alignment horizontal="center" wrapText="1"/>
    </xf>
    <xf numFmtId="0" fontId="4" fillId="8" borderId="23" xfId="1" applyFont="1" applyFill="1" applyBorder="1" applyAlignment="1">
      <alignment horizontal="center" wrapText="1"/>
    </xf>
    <xf numFmtId="49" fontId="4" fillId="7" borderId="23" xfId="1" applyNumberFormat="1" applyFont="1" applyFill="1" applyBorder="1" applyAlignment="1">
      <alignment horizontal="center" vertical="center" wrapText="1"/>
    </xf>
    <xf numFmtId="0" fontId="6" fillId="2" borderId="0" xfId="1" applyFont="1" applyFill="1" applyAlignment="1">
      <alignment horizontal="center" vertical="center"/>
    </xf>
    <xf numFmtId="2" fontId="3" fillId="0" borderId="18" xfId="1" applyNumberFormat="1" applyFont="1" applyBorder="1" applyAlignment="1" applyProtection="1">
      <alignment horizontal="center" vertical="center" wrapText="1"/>
      <protection locked="0"/>
    </xf>
    <xf numFmtId="2" fontId="3" fillId="11" borderId="18" xfId="1" applyNumberFormat="1" applyFont="1" applyFill="1" applyBorder="1" applyAlignment="1">
      <alignment horizontal="center" vertical="center" wrapText="1"/>
    </xf>
    <xf numFmtId="9" fontId="3" fillId="11" borderId="18" xfId="3" applyFont="1" applyFill="1" applyBorder="1" applyAlignment="1" applyProtection="1">
      <alignment horizontal="center" vertical="center" wrapText="1"/>
    </xf>
    <xf numFmtId="0" fontId="3" fillId="2" borderId="18" xfId="1" applyFont="1" applyFill="1" applyBorder="1" applyAlignment="1" applyProtection="1">
      <alignment horizontal="center" vertical="center" wrapText="1"/>
      <protection locked="0"/>
    </xf>
    <xf numFmtId="0" fontId="3" fillId="0" borderId="18" xfId="1" applyFont="1" applyBorder="1" applyAlignment="1" applyProtection="1">
      <alignment horizontal="center" vertical="center" wrapText="1"/>
      <protection locked="0"/>
    </xf>
    <xf numFmtId="0" fontId="6" fillId="0" borderId="0" xfId="1" applyFont="1"/>
    <xf numFmtId="0" fontId="3" fillId="0" borderId="0" xfId="1" applyFont="1" applyAlignment="1">
      <alignment horizontal="center"/>
    </xf>
    <xf numFmtId="0" fontId="12" fillId="0" borderId="0" xfId="2"/>
    <xf numFmtId="0" fontId="3" fillId="0" borderId="0" xfId="2" applyFont="1" applyAlignment="1">
      <alignment horizontal="center" vertical="center"/>
    </xf>
    <xf numFmtId="0" fontId="3" fillId="2" borderId="18" xfId="2" applyFont="1" applyFill="1" applyBorder="1" applyAlignment="1">
      <alignment horizontal="center" vertical="center" wrapText="1"/>
    </xf>
    <xf numFmtId="0" fontId="12" fillId="2" borderId="18" xfId="2" applyFill="1" applyBorder="1" applyAlignment="1">
      <alignment horizontal="center" vertical="center"/>
    </xf>
    <xf numFmtId="0" fontId="12" fillId="0" borderId="0" xfId="2" applyAlignment="1">
      <alignment horizontal="center" vertical="center"/>
    </xf>
    <xf numFmtId="0" fontId="12" fillId="0" borderId="0" xfId="2" applyAlignment="1">
      <alignment horizontal="left" vertical="center"/>
    </xf>
    <xf numFmtId="0" fontId="3" fillId="12" borderId="18" xfId="2" applyFont="1" applyFill="1" applyBorder="1" applyAlignment="1">
      <alignment horizontal="center" vertical="center" wrapText="1"/>
    </xf>
    <xf numFmtId="0" fontId="3" fillId="13" borderId="18" xfId="2" applyFont="1" applyFill="1" applyBorder="1" applyAlignment="1">
      <alignment horizontal="center" vertical="center" wrapText="1"/>
    </xf>
    <xf numFmtId="0" fontId="15" fillId="14" borderId="18" xfId="2" applyFont="1" applyFill="1" applyBorder="1" applyAlignment="1">
      <alignment horizontal="center" vertical="center" wrapText="1"/>
    </xf>
    <xf numFmtId="0" fontId="15" fillId="0" borderId="0" xfId="2" applyFont="1" applyAlignment="1">
      <alignment horizontal="center" vertical="center" wrapText="1"/>
    </xf>
    <xf numFmtId="0" fontId="3" fillId="15" borderId="18" xfId="2" applyFont="1" applyFill="1" applyBorder="1" applyAlignment="1">
      <alignment horizontal="center" vertical="center" wrapText="1"/>
    </xf>
    <xf numFmtId="0" fontId="3" fillId="0" borderId="0" xfId="2" applyFont="1" applyAlignment="1">
      <alignment horizontal="left" vertical="center" wrapText="1"/>
    </xf>
    <xf numFmtId="0" fontId="3" fillId="0" borderId="0" xfId="2" applyFont="1" applyAlignment="1">
      <alignment horizontal="center" vertical="center" wrapText="1"/>
    </xf>
    <xf numFmtId="49" fontId="3" fillId="0" borderId="18" xfId="1" applyNumberFormat="1" applyFont="1" applyBorder="1" applyAlignment="1">
      <alignment horizontal="left" vertical="top" wrapText="1"/>
    </xf>
    <xf numFmtId="0" fontId="12" fillId="0" borderId="0" xfId="2" applyAlignment="1">
      <alignment vertical="center"/>
    </xf>
    <xf numFmtId="0" fontId="3" fillId="0" borderId="18" xfId="1" applyFont="1" applyBorder="1" applyAlignment="1">
      <alignment horizontal="left" vertical="top" wrapText="1"/>
    </xf>
    <xf numFmtId="2" fontId="3" fillId="0" borderId="18" xfId="1" applyNumberFormat="1" applyFont="1" applyBorder="1" applyAlignment="1">
      <alignment horizontal="left" vertical="top" wrapText="1"/>
    </xf>
    <xf numFmtId="0" fontId="3" fillId="2" borderId="12" xfId="1" applyFont="1" applyFill="1" applyBorder="1" applyAlignment="1">
      <alignment vertical="center" wrapText="1"/>
    </xf>
    <xf numFmtId="0" fontId="3" fillId="2" borderId="24" xfId="1" applyFont="1" applyFill="1" applyBorder="1" applyAlignment="1">
      <alignment vertical="center" wrapText="1"/>
    </xf>
    <xf numFmtId="0" fontId="1" fillId="0" borderId="0" xfId="2" applyFont="1" applyAlignment="1">
      <alignment horizontal="center" vertical="center"/>
    </xf>
    <xf numFmtId="0" fontId="3" fillId="0" borderId="0" xfId="2" applyFont="1"/>
    <xf numFmtId="0" fontId="10" fillId="0" borderId="0" xfId="2" applyFont="1" applyAlignment="1">
      <alignment horizontal="center"/>
    </xf>
    <xf numFmtId="0" fontId="4" fillId="0" borderId="0" xfId="2" applyFont="1" applyAlignment="1">
      <alignment horizontal="center"/>
    </xf>
    <xf numFmtId="0" fontId="16" fillId="2" borderId="18" xfId="2" applyFont="1" applyFill="1" applyBorder="1" applyAlignment="1">
      <alignment horizontal="center" vertical="center" wrapText="1"/>
    </xf>
    <xf numFmtId="0" fontId="12" fillId="2" borderId="18" xfId="2" applyFill="1" applyBorder="1" applyAlignment="1">
      <alignment horizontal="center" vertical="center" wrapText="1"/>
    </xf>
    <xf numFmtId="0" fontId="12" fillId="2" borderId="23" xfId="2" applyFill="1" applyBorder="1" applyAlignment="1">
      <alignment horizontal="center" vertical="center" wrapText="1"/>
    </xf>
    <xf numFmtId="0" fontId="17" fillId="2" borderId="0" xfId="2" applyFont="1" applyFill="1"/>
    <xf numFmtId="0" fontId="18" fillId="2" borderId="0" xfId="2" applyFont="1" applyFill="1"/>
    <xf numFmtId="0" fontId="19" fillId="2" borderId="0" xfId="2" applyFont="1" applyFill="1"/>
    <xf numFmtId="0" fontId="18" fillId="2" borderId="0" xfId="1" applyFont="1" applyFill="1" applyAlignment="1">
      <alignment horizontal="left" vertical="center" wrapText="1"/>
    </xf>
    <xf numFmtId="0" fontId="18" fillId="2" borderId="0" xfId="1" applyFont="1" applyFill="1" applyAlignment="1">
      <alignment horizontal="left" vertical="center"/>
    </xf>
    <xf numFmtId="0" fontId="17" fillId="2" borderId="0" xfId="2" applyFont="1" applyFill="1" applyAlignment="1">
      <alignment horizontal="center" vertical="center"/>
    </xf>
    <xf numFmtId="0" fontId="18" fillId="2" borderId="0" xfId="2" applyFont="1" applyFill="1" applyAlignment="1">
      <alignment horizontal="left" vertical="center"/>
    </xf>
    <xf numFmtId="0" fontId="17" fillId="2" borderId="18" xfId="2" applyFont="1" applyFill="1" applyBorder="1" applyAlignment="1">
      <alignment horizontal="center" vertical="center" wrapText="1"/>
    </xf>
    <xf numFmtId="0" fontId="18" fillId="2" borderId="18" xfId="2" applyFont="1" applyFill="1" applyBorder="1" applyAlignment="1">
      <alignment horizontal="center" vertical="center"/>
    </xf>
    <xf numFmtId="9" fontId="18" fillId="2" borderId="0" xfId="3" applyFont="1" applyFill="1" applyAlignment="1" applyProtection="1">
      <alignment horizontal="center" vertical="center"/>
    </xf>
    <xf numFmtId="0" fontId="18" fillId="2" borderId="0" xfId="2" applyFont="1" applyFill="1" applyAlignment="1">
      <alignment horizontal="center" vertical="center"/>
    </xf>
    <xf numFmtId="165" fontId="18" fillId="2" borderId="0" xfId="3" applyNumberFormat="1" applyFont="1" applyFill="1" applyAlignment="1" applyProtection="1">
      <alignment horizontal="center" vertical="center"/>
    </xf>
    <xf numFmtId="0" fontId="4" fillId="12" borderId="18" xfId="1" applyFont="1" applyFill="1" applyBorder="1" applyAlignment="1">
      <alignment horizontal="center" vertical="center" wrapText="1"/>
    </xf>
    <xf numFmtId="0" fontId="8" fillId="16" borderId="18" xfId="1" applyFont="1" applyFill="1" applyBorder="1" applyAlignment="1">
      <alignment horizontal="center" vertical="center" wrapText="1"/>
    </xf>
    <xf numFmtId="0" fontId="3" fillId="16" borderId="18" xfId="1" applyFont="1" applyFill="1" applyBorder="1" applyAlignment="1" applyProtection="1">
      <alignment horizontal="justify" vertical="top" wrapText="1"/>
      <protection locked="0"/>
    </xf>
    <xf numFmtId="0" fontId="3" fillId="16" borderId="18" xfId="1" applyFont="1" applyFill="1" applyBorder="1" applyAlignment="1" applyProtection="1">
      <alignment horizontal="center" vertical="center" wrapText="1"/>
      <protection locked="0"/>
    </xf>
    <xf numFmtId="0" fontId="3" fillId="16" borderId="18" xfId="1" applyFont="1" applyFill="1" applyBorder="1" applyAlignment="1" applyProtection="1">
      <alignment horizontal="justify" vertical="center" wrapText="1"/>
      <protection locked="0"/>
    </xf>
    <xf numFmtId="9" fontId="4" fillId="13" borderId="18" xfId="3" applyFont="1" applyFill="1" applyBorder="1" applyAlignment="1" applyProtection="1">
      <alignment horizontal="center" vertical="center" wrapText="1"/>
    </xf>
    <xf numFmtId="0" fontId="3" fillId="17" borderId="18" xfId="1" applyFont="1" applyFill="1" applyBorder="1" applyAlignment="1" applyProtection="1">
      <alignment horizontal="justify" vertical="top" wrapText="1"/>
      <protection locked="0"/>
    </xf>
    <xf numFmtId="0" fontId="3" fillId="17" borderId="18" xfId="1" applyFont="1" applyFill="1" applyBorder="1" applyAlignment="1" applyProtection="1">
      <alignment horizontal="justify" vertical="center" wrapText="1"/>
      <protection locked="0"/>
    </xf>
    <xf numFmtId="0" fontId="3" fillId="17" borderId="18" xfId="1" applyFont="1" applyFill="1" applyBorder="1" applyAlignment="1" applyProtection="1">
      <alignment horizontal="center" vertical="center" wrapText="1"/>
      <protection locked="0"/>
    </xf>
    <xf numFmtId="9" fontId="3" fillId="0" borderId="18" xfId="1" applyNumberFormat="1" applyFont="1" applyBorder="1" applyAlignment="1">
      <alignment horizontal="center" vertical="center" wrapText="1"/>
    </xf>
    <xf numFmtId="0" fontId="8" fillId="17" borderId="18" xfId="1" applyFont="1" applyFill="1" applyBorder="1" applyAlignment="1">
      <alignment horizontal="center" vertical="center" wrapText="1"/>
    </xf>
    <xf numFmtId="0" fontId="3" fillId="9" borderId="18" xfId="1" applyFont="1" applyFill="1" applyBorder="1" applyAlignment="1" applyProtection="1">
      <alignment horizontal="justify" vertical="center" wrapText="1"/>
      <protection locked="0"/>
    </xf>
    <xf numFmtId="0" fontId="8" fillId="9" borderId="18" xfId="1" applyFont="1" applyFill="1" applyBorder="1" applyAlignment="1">
      <alignment horizontal="center" vertical="center" wrapText="1"/>
    </xf>
    <xf numFmtId="0" fontId="3" fillId="9" borderId="18" xfId="1" applyFont="1" applyFill="1" applyBorder="1" applyAlignment="1" applyProtection="1">
      <alignment horizontal="center" vertical="center" wrapText="1"/>
      <protection locked="0"/>
    </xf>
    <xf numFmtId="9" fontId="4" fillId="12" borderId="18" xfId="3" applyFont="1" applyFill="1" applyBorder="1" applyAlignment="1" applyProtection="1">
      <alignment horizontal="center" vertical="center" wrapText="1"/>
    </xf>
    <xf numFmtId="0" fontId="3" fillId="0" borderId="18" xfId="1" applyFont="1" applyBorder="1" applyAlignment="1">
      <alignment horizontal="center" vertical="center"/>
    </xf>
    <xf numFmtId="0" fontId="3" fillId="0" borderId="18" xfId="1" applyFont="1" applyBorder="1" applyAlignment="1">
      <alignment horizontal="center"/>
    </xf>
    <xf numFmtId="0" fontId="3" fillId="0" borderId="18" xfId="1" applyFont="1" applyBorder="1" applyAlignment="1" applyProtection="1">
      <alignment horizontal="justify" vertical="top" wrapText="1"/>
      <protection locked="0"/>
    </xf>
    <xf numFmtId="0" fontId="3" fillId="0" borderId="18" xfId="0" applyFont="1" applyBorder="1" applyAlignment="1" applyProtection="1">
      <alignment horizontal="left" vertical="center" wrapText="1"/>
      <protection locked="0"/>
    </xf>
    <xf numFmtId="0" fontId="8" fillId="18" borderId="18" xfId="1" applyFont="1" applyFill="1" applyBorder="1" applyAlignment="1">
      <alignment horizontal="center" vertical="center" wrapText="1"/>
    </xf>
    <xf numFmtId="0" fontId="3" fillId="18" borderId="18" xfId="1" applyFont="1" applyFill="1" applyBorder="1" applyAlignment="1" applyProtection="1">
      <alignment horizontal="justify" vertical="top" wrapText="1"/>
      <protection locked="0"/>
    </xf>
    <xf numFmtId="0" fontId="3" fillId="18" borderId="18" xfId="1" applyFont="1" applyFill="1" applyBorder="1" applyAlignment="1" applyProtection="1">
      <alignment horizontal="justify" vertical="center" wrapText="1"/>
      <protection locked="0"/>
    </xf>
    <xf numFmtId="0" fontId="3" fillId="18" borderId="18" xfId="1" applyFont="1" applyFill="1" applyBorder="1" applyAlignment="1" applyProtection="1">
      <alignment horizontal="center" vertical="center" wrapText="1"/>
      <protection locked="0"/>
    </xf>
    <xf numFmtId="0" fontId="8" fillId="19" borderId="18" xfId="1" applyFont="1" applyFill="1" applyBorder="1" applyAlignment="1">
      <alignment horizontal="center" vertical="center" wrapText="1"/>
    </xf>
    <xf numFmtId="0" fontId="3" fillId="19" borderId="18" xfId="1" applyFont="1" applyFill="1" applyBorder="1" applyAlignment="1" applyProtection="1">
      <alignment horizontal="justify" vertical="center" wrapText="1"/>
      <protection locked="0"/>
    </xf>
    <xf numFmtId="0" fontId="3" fillId="19" borderId="18" xfId="1" applyFont="1" applyFill="1" applyBorder="1" applyAlignment="1" applyProtection="1">
      <alignment horizontal="center" vertical="center" wrapText="1"/>
      <protection locked="0"/>
    </xf>
    <xf numFmtId="0" fontId="3" fillId="2" borderId="0" xfId="1" applyFont="1" applyFill="1" applyAlignment="1" applyProtection="1">
      <alignment vertical="center"/>
      <protection locked="0"/>
    </xf>
    <xf numFmtId="0" fontId="4" fillId="2" borderId="0" xfId="1" applyFont="1" applyFill="1" applyAlignment="1" applyProtection="1">
      <alignment horizontal="center" vertical="center" wrapText="1"/>
      <protection locked="0"/>
    </xf>
    <xf numFmtId="0" fontId="4" fillId="2" borderId="4" xfId="1" applyFont="1" applyFill="1" applyBorder="1" applyAlignment="1" applyProtection="1">
      <alignment vertical="center" wrapText="1"/>
      <protection locked="0"/>
    </xf>
    <xf numFmtId="0" fontId="4" fillId="2" borderId="4" xfId="1" applyFont="1" applyFill="1" applyBorder="1" applyAlignment="1" applyProtection="1">
      <alignment horizontal="center" vertical="center" wrapText="1"/>
      <protection locked="0"/>
    </xf>
    <xf numFmtId="0" fontId="4" fillId="8" borderId="23" xfId="1" applyFont="1" applyFill="1" applyBorder="1" applyAlignment="1" applyProtection="1">
      <alignment horizontal="center" vertical="center" wrapText="1"/>
      <protection locked="0"/>
    </xf>
    <xf numFmtId="0" fontId="4" fillId="6" borderId="23" xfId="1" applyFont="1" applyFill="1" applyBorder="1" applyAlignment="1" applyProtection="1">
      <alignment horizontal="center" vertical="center" wrapText="1"/>
      <protection locked="0"/>
    </xf>
    <xf numFmtId="0" fontId="14" fillId="11" borderId="18" xfId="1" applyFont="1" applyFill="1" applyBorder="1" applyAlignment="1" applyProtection="1">
      <alignment horizontal="center" vertical="center" wrapText="1"/>
      <protection locked="0"/>
    </xf>
    <xf numFmtId="0" fontId="3" fillId="11" borderId="18" xfId="1" applyFont="1" applyFill="1" applyBorder="1" applyAlignment="1" applyProtection="1">
      <alignment horizontal="center" vertical="center" wrapText="1"/>
      <protection locked="0"/>
    </xf>
    <xf numFmtId="9" fontId="3" fillId="11" borderId="18" xfId="3" applyFont="1" applyFill="1" applyBorder="1" applyAlignment="1" applyProtection="1">
      <alignment horizontal="center" vertical="center" wrapText="1"/>
      <protection locked="0"/>
    </xf>
    <xf numFmtId="0" fontId="3" fillId="0" borderId="0" xfId="1" applyFont="1" applyAlignment="1" applyProtection="1">
      <alignment horizontal="center"/>
      <protection locked="0"/>
    </xf>
    <xf numFmtId="2" fontId="14" fillId="11" borderId="18" xfId="1" applyNumberFormat="1" applyFont="1" applyFill="1" applyBorder="1" applyAlignment="1" applyProtection="1">
      <alignment horizontal="center" vertical="center" wrapText="1"/>
      <protection locked="0"/>
    </xf>
    <xf numFmtId="0" fontId="3" fillId="2" borderId="18" xfId="1" applyFont="1" applyFill="1" applyBorder="1" applyAlignment="1" applyProtection="1">
      <alignment horizontal="justify" vertical="top" wrapText="1"/>
      <protection locked="0"/>
    </xf>
    <xf numFmtId="10" fontId="3" fillId="0" borderId="0" xfId="1" applyNumberFormat="1" applyFont="1" applyAlignment="1" applyProtection="1">
      <alignment horizontal="center"/>
      <protection locked="0"/>
    </xf>
    <xf numFmtId="0" fontId="7" fillId="7" borderId="18" xfId="1" applyFont="1" applyFill="1" applyBorder="1" applyAlignment="1">
      <alignment horizontal="center" vertical="center" wrapText="1"/>
    </xf>
    <xf numFmtId="0" fontId="7" fillId="10" borderId="18" xfId="1" applyFont="1" applyFill="1" applyBorder="1" applyAlignment="1">
      <alignment horizontal="center" vertical="center" wrapText="1"/>
    </xf>
    <xf numFmtId="0" fontId="3" fillId="6" borderId="18" xfId="1" applyFont="1" applyFill="1" applyBorder="1" applyAlignment="1" applyProtection="1">
      <alignment horizontal="center" vertical="center" wrapText="1"/>
      <protection locked="0"/>
    </xf>
    <xf numFmtId="9" fontId="4" fillId="20" borderId="18" xfId="3" applyFont="1" applyFill="1" applyBorder="1" applyAlignment="1" applyProtection="1">
      <alignment horizontal="center" vertical="center" wrapText="1"/>
    </xf>
    <xf numFmtId="9" fontId="4" fillId="21" borderId="18" xfId="3" applyFont="1" applyFill="1" applyBorder="1" applyAlignment="1" applyProtection="1">
      <alignment horizontal="center" vertical="center" wrapText="1"/>
    </xf>
    <xf numFmtId="0" fontId="0" fillId="0" borderId="0" xfId="0" applyAlignment="1">
      <alignment horizontal="center"/>
    </xf>
    <xf numFmtId="9" fontId="4" fillId="22" borderId="18" xfId="3" applyFont="1" applyFill="1" applyBorder="1" applyAlignment="1" applyProtection="1">
      <alignment horizontal="center" vertical="center" wrapText="1"/>
    </xf>
    <xf numFmtId="0" fontId="3" fillId="0" borderId="18" xfId="1" applyFont="1" applyBorder="1" applyAlignment="1">
      <alignment horizontal="justify" vertical="center" wrapText="1"/>
    </xf>
    <xf numFmtId="0" fontId="9" fillId="2" borderId="19" xfId="0" applyFont="1" applyFill="1" applyBorder="1" applyAlignment="1" applyProtection="1">
      <alignment vertical="center" wrapText="1"/>
      <protection locked="0"/>
    </xf>
    <xf numFmtId="0" fontId="9" fillId="2" borderId="20" xfId="0" applyFont="1" applyFill="1" applyBorder="1" applyAlignment="1" applyProtection="1">
      <alignment vertical="center" wrapText="1"/>
      <protection locked="0"/>
    </xf>
    <xf numFmtId="0" fontId="9" fillId="2" borderId="21" xfId="0" applyFont="1" applyFill="1" applyBorder="1" applyAlignment="1" applyProtection="1">
      <alignment vertical="center" wrapText="1"/>
      <protection locked="0"/>
    </xf>
    <xf numFmtId="10" fontId="4" fillId="2" borderId="4" xfId="1" applyNumberFormat="1" applyFont="1" applyFill="1" applyBorder="1" applyAlignment="1">
      <alignment horizontal="center" vertical="center" wrapText="1"/>
    </xf>
    <xf numFmtId="0" fontId="23" fillId="0" borderId="0" xfId="0" applyFont="1"/>
    <xf numFmtId="0" fontId="24" fillId="16" borderId="18" xfId="0" applyFont="1" applyFill="1" applyBorder="1" applyAlignment="1">
      <alignment horizontal="center"/>
    </xf>
    <xf numFmtId="0" fontId="24" fillId="23" borderId="18" xfId="0" applyFont="1" applyFill="1" applyBorder="1" applyAlignment="1">
      <alignment horizontal="center"/>
    </xf>
    <xf numFmtId="0" fontId="24" fillId="5" borderId="18" xfId="0" applyFont="1" applyFill="1" applyBorder="1" applyAlignment="1">
      <alignment horizontal="center"/>
    </xf>
    <xf numFmtId="0" fontId="24" fillId="17" borderId="18" xfId="0" applyFont="1" applyFill="1" applyBorder="1" applyAlignment="1">
      <alignment horizontal="center"/>
    </xf>
    <xf numFmtId="0" fontId="24" fillId="9" borderId="18" xfId="0" applyFont="1" applyFill="1" applyBorder="1" applyAlignment="1">
      <alignment horizontal="center"/>
    </xf>
    <xf numFmtId="0" fontId="24" fillId="18" borderId="18" xfId="0" applyFont="1" applyFill="1" applyBorder="1" applyAlignment="1">
      <alignment horizontal="center"/>
    </xf>
    <xf numFmtId="0" fontId="24" fillId="19" borderId="18" xfId="0" applyFont="1" applyFill="1" applyBorder="1" applyAlignment="1">
      <alignment horizontal="center"/>
    </xf>
    <xf numFmtId="0" fontId="24" fillId="24" borderId="18" xfId="0" applyFont="1" applyFill="1" applyBorder="1" applyAlignment="1">
      <alignment horizontal="center"/>
    </xf>
    <xf numFmtId="0" fontId="24" fillId="25" borderId="18" xfId="0" applyFont="1" applyFill="1" applyBorder="1" applyAlignment="1">
      <alignment horizontal="center"/>
    </xf>
    <xf numFmtId="0" fontId="23" fillId="0" borderId="18" xfId="0" applyFont="1" applyBorder="1" applyAlignment="1">
      <alignment horizontal="center"/>
    </xf>
    <xf numFmtId="10" fontId="23" fillId="0" borderId="18" xfId="0" applyNumberFormat="1" applyFont="1" applyBorder="1" applyAlignment="1">
      <alignment horizontal="center"/>
    </xf>
    <xf numFmtId="0" fontId="23" fillId="0" borderId="0" xfId="0" applyFont="1" applyAlignment="1">
      <alignment horizontal="center"/>
    </xf>
    <xf numFmtId="0" fontId="23" fillId="23" borderId="18" xfId="0" applyFont="1" applyFill="1" applyBorder="1" applyAlignment="1">
      <alignment horizontal="center"/>
    </xf>
    <xf numFmtId="0" fontId="23" fillId="18" borderId="18" xfId="0" applyFont="1" applyFill="1" applyBorder="1" applyAlignment="1">
      <alignment horizontal="center"/>
    </xf>
    <xf numFmtId="10" fontId="23" fillId="18" borderId="18" xfId="0" applyNumberFormat="1" applyFont="1" applyFill="1" applyBorder="1" applyAlignment="1">
      <alignment horizontal="center"/>
    </xf>
    <xf numFmtId="0" fontId="23" fillId="18" borderId="18" xfId="0" applyFont="1" applyFill="1" applyBorder="1" applyAlignment="1">
      <alignment horizontal="center" vertical="center"/>
    </xf>
    <xf numFmtId="0" fontId="1" fillId="0" borderId="0" xfId="0" applyFont="1" applyAlignment="1">
      <alignment horizontal="center"/>
    </xf>
    <xf numFmtId="0" fontId="23" fillId="0" borderId="18" xfId="0" applyFont="1" applyBorder="1"/>
    <xf numFmtId="0" fontId="24" fillId="26" borderId="18" xfId="0" applyFont="1" applyFill="1" applyBorder="1" applyAlignment="1">
      <alignment horizontal="center"/>
    </xf>
    <xf numFmtId="0" fontId="3" fillId="0" borderId="19" xfId="1" applyFont="1" applyBorder="1" applyAlignment="1">
      <alignment horizontal="justify" vertical="center" wrapText="1"/>
    </xf>
    <xf numFmtId="0" fontId="3" fillId="0" borderId="20" xfId="1" applyFont="1" applyBorder="1" applyAlignment="1">
      <alignment horizontal="justify" vertical="center" wrapText="1"/>
    </xf>
    <xf numFmtId="0" fontId="3" fillId="0" borderId="21" xfId="1" applyFont="1" applyBorder="1" applyAlignment="1">
      <alignment horizontal="justify" vertical="center" wrapText="1"/>
    </xf>
    <xf numFmtId="0" fontId="7" fillId="27" borderId="22" xfId="1" applyFont="1" applyFill="1" applyBorder="1" applyAlignment="1">
      <alignment horizontal="center" vertical="center" wrapText="1"/>
    </xf>
    <xf numFmtId="0" fontId="7" fillId="27" borderId="4" xfId="1" applyFont="1" applyFill="1" applyBorder="1" applyAlignment="1">
      <alignment horizontal="center" vertical="center" wrapText="1"/>
    </xf>
    <xf numFmtId="0" fontId="7" fillId="27" borderId="5" xfId="1" applyFont="1" applyFill="1" applyBorder="1" applyAlignment="1">
      <alignment horizontal="center" vertical="center" wrapText="1"/>
    </xf>
    <xf numFmtId="0" fontId="7" fillId="27" borderId="28" xfId="1" applyFont="1" applyFill="1" applyBorder="1" applyAlignment="1">
      <alignment horizontal="center" vertical="center" wrapText="1"/>
    </xf>
    <xf numFmtId="0" fontId="7" fillId="27" borderId="25" xfId="1" applyFont="1" applyFill="1" applyBorder="1" applyAlignment="1">
      <alignment horizontal="center" vertical="center" wrapText="1"/>
    </xf>
    <xf numFmtId="0" fontId="7" fillId="27" borderId="29" xfId="1" applyFont="1" applyFill="1" applyBorder="1" applyAlignment="1">
      <alignment horizontal="center" vertical="center" wrapText="1"/>
    </xf>
    <xf numFmtId="0" fontId="10" fillId="26" borderId="19" xfId="1" applyFont="1" applyFill="1" applyBorder="1" applyAlignment="1">
      <alignment horizontal="center" vertical="center" wrapText="1"/>
    </xf>
    <xf numFmtId="0" fontId="10" fillId="26" borderId="20" xfId="1" applyFont="1" applyFill="1" applyBorder="1" applyAlignment="1">
      <alignment horizontal="center" vertical="center" wrapText="1"/>
    </xf>
    <xf numFmtId="0" fontId="10" fillId="26" borderId="21" xfId="1" applyFont="1" applyFill="1" applyBorder="1" applyAlignment="1">
      <alignment horizontal="center" vertical="center" wrapText="1"/>
    </xf>
    <xf numFmtId="0" fontId="3" fillId="0" borderId="22" xfId="1" applyFont="1" applyBorder="1" applyAlignment="1">
      <alignment horizontal="center" vertical="center" wrapText="1"/>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 fillId="0" borderId="28" xfId="1" applyFont="1" applyBorder="1" applyAlignment="1">
      <alignment horizontal="center" vertical="center" wrapText="1"/>
    </xf>
    <xf numFmtId="0" fontId="3" fillId="0" borderId="25" xfId="1" applyFont="1" applyBorder="1" applyAlignment="1">
      <alignment horizontal="center" vertical="center" wrapText="1"/>
    </xf>
    <xf numFmtId="0" fontId="3" fillId="0" borderId="29" xfId="1" applyFont="1" applyBorder="1" applyAlignment="1">
      <alignment horizontal="center" vertical="center" wrapText="1"/>
    </xf>
    <xf numFmtId="0" fontId="23" fillId="0" borderId="23" xfId="0" applyFont="1" applyBorder="1" applyAlignment="1">
      <alignment horizontal="center"/>
    </xf>
    <xf numFmtId="0" fontId="23" fillId="0" borderId="26" xfId="0" applyFont="1" applyBorder="1" applyAlignment="1">
      <alignment horizontal="center"/>
    </xf>
    <xf numFmtId="0" fontId="23" fillId="0" borderId="27" xfId="0" applyFont="1" applyBorder="1" applyAlignment="1">
      <alignment horizontal="center"/>
    </xf>
    <xf numFmtId="0" fontId="4" fillId="2" borderId="22" xfId="1" applyFont="1" applyFill="1" applyBorder="1" applyAlignment="1">
      <alignment horizontal="center" vertical="center"/>
    </xf>
    <xf numFmtId="0" fontId="4" fillId="2" borderId="4" xfId="1" applyFont="1" applyFill="1" applyBorder="1" applyAlignment="1">
      <alignment horizontal="center" vertical="center"/>
    </xf>
    <xf numFmtId="49" fontId="10" fillId="6" borderId="18" xfId="1" applyNumberFormat="1" applyFont="1" applyFill="1" applyBorder="1" applyAlignment="1">
      <alignment horizontal="left" vertical="center" wrapText="1" indent="3"/>
    </xf>
    <xf numFmtId="0" fontId="4" fillId="3" borderId="1"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0" xfId="1" applyFont="1" applyAlignment="1">
      <alignment horizontal="center" vertical="center" wrapText="1"/>
    </xf>
    <xf numFmtId="0" fontId="4" fillId="0" borderId="9"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4" fillId="3" borderId="11" xfId="1" applyFont="1" applyFill="1" applyBorder="1" applyAlignment="1">
      <alignment horizontal="center" vertical="center" wrapText="1"/>
    </xf>
    <xf numFmtId="0" fontId="4" fillId="3" borderId="7" xfId="1" applyFont="1" applyFill="1" applyBorder="1" applyAlignment="1">
      <alignment horizontal="center" vertical="center" wrapText="1"/>
    </xf>
    <xf numFmtId="0" fontId="4" fillId="3" borderId="8" xfId="1" applyFont="1" applyFill="1" applyBorder="1" applyAlignment="1">
      <alignment horizontal="center" vertical="center" wrapText="1"/>
    </xf>
    <xf numFmtId="0" fontId="3" fillId="0" borderId="14" xfId="1" applyFont="1" applyBorder="1" applyAlignment="1">
      <alignment horizontal="center" vertical="center" wrapText="1"/>
    </xf>
    <xf numFmtId="0" fontId="3" fillId="0" borderId="15" xfId="1" applyFont="1" applyBorder="1" applyAlignment="1">
      <alignment horizontal="center" vertical="center" wrapText="1"/>
    </xf>
    <xf numFmtId="0" fontId="3" fillId="0" borderId="16" xfId="1" applyFont="1" applyBorder="1" applyAlignment="1">
      <alignment horizontal="center" vertical="center" wrapText="1"/>
    </xf>
    <xf numFmtId="0" fontId="9" fillId="2" borderId="19" xfId="0" applyFont="1" applyFill="1" applyBorder="1" applyAlignment="1" applyProtection="1">
      <alignment horizontal="center" vertical="center" wrapText="1"/>
      <protection locked="0"/>
    </xf>
    <xf numFmtId="0" fontId="9" fillId="2" borderId="20" xfId="0" applyFont="1" applyFill="1" applyBorder="1" applyAlignment="1" applyProtection="1">
      <alignment horizontal="center" vertical="center" wrapText="1"/>
      <protection locked="0"/>
    </xf>
    <xf numFmtId="0" fontId="9" fillId="2" borderId="21" xfId="0" applyFont="1" applyFill="1" applyBorder="1" applyAlignment="1" applyProtection="1">
      <alignment horizontal="center" vertical="center" wrapText="1"/>
      <protection locked="0"/>
    </xf>
    <xf numFmtId="0" fontId="8" fillId="2" borderId="19" xfId="1" applyFont="1" applyFill="1" applyBorder="1" applyAlignment="1" applyProtection="1">
      <alignment horizontal="justify" vertical="center" wrapText="1"/>
      <protection locked="0"/>
    </xf>
    <xf numFmtId="0" fontId="8" fillId="2" borderId="20" xfId="1" applyFont="1" applyFill="1" applyBorder="1" applyAlignment="1" applyProtection="1">
      <alignment horizontal="justify" vertical="center" wrapText="1"/>
      <protection locked="0"/>
    </xf>
    <xf numFmtId="0" fontId="8" fillId="2" borderId="21" xfId="1" applyFont="1" applyFill="1" applyBorder="1" applyAlignment="1" applyProtection="1">
      <alignment horizontal="justify" vertical="center" wrapText="1"/>
      <protection locked="0"/>
    </xf>
    <xf numFmtId="0" fontId="17" fillId="2" borderId="18" xfId="2" applyFont="1" applyFill="1" applyBorder="1" applyAlignment="1">
      <alignment horizontal="center" vertical="center"/>
    </xf>
    <xf numFmtId="0" fontId="7" fillId="5" borderId="19" xfId="1" applyFont="1" applyFill="1" applyBorder="1" applyAlignment="1">
      <alignment horizontal="center" vertical="center" wrapText="1"/>
    </xf>
    <xf numFmtId="0" fontId="7" fillId="5" borderId="21" xfId="1" applyFont="1" applyFill="1" applyBorder="1" applyAlignment="1">
      <alignment horizontal="center" vertical="center" wrapText="1"/>
    </xf>
    <xf numFmtId="14" fontId="3" fillId="2" borderId="19" xfId="1" applyNumberFormat="1" applyFont="1" applyFill="1" applyBorder="1" applyAlignment="1" applyProtection="1">
      <alignment horizontal="center" vertical="center" wrapText="1"/>
      <protection locked="0"/>
    </xf>
    <xf numFmtId="0" fontId="3" fillId="2" borderId="21" xfId="1" applyFont="1" applyFill="1" applyBorder="1" applyAlignment="1" applyProtection="1">
      <alignment horizontal="center" vertical="center" wrapText="1"/>
      <protection locked="0"/>
    </xf>
    <xf numFmtId="0" fontId="7" fillId="0" borderId="0" xfId="1" applyFont="1" applyAlignment="1">
      <alignment horizontal="center" vertical="center" wrapText="1"/>
    </xf>
    <xf numFmtId="15" fontId="9" fillId="2" borderId="0" xfId="1" applyNumberFormat="1" applyFont="1" applyFill="1" applyAlignment="1" applyProtection="1">
      <alignment horizontal="center" vertical="center" wrapText="1"/>
      <protection locked="0"/>
    </xf>
    <xf numFmtId="0" fontId="9" fillId="2" borderId="0" xfId="1" applyFont="1" applyFill="1" applyAlignment="1" applyProtection="1">
      <alignment horizontal="center" vertical="center" wrapText="1"/>
      <protection locked="0"/>
    </xf>
    <xf numFmtId="10" fontId="3" fillId="2" borderId="23" xfId="1" applyNumberFormat="1" applyFont="1" applyFill="1" applyBorder="1" applyAlignment="1" applyProtection="1">
      <alignment vertical="center" wrapText="1"/>
      <protection locked="0"/>
    </xf>
    <xf numFmtId="10" fontId="3" fillId="2" borderId="26" xfId="1" applyNumberFormat="1" applyFont="1" applyFill="1" applyBorder="1" applyAlignment="1" applyProtection="1">
      <alignment vertical="center" wrapText="1"/>
      <protection locked="0"/>
    </xf>
    <xf numFmtId="10" fontId="3" fillId="2" borderId="27" xfId="1" applyNumberFormat="1" applyFont="1" applyFill="1" applyBorder="1" applyAlignment="1" applyProtection="1">
      <alignment vertical="center" wrapText="1"/>
      <protection locked="0"/>
    </xf>
    <xf numFmtId="0" fontId="3" fillId="2" borderId="23" xfId="1" applyFont="1" applyFill="1" applyBorder="1" applyAlignment="1" applyProtection="1">
      <alignment horizontal="justify" vertical="center" wrapText="1"/>
      <protection locked="0"/>
    </xf>
    <xf numFmtId="0" fontId="3" fillId="2" borderId="26" xfId="1" applyFont="1" applyFill="1" applyBorder="1" applyAlignment="1" applyProtection="1">
      <alignment horizontal="justify" vertical="center" wrapText="1"/>
      <protection locked="0"/>
    </xf>
    <xf numFmtId="0" fontId="3" fillId="2" borderId="27" xfId="1" applyFont="1" applyFill="1" applyBorder="1" applyAlignment="1" applyProtection="1">
      <alignment horizontal="justify" vertical="center" wrapText="1"/>
      <protection locked="0"/>
    </xf>
    <xf numFmtId="0" fontId="18" fillId="2" borderId="0" xfId="2" applyFont="1" applyFill="1" applyAlignment="1">
      <alignment horizontal="center" vertical="center" textRotation="90"/>
    </xf>
    <xf numFmtId="49" fontId="4" fillId="2" borderId="18" xfId="1" applyNumberFormat="1" applyFont="1" applyFill="1" applyBorder="1" applyAlignment="1">
      <alignment horizontal="center" vertical="center" wrapText="1"/>
    </xf>
    <xf numFmtId="0" fontId="4" fillId="2" borderId="18" xfId="1" applyFont="1" applyFill="1" applyBorder="1" applyAlignment="1">
      <alignment horizontal="center" vertical="center"/>
    </xf>
    <xf numFmtId="0" fontId="3" fillId="0" borderId="18" xfId="2" applyFont="1" applyBorder="1" applyAlignment="1">
      <alignment horizontal="center" vertical="center"/>
    </xf>
    <xf numFmtId="0" fontId="12" fillId="0" borderId="0" xfId="2" applyAlignment="1">
      <alignment horizontal="center" vertical="center" textRotation="90"/>
    </xf>
    <xf numFmtId="0" fontId="3" fillId="0" borderId="25" xfId="2" applyFont="1" applyBorder="1" applyAlignment="1">
      <alignment horizontal="center"/>
    </xf>
  </cellXfs>
  <cellStyles count="5">
    <cellStyle name="Millares 3" xfId="4"/>
    <cellStyle name="Normal" xfId="0" builtinId="0"/>
    <cellStyle name="Normal 11" xfId="2"/>
    <cellStyle name="Normal 13" xfId="1"/>
    <cellStyle name="Porcentaje 2" xfId="3"/>
  </cellStyles>
  <dxfs count="180">
    <dxf>
      <font>
        <b/>
        <i val="0"/>
        <strike val="0"/>
        <condense val="0"/>
        <extend val="0"/>
        <outline val="0"/>
        <shadow val="0"/>
        <u val="none"/>
        <vertAlign val="baseline"/>
        <sz val="11"/>
        <color theme="1"/>
        <name val="Aptos Narrow"/>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Aptos Narrow"/>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Aptos Narrow"/>
        <scheme val="minor"/>
      </font>
      <alignment horizontal="center" vertical="bottom" textRotation="0" wrapText="0" indent="0" justifyLastLine="0" shrinkToFit="0" readingOrder="0"/>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Riesgo residual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clustered"/>
        <c:varyColors val="0"/>
        <c:ser>
          <c:idx val="0"/>
          <c:order val="0"/>
          <c:tx>
            <c:strRef>
              <c:f>Informe!$N$8</c:f>
              <c:strCache>
                <c:ptCount val="1"/>
                <c:pt idx="0">
                  <c:v>Riesgo residual</c:v>
                </c:pt>
              </c:strCache>
            </c:strRef>
          </c:tx>
          <c:spPr>
            <a:solidFill>
              <a:schemeClr val="accent1"/>
            </a:solidFill>
            <a:ln>
              <a:noFill/>
            </a:ln>
            <a:effectLst/>
          </c:spPr>
          <c:invertIfNegative val="0"/>
          <c:cat>
            <c:multiLvlStrRef>
              <c:f>Informe!$L$9:$M$30</c:f>
              <c:multiLvlStrCache>
                <c:ptCount val="22"/>
                <c:lvl>
                  <c:pt idx="0">
                    <c:v>Construcción de Proyectos</c:v>
                  </c:pt>
                  <c:pt idx="1">
                    <c:v>Gestión Financiera</c:v>
                  </c:pt>
                  <c:pt idx="2">
                    <c:v>Gestión predial</c:v>
                  </c:pt>
                  <c:pt idx="3">
                    <c:v>Conservación de infraestructura</c:v>
                  </c:pt>
                  <c:pt idx="4">
                    <c:v>Gestión Contractual</c:v>
                  </c:pt>
                  <c:pt idx="5">
                    <c:v>Gestión de la financiación y valorización</c:v>
                  </c:pt>
                  <c:pt idx="6">
                    <c:v>Gestión de Recursos Físicos</c:v>
                  </c:pt>
                  <c:pt idx="7">
                    <c:v>Tecnologias de Información y comunicación</c:v>
                  </c:pt>
                  <c:pt idx="8">
                    <c:v>Preinversión de Proyectos</c:v>
                  </c:pt>
                  <c:pt idx="9">
                    <c:v>Innovación y Gestión del Conocimiento</c:v>
                  </c:pt>
                  <c:pt idx="10">
                    <c:v>Gestión Legal</c:v>
                  </c:pt>
                  <c:pt idx="11">
                    <c:v>Gestión Interinstitucional</c:v>
                  </c:pt>
                  <c:pt idx="12">
                    <c:v>Prácticas Integrales de Gestión</c:v>
                  </c:pt>
                  <c:pt idx="13">
                    <c:v>Gestión del Talento Humano</c:v>
                  </c:pt>
                  <c:pt idx="14">
                    <c:v>Diseño de Proyectos</c:v>
                  </c:pt>
                  <c:pt idx="15">
                    <c:v>Evaluación y control</c:v>
                  </c:pt>
                  <c:pt idx="16">
                    <c:v>Gestión documental</c:v>
                  </c:pt>
                  <c:pt idx="17">
                    <c:v>Comunicaciones</c:v>
                  </c:pt>
                  <c:pt idx="18">
                    <c:v>Gestión integral de proyectos</c:v>
                  </c:pt>
                  <c:pt idx="19">
                    <c:v>Planeación Estratégica</c:v>
                  </c:pt>
                  <c:pt idx="20">
                    <c:v>Mejoramiento Continuo</c:v>
                  </c:pt>
                  <c:pt idx="21">
                    <c:v>Gestión Social Servicio a la Ciudadania</c:v>
                  </c:pt>
                </c:lvl>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lvl>
              </c:multiLvlStrCache>
            </c:multiLvlStrRef>
          </c:cat>
          <c:val>
            <c:numRef>
              <c:f>Informe!$N$9:$N$30</c:f>
              <c:numCache>
                <c:formatCode>General</c:formatCode>
                <c:ptCount val="22"/>
                <c:pt idx="0">
                  <c:v>2.731608000000001E-2</c:v>
                </c:pt>
                <c:pt idx="1">
                  <c:v>2.4520320000000005E-2</c:v>
                </c:pt>
                <c:pt idx="2">
                  <c:v>2.2650480000000008E-2</c:v>
                </c:pt>
                <c:pt idx="3">
                  <c:v>1.8631800000000011E-2</c:v>
                </c:pt>
                <c:pt idx="4">
                  <c:v>1.2854880000000004E-2</c:v>
                </c:pt>
                <c:pt idx="5">
                  <c:v>1.1400480000000008E-2</c:v>
                </c:pt>
                <c:pt idx="6">
                  <c:v>1.1088000000000004E-2</c:v>
                </c:pt>
                <c:pt idx="7">
                  <c:v>1.0775520000000002E-2</c:v>
                </c:pt>
                <c:pt idx="8">
                  <c:v>1.0332000000000006E-2</c:v>
                </c:pt>
                <c:pt idx="9">
                  <c:v>1.0332000000000006E-2</c:v>
                </c:pt>
                <c:pt idx="10">
                  <c:v>1.0296000000000003E-2</c:v>
                </c:pt>
                <c:pt idx="11">
                  <c:v>1.0271520000000004E-2</c:v>
                </c:pt>
                <c:pt idx="12">
                  <c:v>9.2923200000000015E-3</c:v>
                </c:pt>
                <c:pt idx="13">
                  <c:v>8.8732800000000008E-3</c:v>
                </c:pt>
                <c:pt idx="14">
                  <c:v>8.7292800000000025E-3</c:v>
                </c:pt>
                <c:pt idx="15">
                  <c:v>7.9264800000000031E-3</c:v>
                </c:pt>
                <c:pt idx="16">
                  <c:v>7.0740000000000039E-3</c:v>
                </c:pt>
                <c:pt idx="17">
                  <c:v>6.8875200000000011E-3</c:v>
                </c:pt>
                <c:pt idx="18">
                  <c:v>6.2100000000000028E-3</c:v>
                </c:pt>
                <c:pt idx="19">
                  <c:v>6.048000000000003E-3</c:v>
                </c:pt>
                <c:pt idx="20">
                  <c:v>6.048000000000003E-3</c:v>
                </c:pt>
                <c:pt idx="21">
                  <c:v>3.5280000000000021E-3</c:v>
                </c:pt>
              </c:numCache>
            </c:numRef>
          </c:val>
          <c:extLst>
            <c:ext xmlns:c16="http://schemas.microsoft.com/office/drawing/2014/chart" uri="{C3380CC4-5D6E-409C-BE32-E72D297353CC}">
              <c16:uniqueId val="{00000000-B28E-450F-B75D-D5EF2F6F98D9}"/>
            </c:ext>
          </c:extLst>
        </c:ser>
        <c:dLbls>
          <c:showLegendKey val="0"/>
          <c:showVal val="0"/>
          <c:showCatName val="0"/>
          <c:showSerName val="0"/>
          <c:showPercent val="0"/>
          <c:showBubbleSize val="0"/>
        </c:dLbls>
        <c:gapWidth val="182"/>
        <c:axId val="368771696"/>
        <c:axId val="368776976"/>
      </c:barChart>
      <c:catAx>
        <c:axId val="3687716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68776976"/>
        <c:crosses val="autoZero"/>
        <c:auto val="1"/>
        <c:lblAlgn val="ctr"/>
        <c:lblOffset val="100"/>
        <c:noMultiLvlLbl val="0"/>
      </c:catAx>
      <c:valAx>
        <c:axId val="3687769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687716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1546</xdr:col>
      <xdr:colOff>590550</xdr:colOff>
      <xdr:row>731</xdr:row>
      <xdr:rowOff>257175</xdr:rowOff>
    </xdr:from>
    <xdr:to>
      <xdr:col>1546</xdr:col>
      <xdr:colOff>819150</xdr:colOff>
      <xdr:row>731</xdr:row>
      <xdr:rowOff>495300</xdr:rowOff>
    </xdr:to>
    <xdr:sp macro="" textlink="">
      <xdr:nvSpPr>
        <xdr:cNvPr id="2" name="Oval 3">
          <a:extLst>
            <a:ext uri="{FF2B5EF4-FFF2-40B4-BE49-F238E27FC236}">
              <a16:creationId xmlns:a16="http://schemas.microsoft.com/office/drawing/2014/main" id="{4F806161-0DFC-4DA5-889E-154E5AD2670C}"/>
            </a:ext>
          </a:extLst>
        </xdr:cNvPr>
        <xdr:cNvSpPr>
          <a:spLocks noChangeArrowheads="1"/>
        </xdr:cNvSpPr>
      </xdr:nvSpPr>
      <xdr:spPr bwMode="auto">
        <a:xfrm>
          <a:off x="317630175" y="101009450"/>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315857</xdr:colOff>
      <xdr:row>2</xdr:row>
      <xdr:rowOff>102514</xdr:rowOff>
    </xdr:to>
    <xdr:pic>
      <xdr:nvPicPr>
        <xdr:cNvPr id="3" name="Imagen 4">
          <a:extLst>
            <a:ext uri="{FF2B5EF4-FFF2-40B4-BE49-F238E27FC236}">
              <a16:creationId xmlns:a16="http://schemas.microsoft.com/office/drawing/2014/main" id="{0C80B413-ACD4-4CF1-892D-FACB57CB43DC}"/>
            </a:ext>
          </a:extLst>
        </xdr:cNvPr>
        <xdr:cNvPicPr/>
      </xdr:nvPicPr>
      <xdr:blipFill>
        <a:blip xmlns:r="http://schemas.openxmlformats.org/officeDocument/2006/relationships" r:embed="rId1"/>
        <a:stretch/>
      </xdr:blipFill>
      <xdr:spPr>
        <a:xfrm>
          <a:off x="10477628" y="69118"/>
          <a:ext cx="572904" cy="398521"/>
        </a:xfrm>
        <a:prstGeom prst="rect">
          <a:avLst/>
        </a:prstGeom>
        <a:ln w="936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1546</xdr:col>
      <xdr:colOff>590550</xdr:colOff>
      <xdr:row>731</xdr:row>
      <xdr:rowOff>257175</xdr:rowOff>
    </xdr:from>
    <xdr:to>
      <xdr:col>1546</xdr:col>
      <xdr:colOff>819150</xdr:colOff>
      <xdr:row>731</xdr:row>
      <xdr:rowOff>495300</xdr:rowOff>
    </xdr:to>
    <xdr:sp macro="" textlink="">
      <xdr:nvSpPr>
        <xdr:cNvPr id="2" name="Oval 3">
          <a:extLst>
            <a:ext uri="{FF2B5EF4-FFF2-40B4-BE49-F238E27FC236}">
              <a16:creationId xmlns:a16="http://schemas.microsoft.com/office/drawing/2014/main" id="{4A68372D-2FE0-4E66-BD84-A8171FF37693}"/>
            </a:ext>
          </a:extLst>
        </xdr:cNvPr>
        <xdr:cNvSpPr>
          <a:spLocks noChangeArrowheads="1"/>
        </xdr:cNvSpPr>
      </xdr:nvSpPr>
      <xdr:spPr bwMode="auto">
        <a:xfrm>
          <a:off x="254914400" y="11642407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315857</xdr:colOff>
      <xdr:row>2</xdr:row>
      <xdr:rowOff>45364</xdr:rowOff>
    </xdr:to>
    <xdr:pic>
      <xdr:nvPicPr>
        <xdr:cNvPr id="3" name="Imagen 4">
          <a:extLst>
            <a:ext uri="{FF2B5EF4-FFF2-40B4-BE49-F238E27FC236}">
              <a16:creationId xmlns:a16="http://schemas.microsoft.com/office/drawing/2014/main" id="{315E8708-AE05-4535-B5D9-7B73678A5467}"/>
            </a:ext>
          </a:extLst>
        </xdr:cNvPr>
        <xdr:cNvPicPr/>
      </xdr:nvPicPr>
      <xdr:blipFill>
        <a:blip xmlns:r="http://schemas.openxmlformats.org/officeDocument/2006/relationships" r:embed="rId1"/>
        <a:stretch/>
      </xdr:blipFill>
      <xdr:spPr>
        <a:xfrm>
          <a:off x="10979278" y="65943"/>
          <a:ext cx="576079" cy="354071"/>
        </a:xfrm>
        <a:prstGeom prst="rect">
          <a:avLst/>
        </a:prstGeom>
        <a:ln w="9360">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1546</xdr:col>
      <xdr:colOff>590550</xdr:colOff>
      <xdr:row>731</xdr:row>
      <xdr:rowOff>257175</xdr:rowOff>
    </xdr:from>
    <xdr:to>
      <xdr:col>1546</xdr:col>
      <xdr:colOff>819150</xdr:colOff>
      <xdr:row>731</xdr:row>
      <xdr:rowOff>495300</xdr:rowOff>
    </xdr:to>
    <xdr:sp macro="" textlink="">
      <xdr:nvSpPr>
        <xdr:cNvPr id="2" name="Oval 3">
          <a:extLst>
            <a:ext uri="{FF2B5EF4-FFF2-40B4-BE49-F238E27FC236}">
              <a16:creationId xmlns:a16="http://schemas.microsoft.com/office/drawing/2014/main" id="{7B0CCAE4-E6CF-4CD3-B356-CD2E7DD132EB}"/>
            </a:ext>
          </a:extLst>
        </xdr:cNvPr>
        <xdr:cNvSpPr>
          <a:spLocks noChangeArrowheads="1"/>
        </xdr:cNvSpPr>
      </xdr:nvSpPr>
      <xdr:spPr bwMode="auto">
        <a:xfrm>
          <a:off x="263124950" y="11642407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312682</xdr:colOff>
      <xdr:row>2</xdr:row>
      <xdr:rowOff>48539</xdr:rowOff>
    </xdr:to>
    <xdr:pic>
      <xdr:nvPicPr>
        <xdr:cNvPr id="3" name="Imagen 4">
          <a:extLst>
            <a:ext uri="{FF2B5EF4-FFF2-40B4-BE49-F238E27FC236}">
              <a16:creationId xmlns:a16="http://schemas.microsoft.com/office/drawing/2014/main" id="{B4EBC700-61D3-4A30-9E3A-55A9B75FF7D3}"/>
            </a:ext>
          </a:extLst>
        </xdr:cNvPr>
        <xdr:cNvPicPr/>
      </xdr:nvPicPr>
      <xdr:blipFill>
        <a:blip xmlns:r="http://schemas.openxmlformats.org/officeDocument/2006/relationships" r:embed="rId1"/>
        <a:stretch/>
      </xdr:blipFill>
      <xdr:spPr>
        <a:xfrm>
          <a:off x="10979278" y="65943"/>
          <a:ext cx="576079" cy="354071"/>
        </a:xfrm>
        <a:prstGeom prst="rect">
          <a:avLst/>
        </a:prstGeom>
        <a:ln w="9360">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1546</xdr:col>
      <xdr:colOff>590550</xdr:colOff>
      <xdr:row>731</xdr:row>
      <xdr:rowOff>257175</xdr:rowOff>
    </xdr:from>
    <xdr:to>
      <xdr:col>1546</xdr:col>
      <xdr:colOff>819150</xdr:colOff>
      <xdr:row>731</xdr:row>
      <xdr:rowOff>495300</xdr:rowOff>
    </xdr:to>
    <xdr:sp macro="" textlink="">
      <xdr:nvSpPr>
        <xdr:cNvPr id="2" name="Oval 3">
          <a:extLst>
            <a:ext uri="{FF2B5EF4-FFF2-40B4-BE49-F238E27FC236}">
              <a16:creationId xmlns:a16="http://schemas.microsoft.com/office/drawing/2014/main" id="{F2941D6E-9D18-4B2F-A89D-6CABDAA2D30A}"/>
            </a:ext>
          </a:extLst>
        </xdr:cNvPr>
        <xdr:cNvSpPr>
          <a:spLocks noChangeArrowheads="1"/>
        </xdr:cNvSpPr>
      </xdr:nvSpPr>
      <xdr:spPr bwMode="auto">
        <a:xfrm>
          <a:off x="262994775" y="11488737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312682</xdr:colOff>
      <xdr:row>2</xdr:row>
      <xdr:rowOff>10439</xdr:rowOff>
    </xdr:to>
    <xdr:pic>
      <xdr:nvPicPr>
        <xdr:cNvPr id="3" name="Imagen 4">
          <a:extLst>
            <a:ext uri="{FF2B5EF4-FFF2-40B4-BE49-F238E27FC236}">
              <a16:creationId xmlns:a16="http://schemas.microsoft.com/office/drawing/2014/main" id="{0DC27491-A1F5-4F76-B115-31B6D773523C}"/>
            </a:ext>
          </a:extLst>
        </xdr:cNvPr>
        <xdr:cNvPicPr/>
      </xdr:nvPicPr>
      <xdr:blipFill>
        <a:blip xmlns:r="http://schemas.openxmlformats.org/officeDocument/2006/relationships" r:embed="rId1"/>
        <a:stretch/>
      </xdr:blipFill>
      <xdr:spPr>
        <a:xfrm>
          <a:off x="10982453" y="69118"/>
          <a:ext cx="572904" cy="300096"/>
        </a:xfrm>
        <a:prstGeom prst="rect">
          <a:avLst/>
        </a:prstGeom>
        <a:ln w="9360">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1546</xdr:col>
      <xdr:colOff>590550</xdr:colOff>
      <xdr:row>731</xdr:row>
      <xdr:rowOff>257175</xdr:rowOff>
    </xdr:from>
    <xdr:to>
      <xdr:col>1546</xdr:col>
      <xdr:colOff>819150</xdr:colOff>
      <xdr:row>731</xdr:row>
      <xdr:rowOff>495300</xdr:rowOff>
    </xdr:to>
    <xdr:sp macro="" textlink="">
      <xdr:nvSpPr>
        <xdr:cNvPr id="2" name="Oval 3">
          <a:extLst>
            <a:ext uri="{FF2B5EF4-FFF2-40B4-BE49-F238E27FC236}">
              <a16:creationId xmlns:a16="http://schemas.microsoft.com/office/drawing/2014/main" id="{96D77651-5560-44F2-9181-F0A8CB5EB1DC}"/>
            </a:ext>
          </a:extLst>
        </xdr:cNvPr>
        <xdr:cNvSpPr>
          <a:spLocks noChangeArrowheads="1"/>
        </xdr:cNvSpPr>
      </xdr:nvSpPr>
      <xdr:spPr bwMode="auto">
        <a:xfrm>
          <a:off x="263118600" y="11523027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315857</xdr:colOff>
      <xdr:row>1</xdr:row>
      <xdr:rowOff>150139</xdr:rowOff>
    </xdr:to>
    <xdr:pic>
      <xdr:nvPicPr>
        <xdr:cNvPr id="3" name="Imagen 4">
          <a:extLst>
            <a:ext uri="{FF2B5EF4-FFF2-40B4-BE49-F238E27FC236}">
              <a16:creationId xmlns:a16="http://schemas.microsoft.com/office/drawing/2014/main" id="{1C369239-F44B-45FA-90BD-4C674DCC1006}"/>
            </a:ext>
          </a:extLst>
        </xdr:cNvPr>
        <xdr:cNvPicPr/>
      </xdr:nvPicPr>
      <xdr:blipFill>
        <a:blip xmlns:r="http://schemas.openxmlformats.org/officeDocument/2006/relationships" r:embed="rId1"/>
        <a:stretch/>
      </xdr:blipFill>
      <xdr:spPr>
        <a:xfrm>
          <a:off x="10982453" y="69118"/>
          <a:ext cx="572904" cy="261996"/>
        </a:xfrm>
        <a:prstGeom prst="rect">
          <a:avLst/>
        </a:prstGeom>
        <a:ln w="9360">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1546</xdr:col>
      <xdr:colOff>590550</xdr:colOff>
      <xdr:row>731</xdr:row>
      <xdr:rowOff>257175</xdr:rowOff>
    </xdr:from>
    <xdr:to>
      <xdr:col>1546</xdr:col>
      <xdr:colOff>819150</xdr:colOff>
      <xdr:row>731</xdr:row>
      <xdr:rowOff>495300</xdr:rowOff>
    </xdr:to>
    <xdr:sp macro="" textlink="">
      <xdr:nvSpPr>
        <xdr:cNvPr id="2" name="Oval 3">
          <a:extLst>
            <a:ext uri="{FF2B5EF4-FFF2-40B4-BE49-F238E27FC236}">
              <a16:creationId xmlns:a16="http://schemas.microsoft.com/office/drawing/2014/main" id="{0C7DEC39-F230-44A3-819F-BE203DFF63DD}"/>
            </a:ext>
          </a:extLst>
        </xdr:cNvPr>
        <xdr:cNvSpPr>
          <a:spLocks noChangeArrowheads="1"/>
        </xdr:cNvSpPr>
      </xdr:nvSpPr>
      <xdr:spPr bwMode="auto">
        <a:xfrm>
          <a:off x="263251950" y="11794807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315857</xdr:colOff>
      <xdr:row>1</xdr:row>
      <xdr:rowOff>105689</xdr:rowOff>
    </xdr:to>
    <xdr:pic>
      <xdr:nvPicPr>
        <xdr:cNvPr id="3" name="Imagen 4">
          <a:extLst>
            <a:ext uri="{FF2B5EF4-FFF2-40B4-BE49-F238E27FC236}">
              <a16:creationId xmlns:a16="http://schemas.microsoft.com/office/drawing/2014/main" id="{E6C1E0C6-D92F-4480-B68D-6CB94BFF5986}"/>
            </a:ext>
          </a:extLst>
        </xdr:cNvPr>
        <xdr:cNvPicPr/>
      </xdr:nvPicPr>
      <xdr:blipFill>
        <a:blip xmlns:r="http://schemas.openxmlformats.org/officeDocument/2006/relationships" r:embed="rId1"/>
        <a:stretch/>
      </xdr:blipFill>
      <xdr:spPr>
        <a:xfrm>
          <a:off x="10979278" y="65943"/>
          <a:ext cx="576079" cy="223896"/>
        </a:xfrm>
        <a:prstGeom prst="rect">
          <a:avLst/>
        </a:prstGeom>
        <a:ln w="9360">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1546</xdr:col>
      <xdr:colOff>590550</xdr:colOff>
      <xdr:row>731</xdr:row>
      <xdr:rowOff>257175</xdr:rowOff>
    </xdr:from>
    <xdr:to>
      <xdr:col>1546</xdr:col>
      <xdr:colOff>819150</xdr:colOff>
      <xdr:row>731</xdr:row>
      <xdr:rowOff>495300</xdr:rowOff>
    </xdr:to>
    <xdr:sp macro="" textlink="">
      <xdr:nvSpPr>
        <xdr:cNvPr id="2" name="Oval 3">
          <a:extLst>
            <a:ext uri="{FF2B5EF4-FFF2-40B4-BE49-F238E27FC236}">
              <a16:creationId xmlns:a16="http://schemas.microsoft.com/office/drawing/2014/main" id="{3F9EC8B2-F9D6-4271-9536-65F2AB5CEBEB}"/>
            </a:ext>
          </a:extLst>
        </xdr:cNvPr>
        <xdr:cNvSpPr>
          <a:spLocks noChangeArrowheads="1"/>
        </xdr:cNvSpPr>
      </xdr:nvSpPr>
      <xdr:spPr bwMode="auto">
        <a:xfrm>
          <a:off x="263251950" y="11794807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315857</xdr:colOff>
      <xdr:row>1</xdr:row>
      <xdr:rowOff>61239</xdr:rowOff>
    </xdr:to>
    <xdr:pic>
      <xdr:nvPicPr>
        <xdr:cNvPr id="3" name="Imagen 4">
          <a:extLst>
            <a:ext uri="{FF2B5EF4-FFF2-40B4-BE49-F238E27FC236}">
              <a16:creationId xmlns:a16="http://schemas.microsoft.com/office/drawing/2014/main" id="{14287EBA-5F71-434B-97B4-7BAC64CC585A}"/>
            </a:ext>
          </a:extLst>
        </xdr:cNvPr>
        <xdr:cNvPicPr/>
      </xdr:nvPicPr>
      <xdr:blipFill>
        <a:blip xmlns:r="http://schemas.openxmlformats.org/officeDocument/2006/relationships" r:embed="rId1"/>
        <a:stretch/>
      </xdr:blipFill>
      <xdr:spPr>
        <a:xfrm>
          <a:off x="10979278" y="65943"/>
          <a:ext cx="576079" cy="179446"/>
        </a:xfrm>
        <a:prstGeom prst="rect">
          <a:avLst/>
        </a:prstGeom>
        <a:ln w="9360">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1546</xdr:col>
      <xdr:colOff>590550</xdr:colOff>
      <xdr:row>731</xdr:row>
      <xdr:rowOff>257175</xdr:rowOff>
    </xdr:from>
    <xdr:to>
      <xdr:col>1546</xdr:col>
      <xdr:colOff>819150</xdr:colOff>
      <xdr:row>731</xdr:row>
      <xdr:rowOff>495300</xdr:rowOff>
    </xdr:to>
    <xdr:sp macro="" textlink="">
      <xdr:nvSpPr>
        <xdr:cNvPr id="2" name="Oval 3">
          <a:extLst>
            <a:ext uri="{FF2B5EF4-FFF2-40B4-BE49-F238E27FC236}">
              <a16:creationId xmlns:a16="http://schemas.microsoft.com/office/drawing/2014/main" id="{84C661C2-7764-4C12-B5BF-190400F9AFC4}"/>
            </a:ext>
          </a:extLst>
        </xdr:cNvPr>
        <xdr:cNvSpPr>
          <a:spLocks noChangeArrowheads="1"/>
        </xdr:cNvSpPr>
      </xdr:nvSpPr>
      <xdr:spPr bwMode="auto">
        <a:xfrm>
          <a:off x="263251950" y="11635422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315857</xdr:colOff>
      <xdr:row>1</xdr:row>
      <xdr:rowOff>16789</xdr:rowOff>
    </xdr:to>
    <xdr:pic>
      <xdr:nvPicPr>
        <xdr:cNvPr id="3" name="Imagen 4">
          <a:extLst>
            <a:ext uri="{FF2B5EF4-FFF2-40B4-BE49-F238E27FC236}">
              <a16:creationId xmlns:a16="http://schemas.microsoft.com/office/drawing/2014/main" id="{385DED09-CC9C-4561-8DDD-7F2DB778B576}"/>
            </a:ext>
          </a:extLst>
        </xdr:cNvPr>
        <xdr:cNvPicPr/>
      </xdr:nvPicPr>
      <xdr:blipFill>
        <a:blip xmlns:r="http://schemas.openxmlformats.org/officeDocument/2006/relationships" r:embed="rId1"/>
        <a:stretch/>
      </xdr:blipFill>
      <xdr:spPr>
        <a:xfrm>
          <a:off x="10979278" y="65943"/>
          <a:ext cx="576079" cy="134996"/>
        </a:xfrm>
        <a:prstGeom prst="rect">
          <a:avLst/>
        </a:prstGeom>
        <a:ln w="9360">
          <a:noFill/>
        </a:ln>
      </xdr:spPr>
    </xdr:pic>
    <xdr:clientData/>
  </xdr:twoCellAnchor>
  <xdr:twoCellAnchor>
    <xdr:from>
      <xdr:col>1546</xdr:col>
      <xdr:colOff>590550</xdr:colOff>
      <xdr:row>731</xdr:row>
      <xdr:rowOff>257175</xdr:rowOff>
    </xdr:from>
    <xdr:to>
      <xdr:col>1546</xdr:col>
      <xdr:colOff>819150</xdr:colOff>
      <xdr:row>731</xdr:row>
      <xdr:rowOff>495300</xdr:rowOff>
    </xdr:to>
    <xdr:sp macro="" textlink="">
      <xdr:nvSpPr>
        <xdr:cNvPr id="4" name="Oval 3">
          <a:extLst>
            <a:ext uri="{FF2B5EF4-FFF2-40B4-BE49-F238E27FC236}">
              <a16:creationId xmlns:a16="http://schemas.microsoft.com/office/drawing/2014/main" id="{78F8AF8E-4474-40B1-AACD-F22A1B7412A3}"/>
            </a:ext>
          </a:extLst>
        </xdr:cNvPr>
        <xdr:cNvSpPr>
          <a:spLocks noChangeArrowheads="1"/>
        </xdr:cNvSpPr>
      </xdr:nvSpPr>
      <xdr:spPr bwMode="auto">
        <a:xfrm>
          <a:off x="263251950" y="11635422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315857</xdr:colOff>
      <xdr:row>1</xdr:row>
      <xdr:rowOff>67589</xdr:rowOff>
    </xdr:to>
    <xdr:pic>
      <xdr:nvPicPr>
        <xdr:cNvPr id="5" name="Imagen 4">
          <a:extLst>
            <a:ext uri="{FF2B5EF4-FFF2-40B4-BE49-F238E27FC236}">
              <a16:creationId xmlns:a16="http://schemas.microsoft.com/office/drawing/2014/main" id="{8E2B18E3-1637-497C-8311-8219E08B5C56}"/>
            </a:ext>
          </a:extLst>
        </xdr:cNvPr>
        <xdr:cNvPicPr/>
      </xdr:nvPicPr>
      <xdr:blipFill>
        <a:blip xmlns:r="http://schemas.openxmlformats.org/officeDocument/2006/relationships" r:embed="rId1"/>
        <a:stretch/>
      </xdr:blipFill>
      <xdr:spPr>
        <a:xfrm>
          <a:off x="10979278" y="65943"/>
          <a:ext cx="576079" cy="134996"/>
        </a:xfrm>
        <a:prstGeom prst="rect">
          <a:avLst/>
        </a:prstGeom>
        <a:ln w="9360">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1546</xdr:col>
      <xdr:colOff>590550</xdr:colOff>
      <xdr:row>731</xdr:row>
      <xdr:rowOff>257175</xdr:rowOff>
    </xdr:from>
    <xdr:to>
      <xdr:col>1546</xdr:col>
      <xdr:colOff>819150</xdr:colOff>
      <xdr:row>731</xdr:row>
      <xdr:rowOff>495300</xdr:rowOff>
    </xdr:to>
    <xdr:sp macro="" textlink="">
      <xdr:nvSpPr>
        <xdr:cNvPr id="2" name="Oval 3">
          <a:extLst>
            <a:ext uri="{FF2B5EF4-FFF2-40B4-BE49-F238E27FC236}">
              <a16:creationId xmlns:a16="http://schemas.microsoft.com/office/drawing/2014/main" id="{1A6ED168-874E-4278-B975-D52F05EAC35D}"/>
            </a:ext>
          </a:extLst>
        </xdr:cNvPr>
        <xdr:cNvSpPr>
          <a:spLocks noChangeArrowheads="1"/>
        </xdr:cNvSpPr>
      </xdr:nvSpPr>
      <xdr:spPr bwMode="auto">
        <a:xfrm>
          <a:off x="263118600" y="11505882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315857</xdr:colOff>
      <xdr:row>1</xdr:row>
      <xdr:rowOff>914</xdr:rowOff>
    </xdr:to>
    <xdr:pic>
      <xdr:nvPicPr>
        <xdr:cNvPr id="3" name="Imagen 4">
          <a:extLst>
            <a:ext uri="{FF2B5EF4-FFF2-40B4-BE49-F238E27FC236}">
              <a16:creationId xmlns:a16="http://schemas.microsoft.com/office/drawing/2014/main" id="{834E6677-574E-4D7A-AE2B-0F1C43F9835F}"/>
            </a:ext>
          </a:extLst>
        </xdr:cNvPr>
        <xdr:cNvPicPr/>
      </xdr:nvPicPr>
      <xdr:blipFill>
        <a:blip xmlns:r="http://schemas.openxmlformats.org/officeDocument/2006/relationships" r:embed="rId1"/>
        <a:stretch/>
      </xdr:blipFill>
      <xdr:spPr>
        <a:xfrm>
          <a:off x="10982453" y="69118"/>
          <a:ext cx="569729" cy="90546"/>
        </a:xfrm>
        <a:prstGeom prst="rect">
          <a:avLst/>
        </a:prstGeom>
        <a:ln w="9360">
          <a:noFill/>
        </a:ln>
      </xdr:spPr>
    </xdr:pic>
    <xdr:clientData/>
  </xdr:twoCellAnchor>
  <xdr:twoCellAnchor>
    <xdr:from>
      <xdr:col>1546</xdr:col>
      <xdr:colOff>590550</xdr:colOff>
      <xdr:row>731</xdr:row>
      <xdr:rowOff>257175</xdr:rowOff>
    </xdr:from>
    <xdr:to>
      <xdr:col>1546</xdr:col>
      <xdr:colOff>819150</xdr:colOff>
      <xdr:row>731</xdr:row>
      <xdr:rowOff>495300</xdr:rowOff>
    </xdr:to>
    <xdr:sp macro="" textlink="">
      <xdr:nvSpPr>
        <xdr:cNvPr id="4" name="Oval 3">
          <a:extLst>
            <a:ext uri="{FF2B5EF4-FFF2-40B4-BE49-F238E27FC236}">
              <a16:creationId xmlns:a16="http://schemas.microsoft.com/office/drawing/2014/main" id="{148ABC28-CCFC-4607-B776-C2495B8F0CC0}"/>
            </a:ext>
          </a:extLst>
        </xdr:cNvPr>
        <xdr:cNvSpPr>
          <a:spLocks noChangeArrowheads="1"/>
        </xdr:cNvSpPr>
      </xdr:nvSpPr>
      <xdr:spPr bwMode="auto">
        <a:xfrm>
          <a:off x="263118600" y="11505882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315857</xdr:colOff>
      <xdr:row>1</xdr:row>
      <xdr:rowOff>29489</xdr:rowOff>
    </xdr:to>
    <xdr:pic>
      <xdr:nvPicPr>
        <xdr:cNvPr id="5" name="Imagen 4">
          <a:extLst>
            <a:ext uri="{FF2B5EF4-FFF2-40B4-BE49-F238E27FC236}">
              <a16:creationId xmlns:a16="http://schemas.microsoft.com/office/drawing/2014/main" id="{E421522C-EBDD-4D6D-8844-9331C22FAC69}"/>
            </a:ext>
          </a:extLst>
        </xdr:cNvPr>
        <xdr:cNvPicPr/>
      </xdr:nvPicPr>
      <xdr:blipFill>
        <a:blip xmlns:r="http://schemas.openxmlformats.org/officeDocument/2006/relationships" r:embed="rId1"/>
        <a:stretch/>
      </xdr:blipFill>
      <xdr:spPr>
        <a:xfrm>
          <a:off x="10982453" y="69118"/>
          <a:ext cx="569729" cy="138171"/>
        </a:xfrm>
        <a:prstGeom prst="rect">
          <a:avLst/>
        </a:prstGeom>
        <a:ln w="9360">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1546</xdr:col>
      <xdr:colOff>590550</xdr:colOff>
      <xdr:row>731</xdr:row>
      <xdr:rowOff>257175</xdr:rowOff>
    </xdr:from>
    <xdr:to>
      <xdr:col>1546</xdr:col>
      <xdr:colOff>819150</xdr:colOff>
      <xdr:row>731</xdr:row>
      <xdr:rowOff>495300</xdr:rowOff>
    </xdr:to>
    <xdr:sp macro="" textlink="">
      <xdr:nvSpPr>
        <xdr:cNvPr id="2" name="Oval 3">
          <a:extLst>
            <a:ext uri="{FF2B5EF4-FFF2-40B4-BE49-F238E27FC236}">
              <a16:creationId xmlns:a16="http://schemas.microsoft.com/office/drawing/2014/main" id="{88DF9BF8-8335-4A18-9965-F8966657FBCE}"/>
            </a:ext>
          </a:extLst>
        </xdr:cNvPr>
        <xdr:cNvSpPr>
          <a:spLocks noChangeArrowheads="1"/>
        </xdr:cNvSpPr>
      </xdr:nvSpPr>
      <xdr:spPr bwMode="auto">
        <a:xfrm>
          <a:off x="263118600" y="11505882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312682</xdr:colOff>
      <xdr:row>1</xdr:row>
      <xdr:rowOff>914</xdr:rowOff>
    </xdr:to>
    <xdr:pic>
      <xdr:nvPicPr>
        <xdr:cNvPr id="3" name="Imagen 4">
          <a:extLst>
            <a:ext uri="{FF2B5EF4-FFF2-40B4-BE49-F238E27FC236}">
              <a16:creationId xmlns:a16="http://schemas.microsoft.com/office/drawing/2014/main" id="{C5AAC9B4-DD45-41E6-946F-E14A125D7AA3}"/>
            </a:ext>
          </a:extLst>
        </xdr:cNvPr>
        <xdr:cNvPicPr/>
      </xdr:nvPicPr>
      <xdr:blipFill>
        <a:blip xmlns:r="http://schemas.openxmlformats.org/officeDocument/2006/relationships" r:embed="rId1"/>
        <a:stretch/>
      </xdr:blipFill>
      <xdr:spPr>
        <a:xfrm>
          <a:off x="10982453" y="69118"/>
          <a:ext cx="569729" cy="74671"/>
        </a:xfrm>
        <a:prstGeom prst="rect">
          <a:avLst/>
        </a:prstGeom>
        <a:ln w="9360">
          <a:noFill/>
        </a:ln>
      </xdr:spPr>
    </xdr:pic>
    <xdr:clientData/>
  </xdr:twoCellAnchor>
  <xdr:twoCellAnchor>
    <xdr:from>
      <xdr:col>1546</xdr:col>
      <xdr:colOff>590550</xdr:colOff>
      <xdr:row>731</xdr:row>
      <xdr:rowOff>257175</xdr:rowOff>
    </xdr:from>
    <xdr:to>
      <xdr:col>1546</xdr:col>
      <xdr:colOff>819150</xdr:colOff>
      <xdr:row>731</xdr:row>
      <xdr:rowOff>495300</xdr:rowOff>
    </xdr:to>
    <xdr:sp macro="" textlink="">
      <xdr:nvSpPr>
        <xdr:cNvPr id="4" name="Oval 3">
          <a:extLst>
            <a:ext uri="{FF2B5EF4-FFF2-40B4-BE49-F238E27FC236}">
              <a16:creationId xmlns:a16="http://schemas.microsoft.com/office/drawing/2014/main" id="{F6904F65-8A84-4331-91C6-1AF647852755}"/>
            </a:ext>
          </a:extLst>
        </xdr:cNvPr>
        <xdr:cNvSpPr>
          <a:spLocks noChangeArrowheads="1"/>
        </xdr:cNvSpPr>
      </xdr:nvSpPr>
      <xdr:spPr bwMode="auto">
        <a:xfrm>
          <a:off x="263118600" y="11505882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312682</xdr:colOff>
      <xdr:row>1</xdr:row>
      <xdr:rowOff>914</xdr:rowOff>
    </xdr:to>
    <xdr:pic>
      <xdr:nvPicPr>
        <xdr:cNvPr id="5" name="Imagen 4">
          <a:extLst>
            <a:ext uri="{FF2B5EF4-FFF2-40B4-BE49-F238E27FC236}">
              <a16:creationId xmlns:a16="http://schemas.microsoft.com/office/drawing/2014/main" id="{ED53C69E-2BA7-41E7-9878-2F6A7BDAE0CB}"/>
            </a:ext>
          </a:extLst>
        </xdr:cNvPr>
        <xdr:cNvPicPr/>
      </xdr:nvPicPr>
      <xdr:blipFill>
        <a:blip xmlns:r="http://schemas.openxmlformats.org/officeDocument/2006/relationships" r:embed="rId1"/>
        <a:stretch/>
      </xdr:blipFill>
      <xdr:spPr>
        <a:xfrm>
          <a:off x="10982453" y="69118"/>
          <a:ext cx="569729" cy="100071"/>
        </a:xfrm>
        <a:prstGeom prst="rect">
          <a:avLst/>
        </a:prstGeom>
        <a:ln w="9360">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1546</xdr:col>
      <xdr:colOff>590550</xdr:colOff>
      <xdr:row>731</xdr:row>
      <xdr:rowOff>257175</xdr:rowOff>
    </xdr:from>
    <xdr:to>
      <xdr:col>1546</xdr:col>
      <xdr:colOff>819150</xdr:colOff>
      <xdr:row>731</xdr:row>
      <xdr:rowOff>495300</xdr:rowOff>
    </xdr:to>
    <xdr:sp macro="" textlink="">
      <xdr:nvSpPr>
        <xdr:cNvPr id="2" name="Oval 3">
          <a:extLst>
            <a:ext uri="{FF2B5EF4-FFF2-40B4-BE49-F238E27FC236}">
              <a16:creationId xmlns:a16="http://schemas.microsoft.com/office/drawing/2014/main" id="{18DA4A13-C7ED-4C0A-A082-4BD3EB5731C4}"/>
            </a:ext>
          </a:extLst>
        </xdr:cNvPr>
        <xdr:cNvSpPr>
          <a:spLocks noChangeArrowheads="1"/>
        </xdr:cNvSpPr>
      </xdr:nvSpPr>
      <xdr:spPr bwMode="auto">
        <a:xfrm>
          <a:off x="263251950" y="11660187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312682</xdr:colOff>
      <xdr:row>1</xdr:row>
      <xdr:rowOff>914</xdr:rowOff>
    </xdr:to>
    <xdr:pic>
      <xdr:nvPicPr>
        <xdr:cNvPr id="3" name="Imagen 4">
          <a:extLst>
            <a:ext uri="{FF2B5EF4-FFF2-40B4-BE49-F238E27FC236}">
              <a16:creationId xmlns:a16="http://schemas.microsoft.com/office/drawing/2014/main" id="{FCD7AA60-187F-4629-A3E4-FA35F42E1C4C}"/>
            </a:ext>
          </a:extLst>
        </xdr:cNvPr>
        <xdr:cNvPicPr/>
      </xdr:nvPicPr>
      <xdr:blipFill>
        <a:blip xmlns:r="http://schemas.openxmlformats.org/officeDocument/2006/relationships" r:embed="rId1"/>
        <a:stretch/>
      </xdr:blipFill>
      <xdr:spPr>
        <a:xfrm>
          <a:off x="10979278" y="65943"/>
          <a:ext cx="572904" cy="74671"/>
        </a:xfrm>
        <a:prstGeom prst="rect">
          <a:avLst/>
        </a:prstGeom>
        <a:ln w="9360">
          <a:noFill/>
        </a:ln>
      </xdr:spPr>
    </xdr:pic>
    <xdr:clientData/>
  </xdr:twoCellAnchor>
  <xdr:twoCellAnchor>
    <xdr:from>
      <xdr:col>1546</xdr:col>
      <xdr:colOff>590550</xdr:colOff>
      <xdr:row>731</xdr:row>
      <xdr:rowOff>257175</xdr:rowOff>
    </xdr:from>
    <xdr:to>
      <xdr:col>1546</xdr:col>
      <xdr:colOff>819150</xdr:colOff>
      <xdr:row>731</xdr:row>
      <xdr:rowOff>495300</xdr:rowOff>
    </xdr:to>
    <xdr:sp macro="" textlink="">
      <xdr:nvSpPr>
        <xdr:cNvPr id="4" name="Oval 3">
          <a:extLst>
            <a:ext uri="{FF2B5EF4-FFF2-40B4-BE49-F238E27FC236}">
              <a16:creationId xmlns:a16="http://schemas.microsoft.com/office/drawing/2014/main" id="{22C342FD-A9F1-4CF3-AE53-791DA827DD40}"/>
            </a:ext>
          </a:extLst>
        </xdr:cNvPr>
        <xdr:cNvSpPr>
          <a:spLocks noChangeArrowheads="1"/>
        </xdr:cNvSpPr>
      </xdr:nvSpPr>
      <xdr:spPr bwMode="auto">
        <a:xfrm>
          <a:off x="263251950" y="11660187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312682</xdr:colOff>
      <xdr:row>1</xdr:row>
      <xdr:rowOff>914</xdr:rowOff>
    </xdr:to>
    <xdr:pic>
      <xdr:nvPicPr>
        <xdr:cNvPr id="5" name="Imagen 4">
          <a:extLst>
            <a:ext uri="{FF2B5EF4-FFF2-40B4-BE49-F238E27FC236}">
              <a16:creationId xmlns:a16="http://schemas.microsoft.com/office/drawing/2014/main" id="{C7386E29-C7AC-4C41-882F-EE42B23A25C3}"/>
            </a:ext>
          </a:extLst>
        </xdr:cNvPr>
        <xdr:cNvPicPr/>
      </xdr:nvPicPr>
      <xdr:blipFill>
        <a:blip xmlns:r="http://schemas.openxmlformats.org/officeDocument/2006/relationships" r:embed="rId1"/>
        <a:stretch/>
      </xdr:blipFill>
      <xdr:spPr>
        <a:xfrm>
          <a:off x="10979278" y="65943"/>
          <a:ext cx="572904" cy="74671"/>
        </a:xfrm>
        <a:prstGeom prst="rect">
          <a:avLst/>
        </a:prstGeom>
        <a:ln w="9360">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1546</xdr:col>
      <xdr:colOff>590550</xdr:colOff>
      <xdr:row>731</xdr:row>
      <xdr:rowOff>257175</xdr:rowOff>
    </xdr:from>
    <xdr:to>
      <xdr:col>1546</xdr:col>
      <xdr:colOff>819150</xdr:colOff>
      <xdr:row>731</xdr:row>
      <xdr:rowOff>495300</xdr:rowOff>
    </xdr:to>
    <xdr:sp macro="" textlink="">
      <xdr:nvSpPr>
        <xdr:cNvPr id="2" name="Oval 3">
          <a:extLst>
            <a:ext uri="{FF2B5EF4-FFF2-40B4-BE49-F238E27FC236}">
              <a16:creationId xmlns:a16="http://schemas.microsoft.com/office/drawing/2014/main" id="{7EF960E4-B9ED-4FF2-A65E-53B9C8102D64}"/>
            </a:ext>
          </a:extLst>
        </xdr:cNvPr>
        <xdr:cNvSpPr>
          <a:spLocks noChangeArrowheads="1"/>
        </xdr:cNvSpPr>
      </xdr:nvSpPr>
      <xdr:spPr bwMode="auto">
        <a:xfrm>
          <a:off x="263251950" y="11660187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312682</xdr:colOff>
      <xdr:row>1</xdr:row>
      <xdr:rowOff>914</xdr:rowOff>
    </xdr:to>
    <xdr:pic>
      <xdr:nvPicPr>
        <xdr:cNvPr id="3" name="Imagen 4">
          <a:extLst>
            <a:ext uri="{FF2B5EF4-FFF2-40B4-BE49-F238E27FC236}">
              <a16:creationId xmlns:a16="http://schemas.microsoft.com/office/drawing/2014/main" id="{46912353-A44F-4ED2-A5E5-45D82E874781}"/>
            </a:ext>
          </a:extLst>
        </xdr:cNvPr>
        <xdr:cNvPicPr/>
      </xdr:nvPicPr>
      <xdr:blipFill>
        <a:blip xmlns:r="http://schemas.openxmlformats.org/officeDocument/2006/relationships" r:embed="rId1"/>
        <a:stretch/>
      </xdr:blipFill>
      <xdr:spPr>
        <a:xfrm>
          <a:off x="10979278" y="65943"/>
          <a:ext cx="572904" cy="74671"/>
        </a:xfrm>
        <a:prstGeom prst="rect">
          <a:avLst/>
        </a:prstGeom>
        <a:ln w="9360">
          <a:noFill/>
        </a:ln>
      </xdr:spPr>
    </xdr:pic>
    <xdr:clientData/>
  </xdr:twoCellAnchor>
  <xdr:twoCellAnchor>
    <xdr:from>
      <xdr:col>1546</xdr:col>
      <xdr:colOff>590550</xdr:colOff>
      <xdr:row>731</xdr:row>
      <xdr:rowOff>257175</xdr:rowOff>
    </xdr:from>
    <xdr:to>
      <xdr:col>1546</xdr:col>
      <xdr:colOff>819150</xdr:colOff>
      <xdr:row>731</xdr:row>
      <xdr:rowOff>495300</xdr:rowOff>
    </xdr:to>
    <xdr:sp macro="" textlink="">
      <xdr:nvSpPr>
        <xdr:cNvPr id="4" name="Oval 3">
          <a:extLst>
            <a:ext uri="{FF2B5EF4-FFF2-40B4-BE49-F238E27FC236}">
              <a16:creationId xmlns:a16="http://schemas.microsoft.com/office/drawing/2014/main" id="{7B8A2A75-D0B1-40E2-B8FB-6095020FCE42}"/>
            </a:ext>
          </a:extLst>
        </xdr:cNvPr>
        <xdr:cNvSpPr>
          <a:spLocks noChangeArrowheads="1"/>
        </xdr:cNvSpPr>
      </xdr:nvSpPr>
      <xdr:spPr bwMode="auto">
        <a:xfrm>
          <a:off x="263251950" y="11660187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312682</xdr:colOff>
      <xdr:row>1</xdr:row>
      <xdr:rowOff>914</xdr:rowOff>
    </xdr:to>
    <xdr:pic>
      <xdr:nvPicPr>
        <xdr:cNvPr id="5" name="Imagen 4">
          <a:extLst>
            <a:ext uri="{FF2B5EF4-FFF2-40B4-BE49-F238E27FC236}">
              <a16:creationId xmlns:a16="http://schemas.microsoft.com/office/drawing/2014/main" id="{1EFDF9E8-0E04-430C-9DF1-5C3BEBB9E4ED}"/>
            </a:ext>
          </a:extLst>
        </xdr:cNvPr>
        <xdr:cNvPicPr/>
      </xdr:nvPicPr>
      <xdr:blipFill>
        <a:blip xmlns:r="http://schemas.openxmlformats.org/officeDocument/2006/relationships" r:embed="rId1"/>
        <a:stretch/>
      </xdr:blipFill>
      <xdr:spPr>
        <a:xfrm>
          <a:off x="10979278" y="65943"/>
          <a:ext cx="572904" cy="74671"/>
        </a:xfrm>
        <a:prstGeom prst="rect">
          <a:avLst/>
        </a:prstGeom>
        <a:ln w="9360">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1546</xdr:col>
      <xdr:colOff>590550</xdr:colOff>
      <xdr:row>731</xdr:row>
      <xdr:rowOff>257175</xdr:rowOff>
    </xdr:from>
    <xdr:to>
      <xdr:col>1546</xdr:col>
      <xdr:colOff>819150</xdr:colOff>
      <xdr:row>731</xdr:row>
      <xdr:rowOff>495300</xdr:rowOff>
    </xdr:to>
    <xdr:sp macro="" textlink="">
      <xdr:nvSpPr>
        <xdr:cNvPr id="2" name="Oval 3">
          <a:extLst>
            <a:ext uri="{FF2B5EF4-FFF2-40B4-BE49-F238E27FC236}">
              <a16:creationId xmlns:a16="http://schemas.microsoft.com/office/drawing/2014/main" id="{910830CB-A8CE-4E73-848F-D2BC00F2B344}"/>
            </a:ext>
          </a:extLst>
        </xdr:cNvPr>
        <xdr:cNvSpPr>
          <a:spLocks noChangeArrowheads="1"/>
        </xdr:cNvSpPr>
      </xdr:nvSpPr>
      <xdr:spPr bwMode="auto">
        <a:xfrm>
          <a:off x="263251950" y="11660187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312682</xdr:colOff>
      <xdr:row>1</xdr:row>
      <xdr:rowOff>914</xdr:rowOff>
    </xdr:to>
    <xdr:pic>
      <xdr:nvPicPr>
        <xdr:cNvPr id="3" name="Imagen 4">
          <a:extLst>
            <a:ext uri="{FF2B5EF4-FFF2-40B4-BE49-F238E27FC236}">
              <a16:creationId xmlns:a16="http://schemas.microsoft.com/office/drawing/2014/main" id="{A1FD8339-46AB-46C1-8F25-DCB028C3921E}"/>
            </a:ext>
          </a:extLst>
        </xdr:cNvPr>
        <xdr:cNvPicPr/>
      </xdr:nvPicPr>
      <xdr:blipFill>
        <a:blip xmlns:r="http://schemas.openxmlformats.org/officeDocument/2006/relationships" r:embed="rId1"/>
        <a:stretch/>
      </xdr:blipFill>
      <xdr:spPr>
        <a:xfrm>
          <a:off x="10979278" y="65943"/>
          <a:ext cx="572904" cy="74671"/>
        </a:xfrm>
        <a:prstGeom prst="rect">
          <a:avLst/>
        </a:prstGeom>
        <a:ln w="9360">
          <a:noFill/>
        </a:ln>
      </xdr:spPr>
    </xdr:pic>
    <xdr:clientData/>
  </xdr:twoCellAnchor>
  <xdr:twoCellAnchor>
    <xdr:from>
      <xdr:col>1546</xdr:col>
      <xdr:colOff>590550</xdr:colOff>
      <xdr:row>731</xdr:row>
      <xdr:rowOff>257175</xdr:rowOff>
    </xdr:from>
    <xdr:to>
      <xdr:col>1546</xdr:col>
      <xdr:colOff>819150</xdr:colOff>
      <xdr:row>731</xdr:row>
      <xdr:rowOff>495300</xdr:rowOff>
    </xdr:to>
    <xdr:sp macro="" textlink="">
      <xdr:nvSpPr>
        <xdr:cNvPr id="4" name="Oval 3">
          <a:extLst>
            <a:ext uri="{FF2B5EF4-FFF2-40B4-BE49-F238E27FC236}">
              <a16:creationId xmlns:a16="http://schemas.microsoft.com/office/drawing/2014/main" id="{C8E104BD-B950-4C0D-A534-5F8DC3FA8C67}"/>
            </a:ext>
          </a:extLst>
        </xdr:cNvPr>
        <xdr:cNvSpPr>
          <a:spLocks noChangeArrowheads="1"/>
        </xdr:cNvSpPr>
      </xdr:nvSpPr>
      <xdr:spPr bwMode="auto">
        <a:xfrm>
          <a:off x="263251950" y="11660187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312682</xdr:colOff>
      <xdr:row>1</xdr:row>
      <xdr:rowOff>914</xdr:rowOff>
    </xdr:to>
    <xdr:pic>
      <xdr:nvPicPr>
        <xdr:cNvPr id="5" name="Imagen 4">
          <a:extLst>
            <a:ext uri="{FF2B5EF4-FFF2-40B4-BE49-F238E27FC236}">
              <a16:creationId xmlns:a16="http://schemas.microsoft.com/office/drawing/2014/main" id="{06FA1C03-C723-4949-8A9F-F284AF910FB2}"/>
            </a:ext>
          </a:extLst>
        </xdr:cNvPr>
        <xdr:cNvPicPr/>
      </xdr:nvPicPr>
      <xdr:blipFill>
        <a:blip xmlns:r="http://schemas.openxmlformats.org/officeDocument/2006/relationships" r:embed="rId1"/>
        <a:stretch/>
      </xdr:blipFill>
      <xdr:spPr>
        <a:xfrm>
          <a:off x="10979278" y="65943"/>
          <a:ext cx="572904" cy="74671"/>
        </a:xfrm>
        <a:prstGeom prst="rect">
          <a:avLst/>
        </a:prstGeom>
        <a:ln w="9360">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1546</xdr:col>
      <xdr:colOff>590550</xdr:colOff>
      <xdr:row>731</xdr:row>
      <xdr:rowOff>257175</xdr:rowOff>
    </xdr:from>
    <xdr:to>
      <xdr:col>1546</xdr:col>
      <xdr:colOff>819150</xdr:colOff>
      <xdr:row>731</xdr:row>
      <xdr:rowOff>495300</xdr:rowOff>
    </xdr:to>
    <xdr:sp macro="" textlink="">
      <xdr:nvSpPr>
        <xdr:cNvPr id="2" name="Oval 3">
          <a:extLst>
            <a:ext uri="{FF2B5EF4-FFF2-40B4-BE49-F238E27FC236}">
              <a16:creationId xmlns:a16="http://schemas.microsoft.com/office/drawing/2014/main" id="{C5226DF6-E820-4FD6-92A6-9C2EF4E4E43C}"/>
            </a:ext>
          </a:extLst>
        </xdr:cNvPr>
        <xdr:cNvSpPr>
          <a:spLocks noChangeArrowheads="1"/>
        </xdr:cNvSpPr>
      </xdr:nvSpPr>
      <xdr:spPr bwMode="auto">
        <a:xfrm>
          <a:off x="263652000" y="11505882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315857</xdr:colOff>
      <xdr:row>1</xdr:row>
      <xdr:rowOff>914</xdr:rowOff>
    </xdr:to>
    <xdr:pic>
      <xdr:nvPicPr>
        <xdr:cNvPr id="3" name="Imagen 4">
          <a:extLst>
            <a:ext uri="{FF2B5EF4-FFF2-40B4-BE49-F238E27FC236}">
              <a16:creationId xmlns:a16="http://schemas.microsoft.com/office/drawing/2014/main" id="{9D72A988-772A-4068-8BFD-9143240E2E4F}"/>
            </a:ext>
          </a:extLst>
        </xdr:cNvPr>
        <xdr:cNvPicPr/>
      </xdr:nvPicPr>
      <xdr:blipFill>
        <a:blip xmlns:r="http://schemas.openxmlformats.org/officeDocument/2006/relationships" r:embed="rId1"/>
        <a:stretch/>
      </xdr:blipFill>
      <xdr:spPr>
        <a:xfrm>
          <a:off x="11515853" y="69118"/>
          <a:ext cx="572904" cy="74671"/>
        </a:xfrm>
        <a:prstGeom prst="rect">
          <a:avLst/>
        </a:prstGeom>
        <a:ln w="9360">
          <a:noFill/>
        </a:ln>
      </xdr:spPr>
    </xdr:pic>
    <xdr:clientData/>
  </xdr:twoCellAnchor>
  <xdr:twoCellAnchor>
    <xdr:from>
      <xdr:col>1546</xdr:col>
      <xdr:colOff>590550</xdr:colOff>
      <xdr:row>731</xdr:row>
      <xdr:rowOff>257175</xdr:rowOff>
    </xdr:from>
    <xdr:to>
      <xdr:col>1546</xdr:col>
      <xdr:colOff>819150</xdr:colOff>
      <xdr:row>731</xdr:row>
      <xdr:rowOff>495300</xdr:rowOff>
    </xdr:to>
    <xdr:sp macro="" textlink="">
      <xdr:nvSpPr>
        <xdr:cNvPr id="4" name="Oval 3">
          <a:extLst>
            <a:ext uri="{FF2B5EF4-FFF2-40B4-BE49-F238E27FC236}">
              <a16:creationId xmlns:a16="http://schemas.microsoft.com/office/drawing/2014/main" id="{D1E48110-DAE1-414A-BFE8-2B990D7F7DA9}"/>
            </a:ext>
          </a:extLst>
        </xdr:cNvPr>
        <xdr:cNvSpPr>
          <a:spLocks noChangeArrowheads="1"/>
        </xdr:cNvSpPr>
      </xdr:nvSpPr>
      <xdr:spPr bwMode="auto">
        <a:xfrm>
          <a:off x="263652000" y="11505882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315857</xdr:colOff>
      <xdr:row>1</xdr:row>
      <xdr:rowOff>914</xdr:rowOff>
    </xdr:to>
    <xdr:pic>
      <xdr:nvPicPr>
        <xdr:cNvPr id="5" name="Imagen 4">
          <a:extLst>
            <a:ext uri="{FF2B5EF4-FFF2-40B4-BE49-F238E27FC236}">
              <a16:creationId xmlns:a16="http://schemas.microsoft.com/office/drawing/2014/main" id="{27918744-F32F-4A2F-8700-3954E878477F}"/>
            </a:ext>
          </a:extLst>
        </xdr:cNvPr>
        <xdr:cNvPicPr/>
      </xdr:nvPicPr>
      <xdr:blipFill>
        <a:blip xmlns:r="http://schemas.openxmlformats.org/officeDocument/2006/relationships" r:embed="rId1"/>
        <a:stretch/>
      </xdr:blipFill>
      <xdr:spPr>
        <a:xfrm>
          <a:off x="11515853" y="69118"/>
          <a:ext cx="572904" cy="74671"/>
        </a:xfrm>
        <a:prstGeom prst="rect">
          <a:avLst/>
        </a:prstGeom>
        <a:ln w="9360">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1546</xdr:col>
      <xdr:colOff>590550</xdr:colOff>
      <xdr:row>731</xdr:row>
      <xdr:rowOff>257175</xdr:rowOff>
    </xdr:from>
    <xdr:to>
      <xdr:col>1546</xdr:col>
      <xdr:colOff>819150</xdr:colOff>
      <xdr:row>731</xdr:row>
      <xdr:rowOff>495300</xdr:rowOff>
    </xdr:to>
    <xdr:sp macro="" textlink="">
      <xdr:nvSpPr>
        <xdr:cNvPr id="2" name="Oval 3">
          <a:extLst>
            <a:ext uri="{FF2B5EF4-FFF2-40B4-BE49-F238E27FC236}">
              <a16:creationId xmlns:a16="http://schemas.microsoft.com/office/drawing/2014/main" id="{40466443-B6FC-459E-83D5-E4BD0040CC54}"/>
            </a:ext>
          </a:extLst>
        </xdr:cNvPr>
        <xdr:cNvSpPr>
          <a:spLocks noChangeArrowheads="1"/>
        </xdr:cNvSpPr>
      </xdr:nvSpPr>
      <xdr:spPr bwMode="auto">
        <a:xfrm>
          <a:off x="263652000" y="11505882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312682</xdr:colOff>
      <xdr:row>1</xdr:row>
      <xdr:rowOff>914</xdr:rowOff>
    </xdr:to>
    <xdr:pic>
      <xdr:nvPicPr>
        <xdr:cNvPr id="3" name="Imagen 4">
          <a:extLst>
            <a:ext uri="{FF2B5EF4-FFF2-40B4-BE49-F238E27FC236}">
              <a16:creationId xmlns:a16="http://schemas.microsoft.com/office/drawing/2014/main" id="{E09E148E-A1D9-4F6E-8B87-0C958423E6BF}"/>
            </a:ext>
          </a:extLst>
        </xdr:cNvPr>
        <xdr:cNvPicPr/>
      </xdr:nvPicPr>
      <xdr:blipFill>
        <a:blip xmlns:r="http://schemas.openxmlformats.org/officeDocument/2006/relationships" r:embed="rId1"/>
        <a:stretch/>
      </xdr:blipFill>
      <xdr:spPr>
        <a:xfrm>
          <a:off x="11515853" y="69118"/>
          <a:ext cx="572904" cy="74671"/>
        </a:xfrm>
        <a:prstGeom prst="rect">
          <a:avLst/>
        </a:prstGeom>
        <a:ln w="9360">
          <a:noFill/>
        </a:ln>
      </xdr:spPr>
    </xdr:pic>
    <xdr:clientData/>
  </xdr:twoCellAnchor>
  <xdr:twoCellAnchor>
    <xdr:from>
      <xdr:col>1546</xdr:col>
      <xdr:colOff>590550</xdr:colOff>
      <xdr:row>731</xdr:row>
      <xdr:rowOff>257175</xdr:rowOff>
    </xdr:from>
    <xdr:to>
      <xdr:col>1546</xdr:col>
      <xdr:colOff>819150</xdr:colOff>
      <xdr:row>731</xdr:row>
      <xdr:rowOff>495300</xdr:rowOff>
    </xdr:to>
    <xdr:sp macro="" textlink="">
      <xdr:nvSpPr>
        <xdr:cNvPr id="4" name="Oval 3">
          <a:extLst>
            <a:ext uri="{FF2B5EF4-FFF2-40B4-BE49-F238E27FC236}">
              <a16:creationId xmlns:a16="http://schemas.microsoft.com/office/drawing/2014/main" id="{42BF37F5-CDC7-4842-BA98-295E764B0CED}"/>
            </a:ext>
          </a:extLst>
        </xdr:cNvPr>
        <xdr:cNvSpPr>
          <a:spLocks noChangeArrowheads="1"/>
        </xdr:cNvSpPr>
      </xdr:nvSpPr>
      <xdr:spPr bwMode="auto">
        <a:xfrm>
          <a:off x="263652000" y="11505882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312682</xdr:colOff>
      <xdr:row>1</xdr:row>
      <xdr:rowOff>914</xdr:rowOff>
    </xdr:to>
    <xdr:pic>
      <xdr:nvPicPr>
        <xdr:cNvPr id="5" name="Imagen 4">
          <a:extLst>
            <a:ext uri="{FF2B5EF4-FFF2-40B4-BE49-F238E27FC236}">
              <a16:creationId xmlns:a16="http://schemas.microsoft.com/office/drawing/2014/main" id="{E4D7D42F-EA51-4E81-BE33-EA868D172C24}"/>
            </a:ext>
          </a:extLst>
        </xdr:cNvPr>
        <xdr:cNvPicPr/>
      </xdr:nvPicPr>
      <xdr:blipFill>
        <a:blip xmlns:r="http://schemas.openxmlformats.org/officeDocument/2006/relationships" r:embed="rId1"/>
        <a:stretch/>
      </xdr:blipFill>
      <xdr:spPr>
        <a:xfrm>
          <a:off x="11515853" y="69118"/>
          <a:ext cx="572904" cy="74671"/>
        </a:xfrm>
        <a:prstGeom prst="rect">
          <a:avLst/>
        </a:prstGeom>
        <a:ln w="9360">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1546</xdr:col>
      <xdr:colOff>590550</xdr:colOff>
      <xdr:row>731</xdr:row>
      <xdr:rowOff>257175</xdr:rowOff>
    </xdr:from>
    <xdr:to>
      <xdr:col>1546</xdr:col>
      <xdr:colOff>819150</xdr:colOff>
      <xdr:row>731</xdr:row>
      <xdr:rowOff>495300</xdr:rowOff>
    </xdr:to>
    <xdr:sp macro="" textlink="">
      <xdr:nvSpPr>
        <xdr:cNvPr id="2" name="Oval 3">
          <a:extLst>
            <a:ext uri="{FF2B5EF4-FFF2-40B4-BE49-F238E27FC236}">
              <a16:creationId xmlns:a16="http://schemas.microsoft.com/office/drawing/2014/main" id="{98E74B2E-1069-47AB-B631-36DD9DFFA9EA}"/>
            </a:ext>
          </a:extLst>
        </xdr:cNvPr>
        <xdr:cNvSpPr>
          <a:spLocks noChangeArrowheads="1"/>
        </xdr:cNvSpPr>
      </xdr:nvSpPr>
      <xdr:spPr bwMode="auto">
        <a:xfrm>
          <a:off x="263652000" y="11505882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312682</xdr:colOff>
      <xdr:row>1</xdr:row>
      <xdr:rowOff>914</xdr:rowOff>
    </xdr:to>
    <xdr:pic>
      <xdr:nvPicPr>
        <xdr:cNvPr id="3" name="Imagen 4">
          <a:extLst>
            <a:ext uri="{FF2B5EF4-FFF2-40B4-BE49-F238E27FC236}">
              <a16:creationId xmlns:a16="http://schemas.microsoft.com/office/drawing/2014/main" id="{A4BC7890-9541-481F-B778-68C36A7541DA}"/>
            </a:ext>
          </a:extLst>
        </xdr:cNvPr>
        <xdr:cNvPicPr/>
      </xdr:nvPicPr>
      <xdr:blipFill>
        <a:blip xmlns:r="http://schemas.openxmlformats.org/officeDocument/2006/relationships" r:embed="rId1"/>
        <a:stretch/>
      </xdr:blipFill>
      <xdr:spPr>
        <a:xfrm>
          <a:off x="11515853" y="69118"/>
          <a:ext cx="572904" cy="74671"/>
        </a:xfrm>
        <a:prstGeom prst="rect">
          <a:avLst/>
        </a:prstGeom>
        <a:ln w="9360">
          <a:noFill/>
        </a:ln>
      </xdr:spPr>
    </xdr:pic>
    <xdr:clientData/>
  </xdr:twoCellAnchor>
  <xdr:twoCellAnchor>
    <xdr:from>
      <xdr:col>1546</xdr:col>
      <xdr:colOff>590550</xdr:colOff>
      <xdr:row>731</xdr:row>
      <xdr:rowOff>257175</xdr:rowOff>
    </xdr:from>
    <xdr:to>
      <xdr:col>1546</xdr:col>
      <xdr:colOff>819150</xdr:colOff>
      <xdr:row>731</xdr:row>
      <xdr:rowOff>495300</xdr:rowOff>
    </xdr:to>
    <xdr:sp macro="" textlink="">
      <xdr:nvSpPr>
        <xdr:cNvPr id="4" name="Oval 3">
          <a:extLst>
            <a:ext uri="{FF2B5EF4-FFF2-40B4-BE49-F238E27FC236}">
              <a16:creationId xmlns:a16="http://schemas.microsoft.com/office/drawing/2014/main" id="{CF0B4AF9-2A36-4DBB-839E-FA89521530DD}"/>
            </a:ext>
          </a:extLst>
        </xdr:cNvPr>
        <xdr:cNvSpPr>
          <a:spLocks noChangeArrowheads="1"/>
        </xdr:cNvSpPr>
      </xdr:nvSpPr>
      <xdr:spPr bwMode="auto">
        <a:xfrm>
          <a:off x="263652000" y="11505882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312682</xdr:colOff>
      <xdr:row>1</xdr:row>
      <xdr:rowOff>914</xdr:rowOff>
    </xdr:to>
    <xdr:pic>
      <xdr:nvPicPr>
        <xdr:cNvPr id="5" name="Imagen 4">
          <a:extLst>
            <a:ext uri="{FF2B5EF4-FFF2-40B4-BE49-F238E27FC236}">
              <a16:creationId xmlns:a16="http://schemas.microsoft.com/office/drawing/2014/main" id="{79408F57-A916-432F-9045-60226AAA284F}"/>
            </a:ext>
          </a:extLst>
        </xdr:cNvPr>
        <xdr:cNvPicPr/>
      </xdr:nvPicPr>
      <xdr:blipFill>
        <a:blip xmlns:r="http://schemas.openxmlformats.org/officeDocument/2006/relationships" r:embed="rId1"/>
        <a:stretch/>
      </xdr:blipFill>
      <xdr:spPr>
        <a:xfrm>
          <a:off x="11515853" y="69118"/>
          <a:ext cx="572904" cy="74671"/>
        </a:xfrm>
        <a:prstGeom prst="rect">
          <a:avLst/>
        </a:prstGeom>
        <a:ln w="9360">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1546</xdr:col>
      <xdr:colOff>590550</xdr:colOff>
      <xdr:row>731</xdr:row>
      <xdr:rowOff>257175</xdr:rowOff>
    </xdr:from>
    <xdr:to>
      <xdr:col>1546</xdr:col>
      <xdr:colOff>819150</xdr:colOff>
      <xdr:row>731</xdr:row>
      <xdr:rowOff>495300</xdr:rowOff>
    </xdr:to>
    <xdr:sp macro="" textlink="">
      <xdr:nvSpPr>
        <xdr:cNvPr id="2" name="Oval 3">
          <a:extLst>
            <a:ext uri="{FF2B5EF4-FFF2-40B4-BE49-F238E27FC236}">
              <a16:creationId xmlns:a16="http://schemas.microsoft.com/office/drawing/2014/main" id="{2C16DBC7-10DA-40AA-8472-1C42DA238ADA}"/>
            </a:ext>
          </a:extLst>
        </xdr:cNvPr>
        <xdr:cNvSpPr>
          <a:spLocks noChangeArrowheads="1"/>
        </xdr:cNvSpPr>
      </xdr:nvSpPr>
      <xdr:spPr bwMode="auto">
        <a:xfrm>
          <a:off x="263652000" y="11505882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312682</xdr:colOff>
      <xdr:row>1</xdr:row>
      <xdr:rowOff>914</xdr:rowOff>
    </xdr:to>
    <xdr:pic>
      <xdr:nvPicPr>
        <xdr:cNvPr id="3" name="Imagen 4">
          <a:extLst>
            <a:ext uri="{FF2B5EF4-FFF2-40B4-BE49-F238E27FC236}">
              <a16:creationId xmlns:a16="http://schemas.microsoft.com/office/drawing/2014/main" id="{AC7F9CEA-029C-45A7-8F2F-2614188B9C64}"/>
            </a:ext>
          </a:extLst>
        </xdr:cNvPr>
        <xdr:cNvPicPr/>
      </xdr:nvPicPr>
      <xdr:blipFill>
        <a:blip xmlns:r="http://schemas.openxmlformats.org/officeDocument/2006/relationships" r:embed="rId1"/>
        <a:stretch/>
      </xdr:blipFill>
      <xdr:spPr>
        <a:xfrm>
          <a:off x="11515853" y="69118"/>
          <a:ext cx="572904" cy="74671"/>
        </a:xfrm>
        <a:prstGeom prst="rect">
          <a:avLst/>
        </a:prstGeom>
        <a:ln w="9360">
          <a:noFill/>
        </a:ln>
      </xdr:spPr>
    </xdr:pic>
    <xdr:clientData/>
  </xdr:twoCellAnchor>
  <xdr:twoCellAnchor>
    <xdr:from>
      <xdr:col>1546</xdr:col>
      <xdr:colOff>590550</xdr:colOff>
      <xdr:row>731</xdr:row>
      <xdr:rowOff>257175</xdr:rowOff>
    </xdr:from>
    <xdr:to>
      <xdr:col>1546</xdr:col>
      <xdr:colOff>819150</xdr:colOff>
      <xdr:row>731</xdr:row>
      <xdr:rowOff>495300</xdr:rowOff>
    </xdr:to>
    <xdr:sp macro="" textlink="">
      <xdr:nvSpPr>
        <xdr:cNvPr id="4" name="Oval 3">
          <a:extLst>
            <a:ext uri="{FF2B5EF4-FFF2-40B4-BE49-F238E27FC236}">
              <a16:creationId xmlns:a16="http://schemas.microsoft.com/office/drawing/2014/main" id="{51AFCBBA-0F1F-442F-874C-A839FFD5B2BD}"/>
            </a:ext>
          </a:extLst>
        </xdr:cNvPr>
        <xdr:cNvSpPr>
          <a:spLocks noChangeArrowheads="1"/>
        </xdr:cNvSpPr>
      </xdr:nvSpPr>
      <xdr:spPr bwMode="auto">
        <a:xfrm>
          <a:off x="263652000" y="11505882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312682</xdr:colOff>
      <xdr:row>1</xdr:row>
      <xdr:rowOff>914</xdr:rowOff>
    </xdr:to>
    <xdr:pic>
      <xdr:nvPicPr>
        <xdr:cNvPr id="5" name="Imagen 4">
          <a:extLst>
            <a:ext uri="{FF2B5EF4-FFF2-40B4-BE49-F238E27FC236}">
              <a16:creationId xmlns:a16="http://schemas.microsoft.com/office/drawing/2014/main" id="{89CD87DD-5C80-4BDF-AB45-93965A72E4B6}"/>
            </a:ext>
          </a:extLst>
        </xdr:cNvPr>
        <xdr:cNvPicPr/>
      </xdr:nvPicPr>
      <xdr:blipFill>
        <a:blip xmlns:r="http://schemas.openxmlformats.org/officeDocument/2006/relationships" r:embed="rId1"/>
        <a:stretch/>
      </xdr:blipFill>
      <xdr:spPr>
        <a:xfrm>
          <a:off x="11515853" y="69118"/>
          <a:ext cx="572904" cy="74671"/>
        </a:xfrm>
        <a:prstGeom prst="rect">
          <a:avLst/>
        </a:prstGeom>
        <a:ln w="9360">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1546</xdr:col>
      <xdr:colOff>590550</xdr:colOff>
      <xdr:row>731</xdr:row>
      <xdr:rowOff>257175</xdr:rowOff>
    </xdr:from>
    <xdr:to>
      <xdr:col>1546</xdr:col>
      <xdr:colOff>819150</xdr:colOff>
      <xdr:row>731</xdr:row>
      <xdr:rowOff>495300</xdr:rowOff>
    </xdr:to>
    <xdr:sp macro="" textlink="">
      <xdr:nvSpPr>
        <xdr:cNvPr id="2" name="Oval 3">
          <a:extLst>
            <a:ext uri="{FF2B5EF4-FFF2-40B4-BE49-F238E27FC236}">
              <a16:creationId xmlns:a16="http://schemas.microsoft.com/office/drawing/2014/main" id="{2131EDB6-9595-4EBE-B2EB-72D531A69BA7}"/>
            </a:ext>
          </a:extLst>
        </xdr:cNvPr>
        <xdr:cNvSpPr>
          <a:spLocks noChangeArrowheads="1"/>
        </xdr:cNvSpPr>
      </xdr:nvSpPr>
      <xdr:spPr bwMode="auto">
        <a:xfrm>
          <a:off x="263652000" y="11505882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315857</xdr:colOff>
      <xdr:row>1</xdr:row>
      <xdr:rowOff>914</xdr:rowOff>
    </xdr:to>
    <xdr:pic>
      <xdr:nvPicPr>
        <xdr:cNvPr id="3" name="Imagen 4">
          <a:extLst>
            <a:ext uri="{FF2B5EF4-FFF2-40B4-BE49-F238E27FC236}">
              <a16:creationId xmlns:a16="http://schemas.microsoft.com/office/drawing/2014/main" id="{AD8325A4-EB62-4109-A445-CB4E2DBA12B6}"/>
            </a:ext>
          </a:extLst>
        </xdr:cNvPr>
        <xdr:cNvPicPr/>
      </xdr:nvPicPr>
      <xdr:blipFill>
        <a:blip xmlns:r="http://schemas.openxmlformats.org/officeDocument/2006/relationships" r:embed="rId1"/>
        <a:stretch/>
      </xdr:blipFill>
      <xdr:spPr>
        <a:xfrm>
          <a:off x="11515853" y="69118"/>
          <a:ext cx="572904" cy="74671"/>
        </a:xfrm>
        <a:prstGeom prst="rect">
          <a:avLst/>
        </a:prstGeom>
        <a:ln w="9360">
          <a:noFill/>
        </a:ln>
      </xdr:spPr>
    </xdr:pic>
    <xdr:clientData/>
  </xdr:twoCellAnchor>
  <xdr:twoCellAnchor>
    <xdr:from>
      <xdr:col>1546</xdr:col>
      <xdr:colOff>590550</xdr:colOff>
      <xdr:row>731</xdr:row>
      <xdr:rowOff>257175</xdr:rowOff>
    </xdr:from>
    <xdr:to>
      <xdr:col>1546</xdr:col>
      <xdr:colOff>819150</xdr:colOff>
      <xdr:row>731</xdr:row>
      <xdr:rowOff>495300</xdr:rowOff>
    </xdr:to>
    <xdr:sp macro="" textlink="">
      <xdr:nvSpPr>
        <xdr:cNvPr id="4" name="Oval 3">
          <a:extLst>
            <a:ext uri="{FF2B5EF4-FFF2-40B4-BE49-F238E27FC236}">
              <a16:creationId xmlns:a16="http://schemas.microsoft.com/office/drawing/2014/main" id="{BA767680-3A16-4609-85F2-FB526504AF7F}"/>
            </a:ext>
          </a:extLst>
        </xdr:cNvPr>
        <xdr:cNvSpPr>
          <a:spLocks noChangeArrowheads="1"/>
        </xdr:cNvSpPr>
      </xdr:nvSpPr>
      <xdr:spPr bwMode="auto">
        <a:xfrm>
          <a:off x="263652000" y="11505882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315857</xdr:colOff>
      <xdr:row>1</xdr:row>
      <xdr:rowOff>914</xdr:rowOff>
    </xdr:to>
    <xdr:pic>
      <xdr:nvPicPr>
        <xdr:cNvPr id="5" name="Imagen 4">
          <a:extLst>
            <a:ext uri="{FF2B5EF4-FFF2-40B4-BE49-F238E27FC236}">
              <a16:creationId xmlns:a16="http://schemas.microsoft.com/office/drawing/2014/main" id="{E1FD76F7-824F-4CE9-B35B-68DFDF57CFB6}"/>
            </a:ext>
          </a:extLst>
        </xdr:cNvPr>
        <xdr:cNvPicPr/>
      </xdr:nvPicPr>
      <xdr:blipFill>
        <a:blip xmlns:r="http://schemas.openxmlformats.org/officeDocument/2006/relationships" r:embed="rId1"/>
        <a:stretch/>
      </xdr:blipFill>
      <xdr:spPr>
        <a:xfrm>
          <a:off x="11515853" y="69118"/>
          <a:ext cx="572904" cy="74671"/>
        </a:xfrm>
        <a:prstGeom prst="rect">
          <a:avLst/>
        </a:prstGeom>
        <a:ln w="9360">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1546</xdr:col>
      <xdr:colOff>590550</xdr:colOff>
      <xdr:row>731</xdr:row>
      <xdr:rowOff>257175</xdr:rowOff>
    </xdr:from>
    <xdr:to>
      <xdr:col>1546</xdr:col>
      <xdr:colOff>819150</xdr:colOff>
      <xdr:row>731</xdr:row>
      <xdr:rowOff>495300</xdr:rowOff>
    </xdr:to>
    <xdr:sp macro="" textlink="">
      <xdr:nvSpPr>
        <xdr:cNvPr id="2" name="Oval 3">
          <a:extLst>
            <a:ext uri="{FF2B5EF4-FFF2-40B4-BE49-F238E27FC236}">
              <a16:creationId xmlns:a16="http://schemas.microsoft.com/office/drawing/2014/main" id="{235187EB-4ED3-4361-A75B-684D1BF1F898}"/>
            </a:ext>
          </a:extLst>
        </xdr:cNvPr>
        <xdr:cNvSpPr>
          <a:spLocks noChangeArrowheads="1"/>
        </xdr:cNvSpPr>
      </xdr:nvSpPr>
      <xdr:spPr bwMode="auto">
        <a:xfrm>
          <a:off x="263652000" y="11505882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315857</xdr:colOff>
      <xdr:row>1</xdr:row>
      <xdr:rowOff>914</xdr:rowOff>
    </xdr:to>
    <xdr:pic>
      <xdr:nvPicPr>
        <xdr:cNvPr id="3" name="Imagen 4">
          <a:extLst>
            <a:ext uri="{FF2B5EF4-FFF2-40B4-BE49-F238E27FC236}">
              <a16:creationId xmlns:a16="http://schemas.microsoft.com/office/drawing/2014/main" id="{88F514AE-6388-4A8C-A9AF-778E4163FACF}"/>
            </a:ext>
          </a:extLst>
        </xdr:cNvPr>
        <xdr:cNvPicPr/>
      </xdr:nvPicPr>
      <xdr:blipFill>
        <a:blip xmlns:r="http://schemas.openxmlformats.org/officeDocument/2006/relationships" r:embed="rId1"/>
        <a:stretch/>
      </xdr:blipFill>
      <xdr:spPr>
        <a:xfrm>
          <a:off x="11515853" y="69118"/>
          <a:ext cx="569729" cy="74671"/>
        </a:xfrm>
        <a:prstGeom prst="rect">
          <a:avLst/>
        </a:prstGeom>
        <a:ln w="9360">
          <a:noFill/>
        </a:ln>
      </xdr:spPr>
    </xdr:pic>
    <xdr:clientData/>
  </xdr:twoCellAnchor>
  <xdr:twoCellAnchor>
    <xdr:from>
      <xdr:col>1546</xdr:col>
      <xdr:colOff>590550</xdr:colOff>
      <xdr:row>731</xdr:row>
      <xdr:rowOff>257175</xdr:rowOff>
    </xdr:from>
    <xdr:to>
      <xdr:col>1546</xdr:col>
      <xdr:colOff>819150</xdr:colOff>
      <xdr:row>731</xdr:row>
      <xdr:rowOff>495300</xdr:rowOff>
    </xdr:to>
    <xdr:sp macro="" textlink="">
      <xdr:nvSpPr>
        <xdr:cNvPr id="4" name="Oval 3">
          <a:extLst>
            <a:ext uri="{FF2B5EF4-FFF2-40B4-BE49-F238E27FC236}">
              <a16:creationId xmlns:a16="http://schemas.microsoft.com/office/drawing/2014/main" id="{47234EFE-0D97-4C2F-B612-B71D944FA867}"/>
            </a:ext>
          </a:extLst>
        </xdr:cNvPr>
        <xdr:cNvSpPr>
          <a:spLocks noChangeArrowheads="1"/>
        </xdr:cNvSpPr>
      </xdr:nvSpPr>
      <xdr:spPr bwMode="auto">
        <a:xfrm>
          <a:off x="263652000" y="11505882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315857</xdr:colOff>
      <xdr:row>1</xdr:row>
      <xdr:rowOff>914</xdr:rowOff>
    </xdr:to>
    <xdr:pic>
      <xdr:nvPicPr>
        <xdr:cNvPr id="5" name="Imagen 4">
          <a:extLst>
            <a:ext uri="{FF2B5EF4-FFF2-40B4-BE49-F238E27FC236}">
              <a16:creationId xmlns:a16="http://schemas.microsoft.com/office/drawing/2014/main" id="{720726A6-7E56-4F22-AF3E-BEB808D2809C}"/>
            </a:ext>
          </a:extLst>
        </xdr:cNvPr>
        <xdr:cNvPicPr/>
      </xdr:nvPicPr>
      <xdr:blipFill>
        <a:blip xmlns:r="http://schemas.openxmlformats.org/officeDocument/2006/relationships" r:embed="rId1"/>
        <a:stretch/>
      </xdr:blipFill>
      <xdr:spPr>
        <a:xfrm>
          <a:off x="11515853" y="69118"/>
          <a:ext cx="569729" cy="74671"/>
        </a:xfrm>
        <a:prstGeom prst="rect">
          <a:avLst/>
        </a:prstGeom>
        <a:ln w="9360">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1546</xdr:col>
      <xdr:colOff>590550</xdr:colOff>
      <xdr:row>731</xdr:row>
      <xdr:rowOff>257175</xdr:rowOff>
    </xdr:from>
    <xdr:to>
      <xdr:col>1546</xdr:col>
      <xdr:colOff>819150</xdr:colOff>
      <xdr:row>731</xdr:row>
      <xdr:rowOff>495300</xdr:rowOff>
    </xdr:to>
    <xdr:sp macro="" textlink="">
      <xdr:nvSpPr>
        <xdr:cNvPr id="2" name="Oval 3">
          <a:extLst>
            <a:ext uri="{FF2B5EF4-FFF2-40B4-BE49-F238E27FC236}">
              <a16:creationId xmlns:a16="http://schemas.microsoft.com/office/drawing/2014/main" id="{09903C65-5F26-4E1D-9E48-4A6F28D5815B}"/>
            </a:ext>
          </a:extLst>
        </xdr:cNvPr>
        <xdr:cNvSpPr>
          <a:spLocks noChangeArrowheads="1"/>
        </xdr:cNvSpPr>
      </xdr:nvSpPr>
      <xdr:spPr bwMode="auto">
        <a:xfrm>
          <a:off x="263652000" y="11505882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315857</xdr:colOff>
      <xdr:row>1</xdr:row>
      <xdr:rowOff>914</xdr:rowOff>
    </xdr:to>
    <xdr:pic>
      <xdr:nvPicPr>
        <xdr:cNvPr id="3" name="Imagen 4">
          <a:extLst>
            <a:ext uri="{FF2B5EF4-FFF2-40B4-BE49-F238E27FC236}">
              <a16:creationId xmlns:a16="http://schemas.microsoft.com/office/drawing/2014/main" id="{EADDB048-DB8D-47ED-85A7-726262E1FE49}"/>
            </a:ext>
          </a:extLst>
        </xdr:cNvPr>
        <xdr:cNvPicPr/>
      </xdr:nvPicPr>
      <xdr:blipFill>
        <a:blip xmlns:r="http://schemas.openxmlformats.org/officeDocument/2006/relationships" r:embed="rId1"/>
        <a:stretch/>
      </xdr:blipFill>
      <xdr:spPr>
        <a:xfrm>
          <a:off x="11515853" y="69118"/>
          <a:ext cx="572904" cy="74671"/>
        </a:xfrm>
        <a:prstGeom prst="rect">
          <a:avLst/>
        </a:prstGeom>
        <a:ln w="9360">
          <a:noFill/>
        </a:ln>
      </xdr:spPr>
    </xdr:pic>
    <xdr:clientData/>
  </xdr:twoCellAnchor>
  <xdr:twoCellAnchor>
    <xdr:from>
      <xdr:col>1546</xdr:col>
      <xdr:colOff>590550</xdr:colOff>
      <xdr:row>731</xdr:row>
      <xdr:rowOff>257175</xdr:rowOff>
    </xdr:from>
    <xdr:to>
      <xdr:col>1546</xdr:col>
      <xdr:colOff>819150</xdr:colOff>
      <xdr:row>731</xdr:row>
      <xdr:rowOff>495300</xdr:rowOff>
    </xdr:to>
    <xdr:sp macro="" textlink="">
      <xdr:nvSpPr>
        <xdr:cNvPr id="4" name="Oval 3">
          <a:extLst>
            <a:ext uri="{FF2B5EF4-FFF2-40B4-BE49-F238E27FC236}">
              <a16:creationId xmlns:a16="http://schemas.microsoft.com/office/drawing/2014/main" id="{6674816B-C69B-491C-B65D-AFAF3B0737C1}"/>
            </a:ext>
          </a:extLst>
        </xdr:cNvPr>
        <xdr:cNvSpPr>
          <a:spLocks noChangeArrowheads="1"/>
        </xdr:cNvSpPr>
      </xdr:nvSpPr>
      <xdr:spPr bwMode="auto">
        <a:xfrm>
          <a:off x="263652000" y="11505882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315857</xdr:colOff>
      <xdr:row>1</xdr:row>
      <xdr:rowOff>914</xdr:rowOff>
    </xdr:to>
    <xdr:pic>
      <xdr:nvPicPr>
        <xdr:cNvPr id="5" name="Imagen 4">
          <a:extLst>
            <a:ext uri="{FF2B5EF4-FFF2-40B4-BE49-F238E27FC236}">
              <a16:creationId xmlns:a16="http://schemas.microsoft.com/office/drawing/2014/main" id="{F93917EA-A483-4D02-AAB1-12390186774A}"/>
            </a:ext>
          </a:extLst>
        </xdr:cNvPr>
        <xdr:cNvPicPr/>
      </xdr:nvPicPr>
      <xdr:blipFill>
        <a:blip xmlns:r="http://schemas.openxmlformats.org/officeDocument/2006/relationships" r:embed="rId1"/>
        <a:stretch/>
      </xdr:blipFill>
      <xdr:spPr>
        <a:xfrm>
          <a:off x="11515853" y="69118"/>
          <a:ext cx="572904" cy="74671"/>
        </a:xfrm>
        <a:prstGeom prst="rect">
          <a:avLst/>
        </a:prstGeom>
        <a:ln w="9360">
          <a:noFill/>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1546</xdr:col>
      <xdr:colOff>590550</xdr:colOff>
      <xdr:row>731</xdr:row>
      <xdr:rowOff>257175</xdr:rowOff>
    </xdr:from>
    <xdr:to>
      <xdr:col>1546</xdr:col>
      <xdr:colOff>819150</xdr:colOff>
      <xdr:row>731</xdr:row>
      <xdr:rowOff>495300</xdr:rowOff>
    </xdr:to>
    <xdr:sp macro="" textlink="">
      <xdr:nvSpPr>
        <xdr:cNvPr id="2" name="Oval 3">
          <a:extLst>
            <a:ext uri="{FF2B5EF4-FFF2-40B4-BE49-F238E27FC236}">
              <a16:creationId xmlns:a16="http://schemas.microsoft.com/office/drawing/2014/main" id="{0DBFE471-61B1-490C-A226-0027C0ABFA5D}"/>
            </a:ext>
          </a:extLst>
        </xdr:cNvPr>
        <xdr:cNvSpPr>
          <a:spLocks noChangeArrowheads="1"/>
        </xdr:cNvSpPr>
      </xdr:nvSpPr>
      <xdr:spPr bwMode="auto">
        <a:xfrm>
          <a:off x="263652000" y="11505882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315857</xdr:colOff>
      <xdr:row>1</xdr:row>
      <xdr:rowOff>914</xdr:rowOff>
    </xdr:to>
    <xdr:pic>
      <xdr:nvPicPr>
        <xdr:cNvPr id="3" name="Imagen 4">
          <a:extLst>
            <a:ext uri="{FF2B5EF4-FFF2-40B4-BE49-F238E27FC236}">
              <a16:creationId xmlns:a16="http://schemas.microsoft.com/office/drawing/2014/main" id="{4BB144D2-DD72-43D5-805E-91B87E277C75}"/>
            </a:ext>
          </a:extLst>
        </xdr:cNvPr>
        <xdr:cNvPicPr/>
      </xdr:nvPicPr>
      <xdr:blipFill>
        <a:blip xmlns:r="http://schemas.openxmlformats.org/officeDocument/2006/relationships" r:embed="rId1"/>
        <a:stretch/>
      </xdr:blipFill>
      <xdr:spPr>
        <a:xfrm>
          <a:off x="11515853" y="69118"/>
          <a:ext cx="569729" cy="74671"/>
        </a:xfrm>
        <a:prstGeom prst="rect">
          <a:avLst/>
        </a:prstGeom>
        <a:ln w="9360">
          <a:noFill/>
        </a:ln>
      </xdr:spPr>
    </xdr:pic>
    <xdr:clientData/>
  </xdr:twoCellAnchor>
  <xdr:twoCellAnchor>
    <xdr:from>
      <xdr:col>1546</xdr:col>
      <xdr:colOff>590550</xdr:colOff>
      <xdr:row>731</xdr:row>
      <xdr:rowOff>257175</xdr:rowOff>
    </xdr:from>
    <xdr:to>
      <xdr:col>1546</xdr:col>
      <xdr:colOff>819150</xdr:colOff>
      <xdr:row>731</xdr:row>
      <xdr:rowOff>495300</xdr:rowOff>
    </xdr:to>
    <xdr:sp macro="" textlink="">
      <xdr:nvSpPr>
        <xdr:cNvPr id="4" name="Oval 3">
          <a:extLst>
            <a:ext uri="{FF2B5EF4-FFF2-40B4-BE49-F238E27FC236}">
              <a16:creationId xmlns:a16="http://schemas.microsoft.com/office/drawing/2014/main" id="{07A43AA1-3261-42F7-B9C5-A0B0E5413C9F}"/>
            </a:ext>
          </a:extLst>
        </xdr:cNvPr>
        <xdr:cNvSpPr>
          <a:spLocks noChangeArrowheads="1"/>
        </xdr:cNvSpPr>
      </xdr:nvSpPr>
      <xdr:spPr bwMode="auto">
        <a:xfrm>
          <a:off x="263652000" y="11505882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333503</xdr:colOff>
      <xdr:row>0</xdr:row>
      <xdr:rowOff>69118</xdr:rowOff>
    </xdr:from>
    <xdr:to>
      <xdr:col>10</xdr:col>
      <xdr:colOff>312682</xdr:colOff>
      <xdr:row>2</xdr:row>
      <xdr:rowOff>123825</xdr:rowOff>
    </xdr:to>
    <xdr:pic>
      <xdr:nvPicPr>
        <xdr:cNvPr id="5" name="Imagen 4">
          <a:extLst>
            <a:ext uri="{FF2B5EF4-FFF2-40B4-BE49-F238E27FC236}">
              <a16:creationId xmlns:a16="http://schemas.microsoft.com/office/drawing/2014/main" id="{09C52E76-3584-4819-A6B8-9E3DC27D1575}"/>
            </a:ext>
          </a:extLst>
        </xdr:cNvPr>
        <xdr:cNvPicPr/>
      </xdr:nvPicPr>
      <xdr:blipFill>
        <a:blip xmlns:r="http://schemas.openxmlformats.org/officeDocument/2006/relationships" r:embed="rId1"/>
        <a:stretch/>
      </xdr:blipFill>
      <xdr:spPr>
        <a:xfrm>
          <a:off x="11515853" y="69118"/>
          <a:ext cx="569729" cy="378557"/>
        </a:xfrm>
        <a:prstGeom prst="rect">
          <a:avLst/>
        </a:prstGeom>
        <a:ln w="9360">
          <a:noFill/>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1546</xdr:col>
      <xdr:colOff>590550</xdr:colOff>
      <xdr:row>731</xdr:row>
      <xdr:rowOff>257175</xdr:rowOff>
    </xdr:from>
    <xdr:to>
      <xdr:col>1546</xdr:col>
      <xdr:colOff>819150</xdr:colOff>
      <xdr:row>731</xdr:row>
      <xdr:rowOff>495300</xdr:rowOff>
    </xdr:to>
    <xdr:sp macro="" textlink="">
      <xdr:nvSpPr>
        <xdr:cNvPr id="2" name="Oval 3">
          <a:extLst>
            <a:ext uri="{FF2B5EF4-FFF2-40B4-BE49-F238E27FC236}">
              <a16:creationId xmlns:a16="http://schemas.microsoft.com/office/drawing/2014/main" id="{E9C68AD5-9E52-4A78-B80C-D424C245D899}"/>
            </a:ext>
          </a:extLst>
        </xdr:cNvPr>
        <xdr:cNvSpPr>
          <a:spLocks noChangeArrowheads="1"/>
        </xdr:cNvSpPr>
      </xdr:nvSpPr>
      <xdr:spPr bwMode="auto">
        <a:xfrm>
          <a:off x="263652000" y="113449100"/>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312682</xdr:colOff>
      <xdr:row>1</xdr:row>
      <xdr:rowOff>914</xdr:rowOff>
    </xdr:to>
    <xdr:pic>
      <xdr:nvPicPr>
        <xdr:cNvPr id="3" name="Imagen 4">
          <a:extLst>
            <a:ext uri="{FF2B5EF4-FFF2-40B4-BE49-F238E27FC236}">
              <a16:creationId xmlns:a16="http://schemas.microsoft.com/office/drawing/2014/main" id="{97F44783-CBA3-4066-91D8-86D0B787C6DB}"/>
            </a:ext>
          </a:extLst>
        </xdr:cNvPr>
        <xdr:cNvPicPr/>
      </xdr:nvPicPr>
      <xdr:blipFill>
        <a:blip xmlns:r="http://schemas.openxmlformats.org/officeDocument/2006/relationships" r:embed="rId1"/>
        <a:stretch/>
      </xdr:blipFill>
      <xdr:spPr>
        <a:xfrm>
          <a:off x="11515853" y="69118"/>
          <a:ext cx="569729" cy="74671"/>
        </a:xfrm>
        <a:prstGeom prst="rect">
          <a:avLst/>
        </a:prstGeom>
        <a:ln w="9360">
          <a:noFill/>
        </a:ln>
      </xdr:spPr>
    </xdr:pic>
    <xdr:clientData/>
  </xdr:twoCellAnchor>
  <xdr:twoCellAnchor>
    <xdr:from>
      <xdr:col>1546</xdr:col>
      <xdr:colOff>590550</xdr:colOff>
      <xdr:row>731</xdr:row>
      <xdr:rowOff>257175</xdr:rowOff>
    </xdr:from>
    <xdr:to>
      <xdr:col>1546</xdr:col>
      <xdr:colOff>819150</xdr:colOff>
      <xdr:row>731</xdr:row>
      <xdr:rowOff>495300</xdr:rowOff>
    </xdr:to>
    <xdr:sp macro="" textlink="">
      <xdr:nvSpPr>
        <xdr:cNvPr id="4" name="Oval 3">
          <a:extLst>
            <a:ext uri="{FF2B5EF4-FFF2-40B4-BE49-F238E27FC236}">
              <a16:creationId xmlns:a16="http://schemas.microsoft.com/office/drawing/2014/main" id="{AEE03DF2-BB8F-4F2A-BF04-E1661A2FF487}"/>
            </a:ext>
          </a:extLst>
        </xdr:cNvPr>
        <xdr:cNvSpPr>
          <a:spLocks noChangeArrowheads="1"/>
        </xdr:cNvSpPr>
      </xdr:nvSpPr>
      <xdr:spPr bwMode="auto">
        <a:xfrm>
          <a:off x="263652000" y="113449100"/>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333503</xdr:colOff>
      <xdr:row>0</xdr:row>
      <xdr:rowOff>69118</xdr:rowOff>
    </xdr:from>
    <xdr:to>
      <xdr:col>10</xdr:col>
      <xdr:colOff>315857</xdr:colOff>
      <xdr:row>2</xdr:row>
      <xdr:rowOff>82550</xdr:rowOff>
    </xdr:to>
    <xdr:pic>
      <xdr:nvPicPr>
        <xdr:cNvPr id="5" name="Imagen 4">
          <a:extLst>
            <a:ext uri="{FF2B5EF4-FFF2-40B4-BE49-F238E27FC236}">
              <a16:creationId xmlns:a16="http://schemas.microsoft.com/office/drawing/2014/main" id="{50BD649C-B18F-40F1-B179-AE645C8E8F67}"/>
            </a:ext>
          </a:extLst>
        </xdr:cNvPr>
        <xdr:cNvPicPr/>
      </xdr:nvPicPr>
      <xdr:blipFill>
        <a:blip xmlns:r="http://schemas.openxmlformats.org/officeDocument/2006/relationships" r:embed="rId1"/>
        <a:stretch/>
      </xdr:blipFill>
      <xdr:spPr>
        <a:xfrm>
          <a:off x="11512678" y="65943"/>
          <a:ext cx="576079" cy="378557"/>
        </a:xfrm>
        <a:prstGeom prst="rect">
          <a:avLst/>
        </a:prstGeom>
        <a:ln w="9360">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9</xdr:col>
      <xdr:colOff>130969</xdr:colOff>
      <xdr:row>2</xdr:row>
      <xdr:rowOff>33338</xdr:rowOff>
    </xdr:from>
    <xdr:to>
      <xdr:col>9</xdr:col>
      <xdr:colOff>1020763</xdr:colOff>
      <xdr:row>3</xdr:row>
      <xdr:rowOff>162719</xdr:rowOff>
    </xdr:to>
    <xdr:pic>
      <xdr:nvPicPr>
        <xdr:cNvPr id="3" name="Imagen 2">
          <a:extLst>
            <a:ext uri="{FF2B5EF4-FFF2-40B4-BE49-F238E27FC236}">
              <a16:creationId xmlns:a16="http://schemas.microsoft.com/office/drawing/2014/main" id="{66C7C2FC-F149-4A14-A6AC-EB1DD1D93FF3}"/>
            </a:ext>
          </a:extLst>
        </xdr:cNvPr>
        <xdr:cNvPicPr/>
      </xdr:nvPicPr>
      <xdr:blipFill>
        <a:blip xmlns:r="http://schemas.openxmlformats.org/officeDocument/2006/relationships" r:embed="rId1"/>
        <a:stretch/>
      </xdr:blipFill>
      <xdr:spPr>
        <a:xfrm>
          <a:off x="12715875" y="354807"/>
          <a:ext cx="889794" cy="272256"/>
        </a:xfrm>
        <a:prstGeom prst="rect">
          <a:avLst/>
        </a:prstGeom>
        <a:ln w="9360">
          <a:noFill/>
        </a:ln>
      </xdr:spPr>
    </xdr:pic>
    <xdr:clientData/>
  </xdr:twoCellAnchor>
  <xdr:twoCellAnchor>
    <xdr:from>
      <xdr:col>0</xdr:col>
      <xdr:colOff>759221</xdr:colOff>
      <xdr:row>36</xdr:row>
      <xdr:rowOff>12303</xdr:rowOff>
    </xdr:from>
    <xdr:to>
      <xdr:col>10</xdr:col>
      <xdr:colOff>0</xdr:colOff>
      <xdr:row>68</xdr:row>
      <xdr:rowOff>166688</xdr:rowOff>
    </xdr:to>
    <xdr:graphicFrame macro="">
      <xdr:nvGraphicFramePr>
        <xdr:cNvPr id="4" name="Gráfico 3">
          <a:extLst>
            <a:ext uri="{FF2B5EF4-FFF2-40B4-BE49-F238E27FC236}">
              <a16:creationId xmlns:a16="http://schemas.microsoft.com/office/drawing/2014/main" id="{8F9A0D9A-4593-4CEE-C946-E885D3E6C9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2" name="Tabla2" displayName="Tabla2" ref="E6:G22" totalsRowShown="0" headerRowDxfId="3">
  <autoFilter ref="E6:G22"/>
  <tableColumns count="3">
    <tableColumn id="1" name="ÁREA "/>
    <tableColumn id="2" name="PORCENTAJE"/>
    <tableColumn id="3" name="CALIFICACIÓN"/>
  </tableColumns>
  <tableStyleInfo name="TableStyleLight1" showFirstColumn="0" showLastColumn="0" showRowStripes="1" showColumnStripes="0"/>
</table>
</file>

<file path=xl/tables/table2.xml><?xml version="1.0" encoding="utf-8"?>
<table xmlns="http://schemas.openxmlformats.org/spreadsheetml/2006/main" id="3" name="Tabla3" displayName="Tabla3" ref="J6:K41" totalsRowShown="0" headerRowDxfId="2">
  <autoFilter ref="J6:K41"/>
  <tableColumns count="2">
    <tableColumn id="1" name="ÁREA "/>
    <tableColumn id="2" name="CALIFICACIÓN" dataDxfId="1"/>
  </tableColumns>
  <tableStyleInfo name="TableStyleLight1" showFirstColumn="0" showLastColumn="0" showRowStripes="1" showColumnStripes="0"/>
</table>
</file>

<file path=xl/tables/table3.xml><?xml version="1.0" encoding="utf-8"?>
<table xmlns="http://schemas.openxmlformats.org/spreadsheetml/2006/main" id="4" name="Tabla4" displayName="Tabla4" ref="N6:O42" totalsRowShown="0" headerRowDxfId="0">
  <autoFilter ref="N6:O42"/>
  <tableColumns count="2">
    <tableColumn id="1" name="ÁREA "/>
    <tableColumn id="2" name="PORCENTAJE"/>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L872"/>
  <sheetViews>
    <sheetView tabSelected="1" zoomScale="85" zoomScaleNormal="85" workbookViewId="0">
      <selection activeCell="H9" sqref="H9"/>
    </sheetView>
  </sheetViews>
  <sheetFormatPr baseColWidth="10" defaultRowHeight="11.25"/>
  <cols>
    <col min="1" max="1" width="4.125" style="6" customWidth="1"/>
    <col min="2" max="2" width="25.25" style="6" customWidth="1"/>
    <col min="3" max="3" width="24" style="6" customWidth="1"/>
    <col min="4" max="4" width="20.875" style="6" customWidth="1"/>
    <col min="5" max="6" width="11.875" style="6" customWidth="1"/>
    <col min="7" max="7" width="19.375" style="6" customWidth="1"/>
    <col min="8" max="8" width="20.875" style="6" customWidth="1"/>
    <col min="9" max="9" width="14.125" style="8" customWidth="1"/>
    <col min="10" max="13" width="8.5" style="8" customWidth="1"/>
    <col min="14" max="14" width="16.875" style="8" customWidth="1"/>
    <col min="15" max="28" width="8.5" style="8" customWidth="1"/>
    <col min="29" max="29" width="10.875" style="8" customWidth="1"/>
    <col min="30" max="30" width="5.5" style="8" customWidth="1"/>
    <col min="31" max="31" width="8.625" style="8" customWidth="1"/>
    <col min="32" max="32" width="5.125" style="6" customWidth="1"/>
    <col min="33" max="33" width="9" style="8" customWidth="1"/>
    <col min="34" max="34" width="9.625" style="1" customWidth="1"/>
    <col min="35" max="35" width="30.125" style="6" customWidth="1"/>
    <col min="36" max="36" width="15.5" style="6" customWidth="1"/>
    <col min="37" max="37" width="20.125" style="41" customWidth="1"/>
    <col min="38" max="38" width="15.875" style="41" customWidth="1"/>
    <col min="39" max="39" width="7.875" style="41" customWidth="1"/>
    <col min="40" max="40" width="10.875" style="6" customWidth="1"/>
    <col min="41" max="41" width="7.625" style="6" customWidth="1"/>
    <col min="42" max="42" width="9.875" style="41" customWidth="1"/>
    <col min="43" max="43" width="13" style="115" customWidth="1"/>
    <col min="44" max="44" width="13.25" style="115" customWidth="1"/>
    <col min="45" max="45" width="9.5" style="115" customWidth="1"/>
    <col min="46" max="46" width="11.125" style="115" customWidth="1"/>
    <col min="47" max="47" width="9.5" style="115" customWidth="1"/>
    <col min="48" max="49" width="14.75" style="115" customWidth="1"/>
    <col min="50" max="50" width="28.875" style="41" customWidth="1"/>
    <col min="51" max="51" width="9.875" style="41" customWidth="1"/>
    <col min="52" max="52" width="32.625" style="41" customWidth="1"/>
    <col min="53" max="53" width="42.25" style="41" customWidth="1"/>
    <col min="54" max="85" width="7" style="6" customWidth="1"/>
    <col min="86" max="1538" width="1.875" style="6" customWidth="1"/>
    <col min="1539" max="1541" width="10.875" style="6"/>
    <col min="1542" max="1542" width="3.875" style="6" customWidth="1"/>
    <col min="1543" max="1544" width="10.875" style="6"/>
    <col min="1545" max="1545" width="4.125" style="6" customWidth="1"/>
    <col min="1546" max="1551" width="10.875" style="6"/>
    <col min="1552" max="1552" width="31.875" style="6" customWidth="1"/>
    <col min="1553" max="1553" width="10.875" style="6"/>
    <col min="1554" max="1554" width="39.875" style="6" customWidth="1"/>
    <col min="1555" max="1556" width="10.875" style="6"/>
    <col min="1557" max="1557" width="10.875" style="7"/>
    <col min="1558" max="1558" width="10.875" style="6"/>
    <col min="1559" max="1559" width="28.375" style="8" customWidth="1"/>
    <col min="1560" max="1563" width="10.875" style="6"/>
    <col min="1564" max="1564" width="37.125" style="6" customWidth="1"/>
    <col min="1565" max="1623" width="10.875" style="6"/>
    <col min="1624" max="1624" width="23.125" style="6" customWidth="1"/>
    <col min="1625" max="1627" width="10.875" style="6"/>
    <col min="1628" max="1628" width="15.125" style="6" customWidth="1"/>
    <col min="1629" max="1753" width="10.875" style="6"/>
    <col min="1754" max="1754" width="10.5" style="6" customWidth="1"/>
    <col min="1755" max="1755" width="2.375" style="6" customWidth="1"/>
    <col min="1756" max="1757" width="5.625" style="6" customWidth="1"/>
    <col min="1758" max="1758" width="5.125" style="6" customWidth="1"/>
    <col min="1759" max="1759" width="5.625" style="6" customWidth="1"/>
    <col min="1760" max="1760" width="12" style="6" customWidth="1"/>
    <col min="1761" max="1762" width="7.875" style="6" customWidth="1"/>
    <col min="1763" max="1763" width="2.125" style="6" customWidth="1"/>
    <col min="1764" max="1764" width="7.875" style="6" customWidth="1"/>
    <col min="1765" max="1765" width="6.5" style="6" customWidth="1"/>
    <col min="1766" max="1768" width="3.125" style="6" customWidth="1"/>
    <col min="1769" max="1769" width="3" style="6" customWidth="1"/>
    <col min="1770" max="1770" width="2.5" style="6" customWidth="1"/>
    <col min="1771" max="1771" width="2.625" style="6" customWidth="1"/>
    <col min="1772" max="1774" width="0" style="6" hidden="1" customWidth="1"/>
    <col min="1775" max="1775" width="3.875" style="6" customWidth="1"/>
    <col min="1776" max="1776" width="0" style="6" hidden="1" customWidth="1"/>
    <col min="1777" max="1778" width="13" style="6" customWidth="1"/>
    <col min="1779" max="1779" width="13.125" style="6" customWidth="1"/>
    <col min="1780" max="1780" width="5.625" style="6" customWidth="1"/>
    <col min="1781" max="1781" width="13.125" style="6" customWidth="1"/>
    <col min="1782" max="1782" width="3.625" style="6" customWidth="1"/>
    <col min="1783" max="1783" width="2.625" style="6" customWidth="1"/>
    <col min="1784" max="1786" width="0" style="6" hidden="1" customWidth="1"/>
    <col min="1787" max="1787" width="2.625" style="6" customWidth="1"/>
    <col min="1788" max="1788" width="0" style="6" hidden="1" customWidth="1"/>
    <col min="1789" max="1789" width="2.625" style="6" customWidth="1"/>
    <col min="1790" max="1790" width="0" style="6" hidden="1" customWidth="1"/>
    <col min="1791" max="1791" width="3.875" style="6" customWidth="1"/>
    <col min="1792" max="1792" width="30" style="6" customWidth="1"/>
    <col min="1793" max="1793" width="20.5" style="6" customWidth="1"/>
    <col min="1794" max="1794" width="8" style="6" customWidth="1"/>
    <col min="1795" max="1795" width="17" style="6" customWidth="1"/>
    <col min="1796" max="1796" width="37.375" style="6" customWidth="1"/>
    <col min="1797" max="1797" width="5.125" style="6" customWidth="1"/>
    <col min="1798" max="1798" width="27.5" style="6" customWidth="1"/>
    <col min="1799" max="1799" width="14.125" style="6" customWidth="1"/>
    <col min="1800" max="1801" width="8.125" style="6" customWidth="1"/>
    <col min="1802" max="1802" width="9.875" style="6" customWidth="1"/>
    <col min="1803" max="1803" width="1.875" style="6" customWidth="1"/>
    <col min="1804" max="2009" width="10.875" style="6"/>
    <col min="2010" max="2010" width="10.5" style="6" customWidth="1"/>
    <col min="2011" max="2011" width="2.375" style="6" customWidth="1"/>
    <col min="2012" max="2013" width="5.625" style="6" customWidth="1"/>
    <col min="2014" max="2014" width="5.125" style="6" customWidth="1"/>
    <col min="2015" max="2015" width="5.625" style="6" customWidth="1"/>
    <col min="2016" max="2016" width="12" style="6" customWidth="1"/>
    <col min="2017" max="2018" width="7.875" style="6" customWidth="1"/>
    <col min="2019" max="2019" width="2.125" style="6" customWidth="1"/>
    <col min="2020" max="2020" width="7.875" style="6" customWidth="1"/>
    <col min="2021" max="2021" width="6.5" style="6" customWidth="1"/>
    <col min="2022" max="2024" width="3.125" style="6" customWidth="1"/>
    <col min="2025" max="2025" width="3" style="6" customWidth="1"/>
    <col min="2026" max="2026" width="2.5" style="6" customWidth="1"/>
    <col min="2027" max="2027" width="2.625" style="6" customWidth="1"/>
    <col min="2028" max="2030" width="0" style="6" hidden="1" customWidth="1"/>
    <col min="2031" max="2031" width="3.875" style="6" customWidth="1"/>
    <col min="2032" max="2032" width="0" style="6" hidden="1" customWidth="1"/>
    <col min="2033" max="2034" width="13" style="6" customWidth="1"/>
    <col min="2035" max="2035" width="13.125" style="6" customWidth="1"/>
    <col min="2036" max="2036" width="5.625" style="6" customWidth="1"/>
    <col min="2037" max="2037" width="13.125" style="6" customWidth="1"/>
    <col min="2038" max="2038" width="3.625" style="6" customWidth="1"/>
    <col min="2039" max="2039" width="2.625" style="6" customWidth="1"/>
    <col min="2040" max="2042" width="0" style="6" hidden="1" customWidth="1"/>
    <col min="2043" max="2043" width="2.625" style="6" customWidth="1"/>
    <col min="2044" max="2044" width="0" style="6" hidden="1" customWidth="1"/>
    <col min="2045" max="2045" width="2.625" style="6" customWidth="1"/>
    <col min="2046" max="2046" width="0" style="6" hidden="1" customWidth="1"/>
    <col min="2047" max="2047" width="3.875" style="6" customWidth="1"/>
    <col min="2048" max="2048" width="30" style="6" customWidth="1"/>
    <col min="2049" max="2049" width="20.5" style="6" customWidth="1"/>
    <col min="2050" max="2050" width="8" style="6" customWidth="1"/>
    <col min="2051" max="2051" width="17" style="6" customWidth="1"/>
    <col min="2052" max="2052" width="37.375" style="6" customWidth="1"/>
    <col min="2053" max="2053" width="5.125" style="6" customWidth="1"/>
    <col min="2054" max="2054" width="27.5" style="6" customWidth="1"/>
    <col min="2055" max="2055" width="14.125" style="6" customWidth="1"/>
    <col min="2056" max="2057" width="8.125" style="6" customWidth="1"/>
    <col min="2058" max="2058" width="9.875" style="6" customWidth="1"/>
    <col min="2059" max="2059" width="1.875" style="6" customWidth="1"/>
    <col min="2060" max="2265" width="10.875" style="6"/>
    <col min="2266" max="2266" width="10.5" style="6" customWidth="1"/>
    <col min="2267" max="2267" width="2.375" style="6" customWidth="1"/>
    <col min="2268" max="2269" width="5.625" style="6" customWidth="1"/>
    <col min="2270" max="2270" width="5.125" style="6" customWidth="1"/>
    <col min="2271" max="2271" width="5.625" style="6" customWidth="1"/>
    <col min="2272" max="2272" width="12" style="6" customWidth="1"/>
    <col min="2273" max="2274" width="7.875" style="6" customWidth="1"/>
    <col min="2275" max="2275" width="2.125" style="6" customWidth="1"/>
    <col min="2276" max="2276" width="7.875" style="6" customWidth="1"/>
    <col min="2277" max="2277" width="6.5" style="6" customWidth="1"/>
    <col min="2278" max="2280" width="3.125" style="6" customWidth="1"/>
    <col min="2281" max="2281" width="3" style="6" customWidth="1"/>
    <col min="2282" max="2282" width="2.5" style="6" customWidth="1"/>
    <col min="2283" max="2283" width="2.625" style="6" customWidth="1"/>
    <col min="2284" max="2286" width="0" style="6" hidden="1" customWidth="1"/>
    <col min="2287" max="2287" width="3.875" style="6" customWidth="1"/>
    <col min="2288" max="2288" width="0" style="6" hidden="1" customWidth="1"/>
    <col min="2289" max="2290" width="13" style="6" customWidth="1"/>
    <col min="2291" max="2291" width="13.125" style="6" customWidth="1"/>
    <col min="2292" max="2292" width="5.625" style="6" customWidth="1"/>
    <col min="2293" max="2293" width="13.125" style="6" customWidth="1"/>
    <col min="2294" max="2294" width="3.625" style="6" customWidth="1"/>
    <col min="2295" max="2295" width="2.625" style="6" customWidth="1"/>
    <col min="2296" max="2298" width="0" style="6" hidden="1" customWidth="1"/>
    <col min="2299" max="2299" width="2.625" style="6" customWidth="1"/>
    <col min="2300" max="2300" width="0" style="6" hidden="1" customWidth="1"/>
    <col min="2301" max="2301" width="2.625" style="6" customWidth="1"/>
    <col min="2302" max="2302" width="0" style="6" hidden="1" customWidth="1"/>
    <col min="2303" max="2303" width="3.875" style="6" customWidth="1"/>
    <col min="2304" max="2304" width="30" style="6" customWidth="1"/>
    <col min="2305" max="2305" width="20.5" style="6" customWidth="1"/>
    <col min="2306" max="2306" width="8" style="6" customWidth="1"/>
    <col min="2307" max="2307" width="17" style="6" customWidth="1"/>
    <col min="2308" max="2308" width="37.375" style="6" customWidth="1"/>
    <col min="2309" max="2309" width="5.125" style="6" customWidth="1"/>
    <col min="2310" max="2310" width="27.5" style="6" customWidth="1"/>
    <col min="2311" max="2311" width="14.125" style="6" customWidth="1"/>
    <col min="2312" max="2313" width="8.125" style="6" customWidth="1"/>
    <col min="2314" max="2314" width="9.875" style="6" customWidth="1"/>
    <col min="2315" max="2315" width="1.875" style="6" customWidth="1"/>
    <col min="2316" max="2521" width="10.875" style="6"/>
    <col min="2522" max="2522" width="10.5" style="6" customWidth="1"/>
    <col min="2523" max="2523" width="2.375" style="6" customWidth="1"/>
    <col min="2524" max="2525" width="5.625" style="6" customWidth="1"/>
    <col min="2526" max="2526" width="5.125" style="6" customWidth="1"/>
    <col min="2527" max="2527" width="5.625" style="6" customWidth="1"/>
    <col min="2528" max="2528" width="12" style="6" customWidth="1"/>
    <col min="2529" max="2530" width="7.875" style="6" customWidth="1"/>
    <col min="2531" max="2531" width="2.125" style="6" customWidth="1"/>
    <col min="2532" max="2532" width="7.875" style="6" customWidth="1"/>
    <col min="2533" max="2533" width="6.5" style="6" customWidth="1"/>
    <col min="2534" max="2536" width="3.125" style="6" customWidth="1"/>
    <col min="2537" max="2537" width="3" style="6" customWidth="1"/>
    <col min="2538" max="2538" width="2.5" style="6" customWidth="1"/>
    <col min="2539" max="2539" width="2.625" style="6" customWidth="1"/>
    <col min="2540" max="2542" width="0" style="6" hidden="1" customWidth="1"/>
    <col min="2543" max="2543" width="3.875" style="6" customWidth="1"/>
    <col min="2544" max="2544" width="0" style="6" hidden="1" customWidth="1"/>
    <col min="2545" max="2546" width="13" style="6" customWidth="1"/>
    <col min="2547" max="2547" width="13.125" style="6" customWidth="1"/>
    <col min="2548" max="2548" width="5.625" style="6" customWidth="1"/>
    <col min="2549" max="2549" width="13.125" style="6" customWidth="1"/>
    <col min="2550" max="2550" width="3.625" style="6" customWidth="1"/>
    <col min="2551" max="2551" width="2.625" style="6" customWidth="1"/>
    <col min="2552" max="2554" width="0" style="6" hidden="1" customWidth="1"/>
    <col min="2555" max="2555" width="2.625" style="6" customWidth="1"/>
    <col min="2556" max="2556" width="0" style="6" hidden="1" customWidth="1"/>
    <col min="2557" max="2557" width="2.625" style="6" customWidth="1"/>
    <col min="2558" max="2558" width="0" style="6" hidden="1" customWidth="1"/>
    <col min="2559" max="2559" width="3.875" style="6" customWidth="1"/>
    <col min="2560" max="2560" width="30" style="6" customWidth="1"/>
    <col min="2561" max="2561" width="20.5" style="6" customWidth="1"/>
    <col min="2562" max="2562" width="8" style="6" customWidth="1"/>
    <col min="2563" max="2563" width="17" style="6" customWidth="1"/>
    <col min="2564" max="2564" width="37.375" style="6" customWidth="1"/>
    <col min="2565" max="2565" width="5.125" style="6" customWidth="1"/>
    <col min="2566" max="2566" width="27.5" style="6" customWidth="1"/>
    <col min="2567" max="2567" width="14.125" style="6" customWidth="1"/>
    <col min="2568" max="2569" width="8.125" style="6" customWidth="1"/>
    <col min="2570" max="2570" width="9.875" style="6" customWidth="1"/>
    <col min="2571" max="2571" width="1.875" style="6" customWidth="1"/>
    <col min="2572" max="2777" width="10.875" style="6"/>
    <col min="2778" max="2778" width="10.5" style="6" customWidth="1"/>
    <col min="2779" max="2779" width="2.375" style="6" customWidth="1"/>
    <col min="2780" max="2781" width="5.625" style="6" customWidth="1"/>
    <col min="2782" max="2782" width="5.125" style="6" customWidth="1"/>
    <col min="2783" max="2783" width="5.625" style="6" customWidth="1"/>
    <col min="2784" max="2784" width="12" style="6" customWidth="1"/>
    <col min="2785" max="2786" width="7.875" style="6" customWidth="1"/>
    <col min="2787" max="2787" width="2.125" style="6" customWidth="1"/>
    <col min="2788" max="2788" width="7.875" style="6" customWidth="1"/>
    <col min="2789" max="2789" width="6.5" style="6" customWidth="1"/>
    <col min="2790" max="2792" width="3.125" style="6" customWidth="1"/>
    <col min="2793" max="2793" width="3" style="6" customWidth="1"/>
    <col min="2794" max="2794" width="2.5" style="6" customWidth="1"/>
    <col min="2795" max="2795" width="2.625" style="6" customWidth="1"/>
    <col min="2796" max="2798" width="0" style="6" hidden="1" customWidth="1"/>
    <col min="2799" max="2799" width="3.875" style="6" customWidth="1"/>
    <col min="2800" max="2800" width="0" style="6" hidden="1" customWidth="1"/>
    <col min="2801" max="2802" width="13" style="6" customWidth="1"/>
    <col min="2803" max="2803" width="13.125" style="6" customWidth="1"/>
    <col min="2804" max="2804" width="5.625" style="6" customWidth="1"/>
    <col min="2805" max="2805" width="13.125" style="6" customWidth="1"/>
    <col min="2806" max="2806" width="3.625" style="6" customWidth="1"/>
    <col min="2807" max="2807" width="2.625" style="6" customWidth="1"/>
    <col min="2808" max="2810" width="0" style="6" hidden="1" customWidth="1"/>
    <col min="2811" max="2811" width="2.625" style="6" customWidth="1"/>
    <col min="2812" max="2812" width="0" style="6" hidden="1" customWidth="1"/>
    <col min="2813" max="2813" width="2.625" style="6" customWidth="1"/>
    <col min="2814" max="2814" width="0" style="6" hidden="1" customWidth="1"/>
    <col min="2815" max="2815" width="3.875" style="6" customWidth="1"/>
    <col min="2816" max="2816" width="30" style="6" customWidth="1"/>
    <col min="2817" max="2817" width="20.5" style="6" customWidth="1"/>
    <col min="2818" max="2818" width="8" style="6" customWidth="1"/>
    <col min="2819" max="2819" width="17" style="6" customWidth="1"/>
    <col min="2820" max="2820" width="37.375" style="6" customWidth="1"/>
    <col min="2821" max="2821" width="5.125" style="6" customWidth="1"/>
    <col min="2822" max="2822" width="27.5" style="6" customWidth="1"/>
    <col min="2823" max="2823" width="14.125" style="6" customWidth="1"/>
    <col min="2824" max="2825" width="8.125" style="6" customWidth="1"/>
    <col min="2826" max="2826" width="9.875" style="6" customWidth="1"/>
    <col min="2827" max="2827" width="1.875" style="6" customWidth="1"/>
    <col min="2828" max="3033" width="10.875" style="6"/>
    <col min="3034" max="3034" width="10.5" style="6" customWidth="1"/>
    <col min="3035" max="3035" width="2.375" style="6" customWidth="1"/>
    <col min="3036" max="3037" width="5.625" style="6" customWidth="1"/>
    <col min="3038" max="3038" width="5.125" style="6" customWidth="1"/>
    <col min="3039" max="3039" width="5.625" style="6" customWidth="1"/>
    <col min="3040" max="3040" width="12" style="6" customWidth="1"/>
    <col min="3041" max="3042" width="7.875" style="6" customWidth="1"/>
    <col min="3043" max="3043" width="2.125" style="6" customWidth="1"/>
    <col min="3044" max="3044" width="7.875" style="6" customWidth="1"/>
    <col min="3045" max="3045" width="6.5" style="6" customWidth="1"/>
    <col min="3046" max="3048" width="3.125" style="6" customWidth="1"/>
    <col min="3049" max="3049" width="3" style="6" customWidth="1"/>
    <col min="3050" max="3050" width="2.5" style="6" customWidth="1"/>
    <col min="3051" max="3051" width="2.625" style="6" customWidth="1"/>
    <col min="3052" max="3054" width="0" style="6" hidden="1" customWidth="1"/>
    <col min="3055" max="3055" width="3.875" style="6" customWidth="1"/>
    <col min="3056" max="3056" width="0" style="6" hidden="1" customWidth="1"/>
    <col min="3057" max="3058" width="13" style="6" customWidth="1"/>
    <col min="3059" max="3059" width="13.125" style="6" customWidth="1"/>
    <col min="3060" max="3060" width="5.625" style="6" customWidth="1"/>
    <col min="3061" max="3061" width="13.125" style="6" customWidth="1"/>
    <col min="3062" max="3062" width="3.625" style="6" customWidth="1"/>
    <col min="3063" max="3063" width="2.625" style="6" customWidth="1"/>
    <col min="3064" max="3066" width="0" style="6" hidden="1" customWidth="1"/>
    <col min="3067" max="3067" width="2.625" style="6" customWidth="1"/>
    <col min="3068" max="3068" width="0" style="6" hidden="1" customWidth="1"/>
    <col min="3069" max="3069" width="2.625" style="6" customWidth="1"/>
    <col min="3070" max="3070" width="0" style="6" hidden="1" customWidth="1"/>
    <col min="3071" max="3071" width="3.875" style="6" customWidth="1"/>
    <col min="3072" max="3072" width="30" style="6" customWidth="1"/>
    <col min="3073" max="3073" width="20.5" style="6" customWidth="1"/>
    <col min="3074" max="3074" width="8" style="6" customWidth="1"/>
    <col min="3075" max="3075" width="17" style="6" customWidth="1"/>
    <col min="3076" max="3076" width="37.375" style="6" customWidth="1"/>
    <col min="3077" max="3077" width="5.125" style="6" customWidth="1"/>
    <col min="3078" max="3078" width="27.5" style="6" customWidth="1"/>
    <col min="3079" max="3079" width="14.125" style="6" customWidth="1"/>
    <col min="3080" max="3081" width="8.125" style="6" customWidth="1"/>
    <col min="3082" max="3082" width="9.875" style="6" customWidth="1"/>
    <col min="3083" max="3083" width="1.875" style="6" customWidth="1"/>
    <col min="3084" max="3289" width="10.875" style="6"/>
    <col min="3290" max="3290" width="10.5" style="6" customWidth="1"/>
    <col min="3291" max="3291" width="2.375" style="6" customWidth="1"/>
    <col min="3292" max="3293" width="5.625" style="6" customWidth="1"/>
    <col min="3294" max="3294" width="5.125" style="6" customWidth="1"/>
    <col min="3295" max="3295" width="5.625" style="6" customWidth="1"/>
    <col min="3296" max="3296" width="12" style="6" customWidth="1"/>
    <col min="3297" max="3298" width="7.875" style="6" customWidth="1"/>
    <col min="3299" max="3299" width="2.125" style="6" customWidth="1"/>
    <col min="3300" max="3300" width="7.875" style="6" customWidth="1"/>
    <col min="3301" max="3301" width="6.5" style="6" customWidth="1"/>
    <col min="3302" max="3304" width="3.125" style="6" customWidth="1"/>
    <col min="3305" max="3305" width="3" style="6" customWidth="1"/>
    <col min="3306" max="3306" width="2.5" style="6" customWidth="1"/>
    <col min="3307" max="3307" width="2.625" style="6" customWidth="1"/>
    <col min="3308" max="3310" width="0" style="6" hidden="1" customWidth="1"/>
    <col min="3311" max="3311" width="3.875" style="6" customWidth="1"/>
    <col min="3312" max="3312" width="0" style="6" hidden="1" customWidth="1"/>
    <col min="3313" max="3314" width="13" style="6" customWidth="1"/>
    <col min="3315" max="3315" width="13.125" style="6" customWidth="1"/>
    <col min="3316" max="3316" width="5.625" style="6" customWidth="1"/>
    <col min="3317" max="3317" width="13.125" style="6" customWidth="1"/>
    <col min="3318" max="3318" width="3.625" style="6" customWidth="1"/>
    <col min="3319" max="3319" width="2.625" style="6" customWidth="1"/>
    <col min="3320" max="3322" width="0" style="6" hidden="1" customWidth="1"/>
    <col min="3323" max="3323" width="2.625" style="6" customWidth="1"/>
    <col min="3324" max="3324" width="0" style="6" hidden="1" customWidth="1"/>
    <col min="3325" max="3325" width="2.625" style="6" customWidth="1"/>
    <col min="3326" max="3326" width="0" style="6" hidden="1" customWidth="1"/>
    <col min="3327" max="3327" width="3.875" style="6" customWidth="1"/>
    <col min="3328" max="3328" width="30" style="6" customWidth="1"/>
    <col min="3329" max="3329" width="20.5" style="6" customWidth="1"/>
    <col min="3330" max="3330" width="8" style="6" customWidth="1"/>
    <col min="3331" max="3331" width="17" style="6" customWidth="1"/>
    <col min="3332" max="3332" width="37.375" style="6" customWidth="1"/>
    <col min="3333" max="3333" width="5.125" style="6" customWidth="1"/>
    <col min="3334" max="3334" width="27.5" style="6" customWidth="1"/>
    <col min="3335" max="3335" width="14.125" style="6" customWidth="1"/>
    <col min="3336" max="3337" width="8.125" style="6" customWidth="1"/>
    <col min="3338" max="3338" width="9.875" style="6" customWidth="1"/>
    <col min="3339" max="3339" width="1.875" style="6" customWidth="1"/>
    <col min="3340" max="3545" width="10.875" style="6"/>
    <col min="3546" max="3546" width="10.5" style="6" customWidth="1"/>
    <col min="3547" max="3547" width="2.375" style="6" customWidth="1"/>
    <col min="3548" max="3549" width="5.625" style="6" customWidth="1"/>
    <col min="3550" max="3550" width="5.125" style="6" customWidth="1"/>
    <col min="3551" max="3551" width="5.625" style="6" customWidth="1"/>
    <col min="3552" max="3552" width="12" style="6" customWidth="1"/>
    <col min="3553" max="3554" width="7.875" style="6" customWidth="1"/>
    <col min="3555" max="3555" width="2.125" style="6" customWidth="1"/>
    <col min="3556" max="3556" width="7.875" style="6" customWidth="1"/>
    <col min="3557" max="3557" width="6.5" style="6" customWidth="1"/>
    <col min="3558" max="3560" width="3.125" style="6" customWidth="1"/>
    <col min="3561" max="3561" width="3" style="6" customWidth="1"/>
    <col min="3562" max="3562" width="2.5" style="6" customWidth="1"/>
    <col min="3563" max="3563" width="2.625" style="6" customWidth="1"/>
    <col min="3564" max="3566" width="0" style="6" hidden="1" customWidth="1"/>
    <col min="3567" max="3567" width="3.875" style="6" customWidth="1"/>
    <col min="3568" max="3568" width="0" style="6" hidden="1" customWidth="1"/>
    <col min="3569" max="3570" width="13" style="6" customWidth="1"/>
    <col min="3571" max="3571" width="13.125" style="6" customWidth="1"/>
    <col min="3572" max="3572" width="5.625" style="6" customWidth="1"/>
    <col min="3573" max="3573" width="13.125" style="6" customWidth="1"/>
    <col min="3574" max="3574" width="3.625" style="6" customWidth="1"/>
    <col min="3575" max="3575" width="2.625" style="6" customWidth="1"/>
    <col min="3576" max="3578" width="0" style="6" hidden="1" customWidth="1"/>
    <col min="3579" max="3579" width="2.625" style="6" customWidth="1"/>
    <col min="3580" max="3580" width="0" style="6" hidden="1" customWidth="1"/>
    <col min="3581" max="3581" width="2.625" style="6" customWidth="1"/>
    <col min="3582" max="3582" width="0" style="6" hidden="1" customWidth="1"/>
    <col min="3583" max="3583" width="3.875" style="6" customWidth="1"/>
    <col min="3584" max="3584" width="30" style="6" customWidth="1"/>
    <col min="3585" max="3585" width="20.5" style="6" customWidth="1"/>
    <col min="3586" max="3586" width="8" style="6" customWidth="1"/>
    <col min="3587" max="3587" width="17" style="6" customWidth="1"/>
    <col min="3588" max="3588" width="37.375" style="6" customWidth="1"/>
    <col min="3589" max="3589" width="5.125" style="6" customWidth="1"/>
    <col min="3590" max="3590" width="27.5" style="6" customWidth="1"/>
    <col min="3591" max="3591" width="14.125" style="6" customWidth="1"/>
    <col min="3592" max="3593" width="8.125" style="6" customWidth="1"/>
    <col min="3594" max="3594" width="9.875" style="6" customWidth="1"/>
    <col min="3595" max="3595" width="1.875" style="6" customWidth="1"/>
    <col min="3596" max="3801" width="10.875" style="6"/>
    <col min="3802" max="3802" width="10.5" style="6" customWidth="1"/>
    <col min="3803" max="3803" width="2.375" style="6" customWidth="1"/>
    <col min="3804" max="3805" width="5.625" style="6" customWidth="1"/>
    <col min="3806" max="3806" width="5.125" style="6" customWidth="1"/>
    <col min="3807" max="3807" width="5.625" style="6" customWidth="1"/>
    <col min="3808" max="3808" width="12" style="6" customWidth="1"/>
    <col min="3809" max="3810" width="7.875" style="6" customWidth="1"/>
    <col min="3811" max="3811" width="2.125" style="6" customWidth="1"/>
    <col min="3812" max="3812" width="7.875" style="6" customWidth="1"/>
    <col min="3813" max="3813" width="6.5" style="6" customWidth="1"/>
    <col min="3814" max="3816" width="3.125" style="6" customWidth="1"/>
    <col min="3817" max="3817" width="3" style="6" customWidth="1"/>
    <col min="3818" max="3818" width="2.5" style="6" customWidth="1"/>
    <col min="3819" max="3819" width="2.625" style="6" customWidth="1"/>
    <col min="3820" max="3822" width="0" style="6" hidden="1" customWidth="1"/>
    <col min="3823" max="3823" width="3.875" style="6" customWidth="1"/>
    <col min="3824" max="3824" width="0" style="6" hidden="1" customWidth="1"/>
    <col min="3825" max="3826" width="13" style="6" customWidth="1"/>
    <col min="3827" max="3827" width="13.125" style="6" customWidth="1"/>
    <col min="3828" max="3828" width="5.625" style="6" customWidth="1"/>
    <col min="3829" max="3829" width="13.125" style="6" customWidth="1"/>
    <col min="3830" max="3830" width="3.625" style="6" customWidth="1"/>
    <col min="3831" max="3831" width="2.625" style="6" customWidth="1"/>
    <col min="3832" max="3834" width="0" style="6" hidden="1" customWidth="1"/>
    <col min="3835" max="3835" width="2.625" style="6" customWidth="1"/>
    <col min="3836" max="3836" width="0" style="6" hidden="1" customWidth="1"/>
    <col min="3837" max="3837" width="2.625" style="6" customWidth="1"/>
    <col min="3838" max="3838" width="0" style="6" hidden="1" customWidth="1"/>
    <col min="3839" max="3839" width="3.875" style="6" customWidth="1"/>
    <col min="3840" max="3840" width="30" style="6" customWidth="1"/>
    <col min="3841" max="3841" width="20.5" style="6" customWidth="1"/>
    <col min="3842" max="3842" width="8" style="6" customWidth="1"/>
    <col min="3843" max="3843" width="17" style="6" customWidth="1"/>
    <col min="3844" max="3844" width="37.375" style="6" customWidth="1"/>
    <col min="3845" max="3845" width="5.125" style="6" customWidth="1"/>
    <col min="3846" max="3846" width="27.5" style="6" customWidth="1"/>
    <col min="3847" max="3847" width="14.125" style="6" customWidth="1"/>
    <col min="3848" max="3849" width="8.125" style="6" customWidth="1"/>
    <col min="3850" max="3850" width="9.875" style="6" customWidth="1"/>
    <col min="3851" max="3851" width="1.875" style="6" customWidth="1"/>
    <col min="3852" max="4057" width="10.875" style="6"/>
    <col min="4058" max="4058" width="10.5" style="6" customWidth="1"/>
    <col min="4059" max="4059" width="2.375" style="6" customWidth="1"/>
    <col min="4060" max="4061" width="5.625" style="6" customWidth="1"/>
    <col min="4062" max="4062" width="5.125" style="6" customWidth="1"/>
    <col min="4063" max="4063" width="5.625" style="6" customWidth="1"/>
    <col min="4064" max="4064" width="12" style="6" customWidth="1"/>
    <col min="4065" max="4066" width="7.875" style="6" customWidth="1"/>
    <col min="4067" max="4067" width="2.125" style="6" customWidth="1"/>
    <col min="4068" max="4068" width="7.875" style="6" customWidth="1"/>
    <col min="4069" max="4069" width="6.5" style="6" customWidth="1"/>
    <col min="4070" max="4072" width="3.125" style="6" customWidth="1"/>
    <col min="4073" max="4073" width="3" style="6" customWidth="1"/>
    <col min="4074" max="4074" width="2.5" style="6" customWidth="1"/>
    <col min="4075" max="4075" width="2.625" style="6" customWidth="1"/>
    <col min="4076" max="4078" width="0" style="6" hidden="1" customWidth="1"/>
    <col min="4079" max="4079" width="3.875" style="6" customWidth="1"/>
    <col min="4080" max="4080" width="0" style="6" hidden="1" customWidth="1"/>
    <col min="4081" max="4082" width="13" style="6" customWidth="1"/>
    <col min="4083" max="4083" width="13.125" style="6" customWidth="1"/>
    <col min="4084" max="4084" width="5.625" style="6" customWidth="1"/>
    <col min="4085" max="4085" width="13.125" style="6" customWidth="1"/>
    <col min="4086" max="4086" width="3.625" style="6" customWidth="1"/>
    <col min="4087" max="4087" width="2.625" style="6" customWidth="1"/>
    <col min="4088" max="4090" width="0" style="6" hidden="1" customWidth="1"/>
    <col min="4091" max="4091" width="2.625" style="6" customWidth="1"/>
    <col min="4092" max="4092" width="0" style="6" hidden="1" customWidth="1"/>
    <col min="4093" max="4093" width="2.625" style="6" customWidth="1"/>
    <col min="4094" max="4094" width="0" style="6" hidden="1" customWidth="1"/>
    <col min="4095" max="4095" width="3.875" style="6" customWidth="1"/>
    <col min="4096" max="4096" width="30" style="6" customWidth="1"/>
    <col min="4097" max="4097" width="20.5" style="6" customWidth="1"/>
    <col min="4098" max="4098" width="8" style="6" customWidth="1"/>
    <col min="4099" max="4099" width="17" style="6" customWidth="1"/>
    <col min="4100" max="4100" width="37.375" style="6" customWidth="1"/>
    <col min="4101" max="4101" width="5.125" style="6" customWidth="1"/>
    <col min="4102" max="4102" width="27.5" style="6" customWidth="1"/>
    <col min="4103" max="4103" width="14.125" style="6" customWidth="1"/>
    <col min="4104" max="4105" width="8.125" style="6" customWidth="1"/>
    <col min="4106" max="4106" width="9.875" style="6" customWidth="1"/>
    <col min="4107" max="4107" width="1.875" style="6" customWidth="1"/>
    <col min="4108" max="4313" width="10.875" style="6"/>
    <col min="4314" max="4314" width="10.5" style="6" customWidth="1"/>
    <col min="4315" max="4315" width="2.375" style="6" customWidth="1"/>
    <col min="4316" max="4317" width="5.625" style="6" customWidth="1"/>
    <col min="4318" max="4318" width="5.125" style="6" customWidth="1"/>
    <col min="4319" max="4319" width="5.625" style="6" customWidth="1"/>
    <col min="4320" max="4320" width="12" style="6" customWidth="1"/>
    <col min="4321" max="4322" width="7.875" style="6" customWidth="1"/>
    <col min="4323" max="4323" width="2.125" style="6" customWidth="1"/>
    <col min="4324" max="4324" width="7.875" style="6" customWidth="1"/>
    <col min="4325" max="4325" width="6.5" style="6" customWidth="1"/>
    <col min="4326" max="4328" width="3.125" style="6" customWidth="1"/>
    <col min="4329" max="4329" width="3" style="6" customWidth="1"/>
    <col min="4330" max="4330" width="2.5" style="6" customWidth="1"/>
    <col min="4331" max="4331" width="2.625" style="6" customWidth="1"/>
    <col min="4332" max="4334" width="0" style="6" hidden="1" customWidth="1"/>
    <col min="4335" max="4335" width="3.875" style="6" customWidth="1"/>
    <col min="4336" max="4336" width="0" style="6" hidden="1" customWidth="1"/>
    <col min="4337" max="4338" width="13" style="6" customWidth="1"/>
    <col min="4339" max="4339" width="13.125" style="6" customWidth="1"/>
    <col min="4340" max="4340" width="5.625" style="6" customWidth="1"/>
    <col min="4341" max="4341" width="13.125" style="6" customWidth="1"/>
    <col min="4342" max="4342" width="3.625" style="6" customWidth="1"/>
    <col min="4343" max="4343" width="2.625" style="6" customWidth="1"/>
    <col min="4344" max="4346" width="0" style="6" hidden="1" customWidth="1"/>
    <col min="4347" max="4347" width="2.625" style="6" customWidth="1"/>
    <col min="4348" max="4348" width="0" style="6" hidden="1" customWidth="1"/>
    <col min="4349" max="4349" width="2.625" style="6" customWidth="1"/>
    <col min="4350" max="4350" width="0" style="6" hidden="1" customWidth="1"/>
    <col min="4351" max="4351" width="3.875" style="6" customWidth="1"/>
    <col min="4352" max="4352" width="30" style="6" customWidth="1"/>
    <col min="4353" max="4353" width="20.5" style="6" customWidth="1"/>
    <col min="4354" max="4354" width="8" style="6" customWidth="1"/>
    <col min="4355" max="4355" width="17" style="6" customWidth="1"/>
    <col min="4356" max="4356" width="37.375" style="6" customWidth="1"/>
    <col min="4357" max="4357" width="5.125" style="6" customWidth="1"/>
    <col min="4358" max="4358" width="27.5" style="6" customWidth="1"/>
    <col min="4359" max="4359" width="14.125" style="6" customWidth="1"/>
    <col min="4360" max="4361" width="8.125" style="6" customWidth="1"/>
    <col min="4362" max="4362" width="9.875" style="6" customWidth="1"/>
    <col min="4363" max="4363" width="1.875" style="6" customWidth="1"/>
    <col min="4364" max="4569" width="10.875" style="6"/>
    <col min="4570" max="4570" width="10.5" style="6" customWidth="1"/>
    <col min="4571" max="4571" width="2.375" style="6" customWidth="1"/>
    <col min="4572" max="4573" width="5.625" style="6" customWidth="1"/>
    <col min="4574" max="4574" width="5.125" style="6" customWidth="1"/>
    <col min="4575" max="4575" width="5.625" style="6" customWidth="1"/>
    <col min="4576" max="4576" width="12" style="6" customWidth="1"/>
    <col min="4577" max="4578" width="7.875" style="6" customWidth="1"/>
    <col min="4579" max="4579" width="2.125" style="6" customWidth="1"/>
    <col min="4580" max="4580" width="7.875" style="6" customWidth="1"/>
    <col min="4581" max="4581" width="6.5" style="6" customWidth="1"/>
    <col min="4582" max="4584" width="3.125" style="6" customWidth="1"/>
    <col min="4585" max="4585" width="3" style="6" customWidth="1"/>
    <col min="4586" max="4586" width="2.5" style="6" customWidth="1"/>
    <col min="4587" max="4587" width="2.625" style="6" customWidth="1"/>
    <col min="4588" max="4590" width="0" style="6" hidden="1" customWidth="1"/>
    <col min="4591" max="4591" width="3.875" style="6" customWidth="1"/>
    <col min="4592" max="4592" width="0" style="6" hidden="1" customWidth="1"/>
    <col min="4593" max="4594" width="13" style="6" customWidth="1"/>
    <col min="4595" max="4595" width="13.125" style="6" customWidth="1"/>
    <col min="4596" max="4596" width="5.625" style="6" customWidth="1"/>
    <col min="4597" max="4597" width="13.125" style="6" customWidth="1"/>
    <col min="4598" max="4598" width="3.625" style="6" customWidth="1"/>
    <col min="4599" max="4599" width="2.625" style="6" customWidth="1"/>
    <col min="4600" max="4602" width="0" style="6" hidden="1" customWidth="1"/>
    <col min="4603" max="4603" width="2.625" style="6" customWidth="1"/>
    <col min="4604" max="4604" width="0" style="6" hidden="1" customWidth="1"/>
    <col min="4605" max="4605" width="2.625" style="6" customWidth="1"/>
    <col min="4606" max="4606" width="0" style="6" hidden="1" customWidth="1"/>
    <col min="4607" max="4607" width="3.875" style="6" customWidth="1"/>
    <col min="4608" max="4608" width="30" style="6" customWidth="1"/>
    <col min="4609" max="4609" width="20.5" style="6" customWidth="1"/>
    <col min="4610" max="4610" width="8" style="6" customWidth="1"/>
    <col min="4611" max="4611" width="17" style="6" customWidth="1"/>
    <col min="4612" max="4612" width="37.375" style="6" customWidth="1"/>
    <col min="4613" max="4613" width="5.125" style="6" customWidth="1"/>
    <col min="4614" max="4614" width="27.5" style="6" customWidth="1"/>
    <col min="4615" max="4615" width="14.125" style="6" customWidth="1"/>
    <col min="4616" max="4617" width="8.125" style="6" customWidth="1"/>
    <col min="4618" max="4618" width="9.875" style="6" customWidth="1"/>
    <col min="4619" max="4619" width="1.875" style="6" customWidth="1"/>
    <col min="4620" max="4825" width="10.875" style="6"/>
    <col min="4826" max="4826" width="10.5" style="6" customWidth="1"/>
    <col min="4827" max="4827" width="2.375" style="6" customWidth="1"/>
    <col min="4828" max="4829" width="5.625" style="6" customWidth="1"/>
    <col min="4830" max="4830" width="5.125" style="6" customWidth="1"/>
    <col min="4831" max="4831" width="5.625" style="6" customWidth="1"/>
    <col min="4832" max="4832" width="12" style="6" customWidth="1"/>
    <col min="4833" max="4834" width="7.875" style="6" customWidth="1"/>
    <col min="4835" max="4835" width="2.125" style="6" customWidth="1"/>
    <col min="4836" max="4836" width="7.875" style="6" customWidth="1"/>
    <col min="4837" max="4837" width="6.5" style="6" customWidth="1"/>
    <col min="4838" max="4840" width="3.125" style="6" customWidth="1"/>
    <col min="4841" max="4841" width="3" style="6" customWidth="1"/>
    <col min="4842" max="4842" width="2.5" style="6" customWidth="1"/>
    <col min="4843" max="4843" width="2.625" style="6" customWidth="1"/>
    <col min="4844" max="4846" width="0" style="6" hidden="1" customWidth="1"/>
    <col min="4847" max="4847" width="3.875" style="6" customWidth="1"/>
    <col min="4848" max="4848" width="0" style="6" hidden="1" customWidth="1"/>
    <col min="4849" max="4850" width="13" style="6" customWidth="1"/>
    <col min="4851" max="4851" width="13.125" style="6" customWidth="1"/>
    <col min="4852" max="4852" width="5.625" style="6" customWidth="1"/>
    <col min="4853" max="4853" width="13.125" style="6" customWidth="1"/>
    <col min="4854" max="4854" width="3.625" style="6" customWidth="1"/>
    <col min="4855" max="4855" width="2.625" style="6" customWidth="1"/>
    <col min="4856" max="4858" width="0" style="6" hidden="1" customWidth="1"/>
    <col min="4859" max="4859" width="2.625" style="6" customWidth="1"/>
    <col min="4860" max="4860" width="0" style="6" hidden="1" customWidth="1"/>
    <col min="4861" max="4861" width="2.625" style="6" customWidth="1"/>
    <col min="4862" max="4862" width="0" style="6" hidden="1" customWidth="1"/>
    <col min="4863" max="4863" width="3.875" style="6" customWidth="1"/>
    <col min="4864" max="4864" width="30" style="6" customWidth="1"/>
    <col min="4865" max="4865" width="20.5" style="6" customWidth="1"/>
    <col min="4866" max="4866" width="8" style="6" customWidth="1"/>
    <col min="4867" max="4867" width="17" style="6" customWidth="1"/>
    <col min="4868" max="4868" width="37.375" style="6" customWidth="1"/>
    <col min="4869" max="4869" width="5.125" style="6" customWidth="1"/>
    <col min="4870" max="4870" width="27.5" style="6" customWidth="1"/>
    <col min="4871" max="4871" width="14.125" style="6" customWidth="1"/>
    <col min="4872" max="4873" width="8.125" style="6" customWidth="1"/>
    <col min="4874" max="4874" width="9.875" style="6" customWidth="1"/>
    <col min="4875" max="4875" width="1.875" style="6" customWidth="1"/>
    <col min="4876" max="5081" width="10.875" style="6"/>
    <col min="5082" max="5082" width="10.5" style="6" customWidth="1"/>
    <col min="5083" max="5083" width="2.375" style="6" customWidth="1"/>
    <col min="5084" max="5085" width="5.625" style="6" customWidth="1"/>
    <col min="5086" max="5086" width="5.125" style="6" customWidth="1"/>
    <col min="5087" max="5087" width="5.625" style="6" customWidth="1"/>
    <col min="5088" max="5088" width="12" style="6" customWidth="1"/>
    <col min="5089" max="5090" width="7.875" style="6" customWidth="1"/>
    <col min="5091" max="5091" width="2.125" style="6" customWidth="1"/>
    <col min="5092" max="5092" width="7.875" style="6" customWidth="1"/>
    <col min="5093" max="5093" width="6.5" style="6" customWidth="1"/>
    <col min="5094" max="5096" width="3.125" style="6" customWidth="1"/>
    <col min="5097" max="5097" width="3" style="6" customWidth="1"/>
    <col min="5098" max="5098" width="2.5" style="6" customWidth="1"/>
    <col min="5099" max="5099" width="2.625" style="6" customWidth="1"/>
    <col min="5100" max="5102" width="0" style="6" hidden="1" customWidth="1"/>
    <col min="5103" max="5103" width="3.875" style="6" customWidth="1"/>
    <col min="5104" max="5104" width="0" style="6" hidden="1" customWidth="1"/>
    <col min="5105" max="5106" width="13" style="6" customWidth="1"/>
    <col min="5107" max="5107" width="13.125" style="6" customWidth="1"/>
    <col min="5108" max="5108" width="5.625" style="6" customWidth="1"/>
    <col min="5109" max="5109" width="13.125" style="6" customWidth="1"/>
    <col min="5110" max="5110" width="3.625" style="6" customWidth="1"/>
    <col min="5111" max="5111" width="2.625" style="6" customWidth="1"/>
    <col min="5112" max="5114" width="0" style="6" hidden="1" customWidth="1"/>
    <col min="5115" max="5115" width="2.625" style="6" customWidth="1"/>
    <col min="5116" max="5116" width="0" style="6" hidden="1" customWidth="1"/>
    <col min="5117" max="5117" width="2.625" style="6" customWidth="1"/>
    <col min="5118" max="5118" width="0" style="6" hidden="1" customWidth="1"/>
    <col min="5119" max="5119" width="3.875" style="6" customWidth="1"/>
    <col min="5120" max="5120" width="30" style="6" customWidth="1"/>
    <col min="5121" max="5121" width="20.5" style="6" customWidth="1"/>
    <col min="5122" max="5122" width="8" style="6" customWidth="1"/>
    <col min="5123" max="5123" width="17" style="6" customWidth="1"/>
    <col min="5124" max="5124" width="37.375" style="6" customWidth="1"/>
    <col min="5125" max="5125" width="5.125" style="6" customWidth="1"/>
    <col min="5126" max="5126" width="27.5" style="6" customWidth="1"/>
    <col min="5127" max="5127" width="14.125" style="6" customWidth="1"/>
    <col min="5128" max="5129" width="8.125" style="6" customWidth="1"/>
    <col min="5130" max="5130" width="9.875" style="6" customWidth="1"/>
    <col min="5131" max="5131" width="1.875" style="6" customWidth="1"/>
    <col min="5132" max="5337" width="10.875" style="6"/>
    <col min="5338" max="5338" width="10.5" style="6" customWidth="1"/>
    <col min="5339" max="5339" width="2.375" style="6" customWidth="1"/>
    <col min="5340" max="5341" width="5.625" style="6" customWidth="1"/>
    <col min="5342" max="5342" width="5.125" style="6" customWidth="1"/>
    <col min="5343" max="5343" width="5.625" style="6" customWidth="1"/>
    <col min="5344" max="5344" width="12" style="6" customWidth="1"/>
    <col min="5345" max="5346" width="7.875" style="6" customWidth="1"/>
    <col min="5347" max="5347" width="2.125" style="6" customWidth="1"/>
    <col min="5348" max="5348" width="7.875" style="6" customWidth="1"/>
    <col min="5349" max="5349" width="6.5" style="6" customWidth="1"/>
    <col min="5350" max="5352" width="3.125" style="6" customWidth="1"/>
    <col min="5353" max="5353" width="3" style="6" customWidth="1"/>
    <col min="5354" max="5354" width="2.5" style="6" customWidth="1"/>
    <col min="5355" max="5355" width="2.625" style="6" customWidth="1"/>
    <col min="5356" max="5358" width="0" style="6" hidden="1" customWidth="1"/>
    <col min="5359" max="5359" width="3.875" style="6" customWidth="1"/>
    <col min="5360" max="5360" width="0" style="6" hidden="1" customWidth="1"/>
    <col min="5361" max="5362" width="13" style="6" customWidth="1"/>
    <col min="5363" max="5363" width="13.125" style="6" customWidth="1"/>
    <col min="5364" max="5364" width="5.625" style="6" customWidth="1"/>
    <col min="5365" max="5365" width="13.125" style="6" customWidth="1"/>
    <col min="5366" max="5366" width="3.625" style="6" customWidth="1"/>
    <col min="5367" max="5367" width="2.625" style="6" customWidth="1"/>
    <col min="5368" max="5370" width="0" style="6" hidden="1" customWidth="1"/>
    <col min="5371" max="5371" width="2.625" style="6" customWidth="1"/>
    <col min="5372" max="5372" width="0" style="6" hidden="1" customWidth="1"/>
    <col min="5373" max="5373" width="2.625" style="6" customWidth="1"/>
    <col min="5374" max="5374" width="0" style="6" hidden="1" customWidth="1"/>
    <col min="5375" max="5375" width="3.875" style="6" customWidth="1"/>
    <col min="5376" max="5376" width="30" style="6" customWidth="1"/>
    <col min="5377" max="5377" width="20.5" style="6" customWidth="1"/>
    <col min="5378" max="5378" width="8" style="6" customWidth="1"/>
    <col min="5379" max="5379" width="17" style="6" customWidth="1"/>
    <col min="5380" max="5380" width="37.375" style="6" customWidth="1"/>
    <col min="5381" max="5381" width="5.125" style="6" customWidth="1"/>
    <col min="5382" max="5382" width="27.5" style="6" customWidth="1"/>
    <col min="5383" max="5383" width="14.125" style="6" customWidth="1"/>
    <col min="5384" max="5385" width="8.125" style="6" customWidth="1"/>
    <col min="5386" max="5386" width="9.875" style="6" customWidth="1"/>
    <col min="5387" max="5387" width="1.875" style="6" customWidth="1"/>
    <col min="5388" max="5593" width="10.875" style="6"/>
    <col min="5594" max="5594" width="10.5" style="6" customWidth="1"/>
    <col min="5595" max="5595" width="2.375" style="6" customWidth="1"/>
    <col min="5596" max="5597" width="5.625" style="6" customWidth="1"/>
    <col min="5598" max="5598" width="5.125" style="6" customWidth="1"/>
    <col min="5599" max="5599" width="5.625" style="6" customWidth="1"/>
    <col min="5600" max="5600" width="12" style="6" customWidth="1"/>
    <col min="5601" max="5602" width="7.875" style="6" customWidth="1"/>
    <col min="5603" max="5603" width="2.125" style="6" customWidth="1"/>
    <col min="5604" max="5604" width="7.875" style="6" customWidth="1"/>
    <col min="5605" max="5605" width="6.5" style="6" customWidth="1"/>
    <col min="5606" max="5608" width="3.125" style="6" customWidth="1"/>
    <col min="5609" max="5609" width="3" style="6" customWidth="1"/>
    <col min="5610" max="5610" width="2.5" style="6" customWidth="1"/>
    <col min="5611" max="5611" width="2.625" style="6" customWidth="1"/>
    <col min="5612" max="5614" width="0" style="6" hidden="1" customWidth="1"/>
    <col min="5615" max="5615" width="3.875" style="6" customWidth="1"/>
    <col min="5616" max="5616" width="0" style="6" hidden="1" customWidth="1"/>
    <col min="5617" max="5618" width="13" style="6" customWidth="1"/>
    <col min="5619" max="5619" width="13.125" style="6" customWidth="1"/>
    <col min="5620" max="5620" width="5.625" style="6" customWidth="1"/>
    <col min="5621" max="5621" width="13.125" style="6" customWidth="1"/>
    <col min="5622" max="5622" width="3.625" style="6" customWidth="1"/>
    <col min="5623" max="5623" width="2.625" style="6" customWidth="1"/>
    <col min="5624" max="5626" width="0" style="6" hidden="1" customWidth="1"/>
    <col min="5627" max="5627" width="2.625" style="6" customWidth="1"/>
    <col min="5628" max="5628" width="0" style="6" hidden="1" customWidth="1"/>
    <col min="5629" max="5629" width="2.625" style="6" customWidth="1"/>
    <col min="5630" max="5630" width="0" style="6" hidden="1" customWidth="1"/>
    <col min="5631" max="5631" width="3.875" style="6" customWidth="1"/>
    <col min="5632" max="5632" width="30" style="6" customWidth="1"/>
    <col min="5633" max="5633" width="20.5" style="6" customWidth="1"/>
    <col min="5634" max="5634" width="8" style="6" customWidth="1"/>
    <col min="5635" max="5635" width="17" style="6" customWidth="1"/>
    <col min="5636" max="5636" width="37.375" style="6" customWidth="1"/>
    <col min="5637" max="5637" width="5.125" style="6" customWidth="1"/>
    <col min="5638" max="5638" width="27.5" style="6" customWidth="1"/>
    <col min="5639" max="5639" width="14.125" style="6" customWidth="1"/>
    <col min="5640" max="5641" width="8.125" style="6" customWidth="1"/>
    <col min="5642" max="5642" width="9.875" style="6" customWidth="1"/>
    <col min="5643" max="5643" width="1.875" style="6" customWidth="1"/>
    <col min="5644" max="5849" width="10.875" style="6"/>
    <col min="5850" max="5850" width="10.5" style="6" customWidth="1"/>
    <col min="5851" max="5851" width="2.375" style="6" customWidth="1"/>
    <col min="5852" max="5853" width="5.625" style="6" customWidth="1"/>
    <col min="5854" max="5854" width="5.125" style="6" customWidth="1"/>
    <col min="5855" max="5855" width="5.625" style="6" customWidth="1"/>
    <col min="5856" max="5856" width="12" style="6" customWidth="1"/>
    <col min="5857" max="5858" width="7.875" style="6" customWidth="1"/>
    <col min="5859" max="5859" width="2.125" style="6" customWidth="1"/>
    <col min="5860" max="5860" width="7.875" style="6" customWidth="1"/>
    <col min="5861" max="5861" width="6.5" style="6" customWidth="1"/>
    <col min="5862" max="5864" width="3.125" style="6" customWidth="1"/>
    <col min="5865" max="5865" width="3" style="6" customWidth="1"/>
    <col min="5866" max="5866" width="2.5" style="6" customWidth="1"/>
    <col min="5867" max="5867" width="2.625" style="6" customWidth="1"/>
    <col min="5868" max="5870" width="0" style="6" hidden="1" customWidth="1"/>
    <col min="5871" max="5871" width="3.875" style="6" customWidth="1"/>
    <col min="5872" max="5872" width="0" style="6" hidden="1" customWidth="1"/>
    <col min="5873" max="5874" width="13" style="6" customWidth="1"/>
    <col min="5875" max="5875" width="13.125" style="6" customWidth="1"/>
    <col min="5876" max="5876" width="5.625" style="6" customWidth="1"/>
    <col min="5877" max="5877" width="13.125" style="6" customWidth="1"/>
    <col min="5878" max="5878" width="3.625" style="6" customWidth="1"/>
    <col min="5879" max="5879" width="2.625" style="6" customWidth="1"/>
    <col min="5880" max="5882" width="0" style="6" hidden="1" customWidth="1"/>
    <col min="5883" max="5883" width="2.625" style="6" customWidth="1"/>
    <col min="5884" max="5884" width="0" style="6" hidden="1" customWidth="1"/>
    <col min="5885" max="5885" width="2.625" style="6" customWidth="1"/>
    <col min="5886" max="5886" width="0" style="6" hidden="1" customWidth="1"/>
    <col min="5887" max="5887" width="3.875" style="6" customWidth="1"/>
    <col min="5888" max="5888" width="30" style="6" customWidth="1"/>
    <col min="5889" max="5889" width="20.5" style="6" customWidth="1"/>
    <col min="5890" max="5890" width="8" style="6" customWidth="1"/>
    <col min="5891" max="5891" width="17" style="6" customWidth="1"/>
    <col min="5892" max="5892" width="37.375" style="6" customWidth="1"/>
    <col min="5893" max="5893" width="5.125" style="6" customWidth="1"/>
    <col min="5894" max="5894" width="27.5" style="6" customWidth="1"/>
    <col min="5895" max="5895" width="14.125" style="6" customWidth="1"/>
    <col min="5896" max="5897" width="8.125" style="6" customWidth="1"/>
    <col min="5898" max="5898" width="9.875" style="6" customWidth="1"/>
    <col min="5899" max="5899" width="1.875" style="6" customWidth="1"/>
    <col min="5900" max="6105" width="10.875" style="6"/>
    <col min="6106" max="6106" width="10.5" style="6" customWidth="1"/>
    <col min="6107" max="6107" width="2.375" style="6" customWidth="1"/>
    <col min="6108" max="6109" width="5.625" style="6" customWidth="1"/>
    <col min="6110" max="6110" width="5.125" style="6" customWidth="1"/>
    <col min="6111" max="6111" width="5.625" style="6" customWidth="1"/>
    <col min="6112" max="6112" width="12" style="6" customWidth="1"/>
    <col min="6113" max="6114" width="7.875" style="6" customWidth="1"/>
    <col min="6115" max="6115" width="2.125" style="6" customWidth="1"/>
    <col min="6116" max="6116" width="7.875" style="6" customWidth="1"/>
    <col min="6117" max="6117" width="6.5" style="6" customWidth="1"/>
    <col min="6118" max="6120" width="3.125" style="6" customWidth="1"/>
    <col min="6121" max="6121" width="3" style="6" customWidth="1"/>
    <col min="6122" max="6122" width="2.5" style="6" customWidth="1"/>
    <col min="6123" max="6123" width="2.625" style="6" customWidth="1"/>
    <col min="6124" max="6126" width="0" style="6" hidden="1" customWidth="1"/>
    <col min="6127" max="6127" width="3.875" style="6" customWidth="1"/>
    <col min="6128" max="6128" width="0" style="6" hidden="1" customWidth="1"/>
    <col min="6129" max="6130" width="13" style="6" customWidth="1"/>
    <col min="6131" max="6131" width="13.125" style="6" customWidth="1"/>
    <col min="6132" max="6132" width="5.625" style="6" customWidth="1"/>
    <col min="6133" max="6133" width="13.125" style="6" customWidth="1"/>
    <col min="6134" max="6134" width="3.625" style="6" customWidth="1"/>
    <col min="6135" max="6135" width="2.625" style="6" customWidth="1"/>
    <col min="6136" max="6138" width="0" style="6" hidden="1" customWidth="1"/>
    <col min="6139" max="6139" width="2.625" style="6" customWidth="1"/>
    <col min="6140" max="6140" width="0" style="6" hidden="1" customWidth="1"/>
    <col min="6141" max="6141" width="2.625" style="6" customWidth="1"/>
    <col min="6142" max="6142" width="0" style="6" hidden="1" customWidth="1"/>
    <col min="6143" max="6143" width="3.875" style="6" customWidth="1"/>
    <col min="6144" max="6144" width="30" style="6" customWidth="1"/>
    <col min="6145" max="6145" width="20.5" style="6" customWidth="1"/>
    <col min="6146" max="6146" width="8" style="6" customWidth="1"/>
    <col min="6147" max="6147" width="17" style="6" customWidth="1"/>
    <col min="6148" max="6148" width="37.375" style="6" customWidth="1"/>
    <col min="6149" max="6149" width="5.125" style="6" customWidth="1"/>
    <col min="6150" max="6150" width="27.5" style="6" customWidth="1"/>
    <col min="6151" max="6151" width="14.125" style="6" customWidth="1"/>
    <col min="6152" max="6153" width="8.125" style="6" customWidth="1"/>
    <col min="6154" max="6154" width="9.875" style="6" customWidth="1"/>
    <col min="6155" max="6155" width="1.875" style="6" customWidth="1"/>
    <col min="6156" max="6361" width="10.875" style="6"/>
    <col min="6362" max="6362" width="10.5" style="6" customWidth="1"/>
    <col min="6363" max="6363" width="2.375" style="6" customWidth="1"/>
    <col min="6364" max="6365" width="5.625" style="6" customWidth="1"/>
    <col min="6366" max="6366" width="5.125" style="6" customWidth="1"/>
    <col min="6367" max="6367" width="5.625" style="6" customWidth="1"/>
    <col min="6368" max="6368" width="12" style="6" customWidth="1"/>
    <col min="6369" max="6370" width="7.875" style="6" customWidth="1"/>
    <col min="6371" max="6371" width="2.125" style="6" customWidth="1"/>
    <col min="6372" max="6372" width="7.875" style="6" customWidth="1"/>
    <col min="6373" max="6373" width="6.5" style="6" customWidth="1"/>
    <col min="6374" max="6376" width="3.125" style="6" customWidth="1"/>
    <col min="6377" max="6377" width="3" style="6" customWidth="1"/>
    <col min="6378" max="6378" width="2.5" style="6" customWidth="1"/>
    <col min="6379" max="6379" width="2.625" style="6" customWidth="1"/>
    <col min="6380" max="6382" width="0" style="6" hidden="1" customWidth="1"/>
    <col min="6383" max="6383" width="3.875" style="6" customWidth="1"/>
    <col min="6384" max="6384" width="0" style="6" hidden="1" customWidth="1"/>
    <col min="6385" max="6386" width="13" style="6" customWidth="1"/>
    <col min="6387" max="6387" width="13.125" style="6" customWidth="1"/>
    <col min="6388" max="6388" width="5.625" style="6" customWidth="1"/>
    <col min="6389" max="6389" width="13.125" style="6" customWidth="1"/>
    <col min="6390" max="6390" width="3.625" style="6" customWidth="1"/>
    <col min="6391" max="6391" width="2.625" style="6" customWidth="1"/>
    <col min="6392" max="6394" width="0" style="6" hidden="1" customWidth="1"/>
    <col min="6395" max="6395" width="2.625" style="6" customWidth="1"/>
    <col min="6396" max="6396" width="0" style="6" hidden="1" customWidth="1"/>
    <col min="6397" max="6397" width="2.625" style="6" customWidth="1"/>
    <col min="6398" max="6398" width="0" style="6" hidden="1" customWidth="1"/>
    <col min="6399" max="6399" width="3.875" style="6" customWidth="1"/>
    <col min="6400" max="6400" width="30" style="6" customWidth="1"/>
    <col min="6401" max="6401" width="20.5" style="6" customWidth="1"/>
    <col min="6402" max="6402" width="8" style="6" customWidth="1"/>
    <col min="6403" max="6403" width="17" style="6" customWidth="1"/>
    <col min="6404" max="6404" width="37.375" style="6" customWidth="1"/>
    <col min="6405" max="6405" width="5.125" style="6" customWidth="1"/>
    <col min="6406" max="6406" width="27.5" style="6" customWidth="1"/>
    <col min="6407" max="6407" width="14.125" style="6" customWidth="1"/>
    <col min="6408" max="6409" width="8.125" style="6" customWidth="1"/>
    <col min="6410" max="6410" width="9.875" style="6" customWidth="1"/>
    <col min="6411" max="6411" width="1.875" style="6" customWidth="1"/>
    <col min="6412" max="6617" width="10.875" style="6"/>
    <col min="6618" max="6618" width="10.5" style="6" customWidth="1"/>
    <col min="6619" max="6619" width="2.375" style="6" customWidth="1"/>
    <col min="6620" max="6621" width="5.625" style="6" customWidth="1"/>
    <col min="6622" max="6622" width="5.125" style="6" customWidth="1"/>
    <col min="6623" max="6623" width="5.625" style="6" customWidth="1"/>
    <col min="6624" max="6624" width="12" style="6" customWidth="1"/>
    <col min="6625" max="6626" width="7.875" style="6" customWidth="1"/>
    <col min="6627" max="6627" width="2.125" style="6" customWidth="1"/>
    <col min="6628" max="6628" width="7.875" style="6" customWidth="1"/>
    <col min="6629" max="6629" width="6.5" style="6" customWidth="1"/>
    <col min="6630" max="6632" width="3.125" style="6" customWidth="1"/>
    <col min="6633" max="6633" width="3" style="6" customWidth="1"/>
    <col min="6634" max="6634" width="2.5" style="6" customWidth="1"/>
    <col min="6635" max="6635" width="2.625" style="6" customWidth="1"/>
    <col min="6636" max="6638" width="0" style="6" hidden="1" customWidth="1"/>
    <col min="6639" max="6639" width="3.875" style="6" customWidth="1"/>
    <col min="6640" max="6640" width="0" style="6" hidden="1" customWidth="1"/>
    <col min="6641" max="6642" width="13" style="6" customWidth="1"/>
    <col min="6643" max="6643" width="13.125" style="6" customWidth="1"/>
    <col min="6644" max="6644" width="5.625" style="6" customWidth="1"/>
    <col min="6645" max="6645" width="13.125" style="6" customWidth="1"/>
    <col min="6646" max="6646" width="3.625" style="6" customWidth="1"/>
    <col min="6647" max="6647" width="2.625" style="6" customWidth="1"/>
    <col min="6648" max="6650" width="0" style="6" hidden="1" customWidth="1"/>
    <col min="6651" max="6651" width="2.625" style="6" customWidth="1"/>
    <col min="6652" max="6652" width="0" style="6" hidden="1" customWidth="1"/>
    <col min="6653" max="6653" width="2.625" style="6" customWidth="1"/>
    <col min="6654" max="6654" width="0" style="6" hidden="1" customWidth="1"/>
    <col min="6655" max="6655" width="3.875" style="6" customWidth="1"/>
    <col min="6656" max="6656" width="30" style="6" customWidth="1"/>
    <col min="6657" max="6657" width="20.5" style="6" customWidth="1"/>
    <col min="6658" max="6658" width="8" style="6" customWidth="1"/>
    <col min="6659" max="6659" width="17" style="6" customWidth="1"/>
    <col min="6660" max="6660" width="37.375" style="6" customWidth="1"/>
    <col min="6661" max="6661" width="5.125" style="6" customWidth="1"/>
    <col min="6662" max="6662" width="27.5" style="6" customWidth="1"/>
    <col min="6663" max="6663" width="14.125" style="6" customWidth="1"/>
    <col min="6664" max="6665" width="8.125" style="6" customWidth="1"/>
    <col min="6666" max="6666" width="9.875" style="6" customWidth="1"/>
    <col min="6667" max="6667" width="1.875" style="6" customWidth="1"/>
    <col min="6668" max="6873" width="10.875" style="6"/>
    <col min="6874" max="6874" width="10.5" style="6" customWidth="1"/>
    <col min="6875" max="6875" width="2.375" style="6" customWidth="1"/>
    <col min="6876" max="6877" width="5.625" style="6" customWidth="1"/>
    <col min="6878" max="6878" width="5.125" style="6" customWidth="1"/>
    <col min="6879" max="6879" width="5.625" style="6" customWidth="1"/>
    <col min="6880" max="6880" width="12" style="6" customWidth="1"/>
    <col min="6881" max="6882" width="7.875" style="6" customWidth="1"/>
    <col min="6883" max="6883" width="2.125" style="6" customWidth="1"/>
    <col min="6884" max="6884" width="7.875" style="6" customWidth="1"/>
    <col min="6885" max="6885" width="6.5" style="6" customWidth="1"/>
    <col min="6886" max="6888" width="3.125" style="6" customWidth="1"/>
    <col min="6889" max="6889" width="3" style="6" customWidth="1"/>
    <col min="6890" max="6890" width="2.5" style="6" customWidth="1"/>
    <col min="6891" max="6891" width="2.625" style="6" customWidth="1"/>
    <col min="6892" max="6894" width="0" style="6" hidden="1" customWidth="1"/>
    <col min="6895" max="6895" width="3.875" style="6" customWidth="1"/>
    <col min="6896" max="6896" width="0" style="6" hidden="1" customWidth="1"/>
    <col min="6897" max="6898" width="13" style="6" customWidth="1"/>
    <col min="6899" max="6899" width="13.125" style="6" customWidth="1"/>
    <col min="6900" max="6900" width="5.625" style="6" customWidth="1"/>
    <col min="6901" max="6901" width="13.125" style="6" customWidth="1"/>
    <col min="6902" max="6902" width="3.625" style="6" customWidth="1"/>
    <col min="6903" max="6903" width="2.625" style="6" customWidth="1"/>
    <col min="6904" max="6906" width="0" style="6" hidden="1" customWidth="1"/>
    <col min="6907" max="6907" width="2.625" style="6" customWidth="1"/>
    <col min="6908" max="6908" width="0" style="6" hidden="1" customWidth="1"/>
    <col min="6909" max="6909" width="2.625" style="6" customWidth="1"/>
    <col min="6910" max="6910" width="0" style="6" hidden="1" customWidth="1"/>
    <col min="6911" max="6911" width="3.875" style="6" customWidth="1"/>
    <col min="6912" max="6912" width="30" style="6" customWidth="1"/>
    <col min="6913" max="6913" width="20.5" style="6" customWidth="1"/>
    <col min="6914" max="6914" width="8" style="6" customWidth="1"/>
    <col min="6915" max="6915" width="17" style="6" customWidth="1"/>
    <col min="6916" max="6916" width="37.375" style="6" customWidth="1"/>
    <col min="6917" max="6917" width="5.125" style="6" customWidth="1"/>
    <col min="6918" max="6918" width="27.5" style="6" customWidth="1"/>
    <col min="6919" max="6919" width="14.125" style="6" customWidth="1"/>
    <col min="6920" max="6921" width="8.125" style="6" customWidth="1"/>
    <col min="6922" max="6922" width="9.875" style="6" customWidth="1"/>
    <col min="6923" max="6923" width="1.875" style="6" customWidth="1"/>
    <col min="6924" max="7129" width="10.875" style="6"/>
    <col min="7130" max="7130" width="10.5" style="6" customWidth="1"/>
    <col min="7131" max="7131" width="2.375" style="6" customWidth="1"/>
    <col min="7132" max="7133" width="5.625" style="6" customWidth="1"/>
    <col min="7134" max="7134" width="5.125" style="6" customWidth="1"/>
    <col min="7135" max="7135" width="5.625" style="6" customWidth="1"/>
    <col min="7136" max="7136" width="12" style="6" customWidth="1"/>
    <col min="7137" max="7138" width="7.875" style="6" customWidth="1"/>
    <col min="7139" max="7139" width="2.125" style="6" customWidth="1"/>
    <col min="7140" max="7140" width="7.875" style="6" customWidth="1"/>
    <col min="7141" max="7141" width="6.5" style="6" customWidth="1"/>
    <col min="7142" max="7144" width="3.125" style="6" customWidth="1"/>
    <col min="7145" max="7145" width="3" style="6" customWidth="1"/>
    <col min="7146" max="7146" width="2.5" style="6" customWidth="1"/>
    <col min="7147" max="7147" width="2.625" style="6" customWidth="1"/>
    <col min="7148" max="7150" width="0" style="6" hidden="1" customWidth="1"/>
    <col min="7151" max="7151" width="3.875" style="6" customWidth="1"/>
    <col min="7152" max="7152" width="0" style="6" hidden="1" customWidth="1"/>
    <col min="7153" max="7154" width="13" style="6" customWidth="1"/>
    <col min="7155" max="7155" width="13.125" style="6" customWidth="1"/>
    <col min="7156" max="7156" width="5.625" style="6" customWidth="1"/>
    <col min="7157" max="7157" width="13.125" style="6" customWidth="1"/>
    <col min="7158" max="7158" width="3.625" style="6" customWidth="1"/>
    <col min="7159" max="7159" width="2.625" style="6" customWidth="1"/>
    <col min="7160" max="7162" width="0" style="6" hidden="1" customWidth="1"/>
    <col min="7163" max="7163" width="2.625" style="6" customWidth="1"/>
    <col min="7164" max="7164" width="0" style="6" hidden="1" customWidth="1"/>
    <col min="7165" max="7165" width="2.625" style="6" customWidth="1"/>
    <col min="7166" max="7166" width="0" style="6" hidden="1" customWidth="1"/>
    <col min="7167" max="7167" width="3.875" style="6" customWidth="1"/>
    <col min="7168" max="7168" width="30" style="6" customWidth="1"/>
    <col min="7169" max="7169" width="20.5" style="6" customWidth="1"/>
    <col min="7170" max="7170" width="8" style="6" customWidth="1"/>
    <col min="7171" max="7171" width="17" style="6" customWidth="1"/>
    <col min="7172" max="7172" width="37.375" style="6" customWidth="1"/>
    <col min="7173" max="7173" width="5.125" style="6" customWidth="1"/>
    <col min="7174" max="7174" width="27.5" style="6" customWidth="1"/>
    <col min="7175" max="7175" width="14.125" style="6" customWidth="1"/>
    <col min="7176" max="7177" width="8.125" style="6" customWidth="1"/>
    <col min="7178" max="7178" width="9.875" style="6" customWidth="1"/>
    <col min="7179" max="7179" width="1.875" style="6" customWidth="1"/>
    <col min="7180" max="7385" width="10.875" style="6"/>
    <col min="7386" max="7386" width="10.5" style="6" customWidth="1"/>
    <col min="7387" max="7387" width="2.375" style="6" customWidth="1"/>
    <col min="7388" max="7389" width="5.625" style="6" customWidth="1"/>
    <col min="7390" max="7390" width="5.125" style="6" customWidth="1"/>
    <col min="7391" max="7391" width="5.625" style="6" customWidth="1"/>
    <col min="7392" max="7392" width="12" style="6" customWidth="1"/>
    <col min="7393" max="7394" width="7.875" style="6" customWidth="1"/>
    <col min="7395" max="7395" width="2.125" style="6" customWidth="1"/>
    <col min="7396" max="7396" width="7.875" style="6" customWidth="1"/>
    <col min="7397" max="7397" width="6.5" style="6" customWidth="1"/>
    <col min="7398" max="7400" width="3.125" style="6" customWidth="1"/>
    <col min="7401" max="7401" width="3" style="6" customWidth="1"/>
    <col min="7402" max="7402" width="2.5" style="6" customWidth="1"/>
    <col min="7403" max="7403" width="2.625" style="6" customWidth="1"/>
    <col min="7404" max="7406" width="0" style="6" hidden="1" customWidth="1"/>
    <col min="7407" max="7407" width="3.875" style="6" customWidth="1"/>
    <col min="7408" max="7408" width="0" style="6" hidden="1" customWidth="1"/>
    <col min="7409" max="7410" width="13" style="6" customWidth="1"/>
    <col min="7411" max="7411" width="13.125" style="6" customWidth="1"/>
    <col min="7412" max="7412" width="5.625" style="6" customWidth="1"/>
    <col min="7413" max="7413" width="13.125" style="6" customWidth="1"/>
    <col min="7414" max="7414" width="3.625" style="6" customWidth="1"/>
    <col min="7415" max="7415" width="2.625" style="6" customWidth="1"/>
    <col min="7416" max="7418" width="0" style="6" hidden="1" customWidth="1"/>
    <col min="7419" max="7419" width="2.625" style="6" customWidth="1"/>
    <col min="7420" max="7420" width="0" style="6" hidden="1" customWidth="1"/>
    <col min="7421" max="7421" width="2.625" style="6" customWidth="1"/>
    <col min="7422" max="7422" width="0" style="6" hidden="1" customWidth="1"/>
    <col min="7423" max="7423" width="3.875" style="6" customWidth="1"/>
    <col min="7424" max="7424" width="30" style="6" customWidth="1"/>
    <col min="7425" max="7425" width="20.5" style="6" customWidth="1"/>
    <col min="7426" max="7426" width="8" style="6" customWidth="1"/>
    <col min="7427" max="7427" width="17" style="6" customWidth="1"/>
    <col min="7428" max="7428" width="37.375" style="6" customWidth="1"/>
    <col min="7429" max="7429" width="5.125" style="6" customWidth="1"/>
    <col min="7430" max="7430" width="27.5" style="6" customWidth="1"/>
    <col min="7431" max="7431" width="14.125" style="6" customWidth="1"/>
    <col min="7432" max="7433" width="8.125" style="6" customWidth="1"/>
    <col min="7434" max="7434" width="9.875" style="6" customWidth="1"/>
    <col min="7435" max="7435" width="1.875" style="6" customWidth="1"/>
    <col min="7436" max="7641" width="10.875" style="6"/>
    <col min="7642" max="7642" width="10.5" style="6" customWidth="1"/>
    <col min="7643" max="7643" width="2.375" style="6" customWidth="1"/>
    <col min="7644" max="7645" width="5.625" style="6" customWidth="1"/>
    <col min="7646" max="7646" width="5.125" style="6" customWidth="1"/>
    <col min="7647" max="7647" width="5.625" style="6" customWidth="1"/>
    <col min="7648" max="7648" width="12" style="6" customWidth="1"/>
    <col min="7649" max="7650" width="7.875" style="6" customWidth="1"/>
    <col min="7651" max="7651" width="2.125" style="6" customWidth="1"/>
    <col min="7652" max="7652" width="7.875" style="6" customWidth="1"/>
    <col min="7653" max="7653" width="6.5" style="6" customWidth="1"/>
    <col min="7654" max="7656" width="3.125" style="6" customWidth="1"/>
    <col min="7657" max="7657" width="3" style="6" customWidth="1"/>
    <col min="7658" max="7658" width="2.5" style="6" customWidth="1"/>
    <col min="7659" max="7659" width="2.625" style="6" customWidth="1"/>
    <col min="7660" max="7662" width="0" style="6" hidden="1" customWidth="1"/>
    <col min="7663" max="7663" width="3.875" style="6" customWidth="1"/>
    <col min="7664" max="7664" width="0" style="6" hidden="1" customWidth="1"/>
    <col min="7665" max="7666" width="13" style="6" customWidth="1"/>
    <col min="7667" max="7667" width="13.125" style="6" customWidth="1"/>
    <col min="7668" max="7668" width="5.625" style="6" customWidth="1"/>
    <col min="7669" max="7669" width="13.125" style="6" customWidth="1"/>
    <col min="7670" max="7670" width="3.625" style="6" customWidth="1"/>
    <col min="7671" max="7671" width="2.625" style="6" customWidth="1"/>
    <col min="7672" max="7674" width="0" style="6" hidden="1" customWidth="1"/>
    <col min="7675" max="7675" width="2.625" style="6" customWidth="1"/>
    <col min="7676" max="7676" width="0" style="6" hidden="1" customWidth="1"/>
    <col min="7677" max="7677" width="2.625" style="6" customWidth="1"/>
    <col min="7678" max="7678" width="0" style="6" hidden="1" customWidth="1"/>
    <col min="7679" max="7679" width="3.875" style="6" customWidth="1"/>
    <col min="7680" max="7680" width="30" style="6" customWidth="1"/>
    <col min="7681" max="7681" width="20.5" style="6" customWidth="1"/>
    <col min="7682" max="7682" width="8" style="6" customWidth="1"/>
    <col min="7683" max="7683" width="17" style="6" customWidth="1"/>
    <col min="7684" max="7684" width="37.375" style="6" customWidth="1"/>
    <col min="7685" max="7685" width="5.125" style="6" customWidth="1"/>
    <col min="7686" max="7686" width="27.5" style="6" customWidth="1"/>
    <col min="7687" max="7687" width="14.125" style="6" customWidth="1"/>
    <col min="7688" max="7689" width="8.125" style="6" customWidth="1"/>
    <col min="7690" max="7690" width="9.875" style="6" customWidth="1"/>
    <col min="7691" max="7691" width="1.875" style="6" customWidth="1"/>
    <col min="7692" max="7897" width="10.875" style="6"/>
    <col min="7898" max="7898" width="10.5" style="6" customWidth="1"/>
    <col min="7899" max="7899" width="2.375" style="6" customWidth="1"/>
    <col min="7900" max="7901" width="5.625" style="6" customWidth="1"/>
    <col min="7902" max="7902" width="5.125" style="6" customWidth="1"/>
    <col min="7903" max="7903" width="5.625" style="6" customWidth="1"/>
    <col min="7904" max="7904" width="12" style="6" customWidth="1"/>
    <col min="7905" max="7906" width="7.875" style="6" customWidth="1"/>
    <col min="7907" max="7907" width="2.125" style="6" customWidth="1"/>
    <col min="7908" max="7908" width="7.875" style="6" customWidth="1"/>
    <col min="7909" max="7909" width="6.5" style="6" customWidth="1"/>
    <col min="7910" max="7912" width="3.125" style="6" customWidth="1"/>
    <col min="7913" max="7913" width="3" style="6" customWidth="1"/>
    <col min="7914" max="7914" width="2.5" style="6" customWidth="1"/>
    <col min="7915" max="7915" width="2.625" style="6" customWidth="1"/>
    <col min="7916" max="7918" width="0" style="6" hidden="1" customWidth="1"/>
    <col min="7919" max="7919" width="3.875" style="6" customWidth="1"/>
    <col min="7920" max="7920" width="0" style="6" hidden="1" customWidth="1"/>
    <col min="7921" max="7922" width="13" style="6" customWidth="1"/>
    <col min="7923" max="7923" width="13.125" style="6" customWidth="1"/>
    <col min="7924" max="7924" width="5.625" style="6" customWidth="1"/>
    <col min="7925" max="7925" width="13.125" style="6" customWidth="1"/>
    <col min="7926" max="7926" width="3.625" style="6" customWidth="1"/>
    <col min="7927" max="7927" width="2.625" style="6" customWidth="1"/>
    <col min="7928" max="7930" width="0" style="6" hidden="1" customWidth="1"/>
    <col min="7931" max="7931" width="2.625" style="6" customWidth="1"/>
    <col min="7932" max="7932" width="0" style="6" hidden="1" customWidth="1"/>
    <col min="7933" max="7933" width="2.625" style="6" customWidth="1"/>
    <col min="7934" max="7934" width="0" style="6" hidden="1" customWidth="1"/>
    <col min="7935" max="7935" width="3.875" style="6" customWidth="1"/>
    <col min="7936" max="7936" width="30" style="6" customWidth="1"/>
    <col min="7937" max="7937" width="20.5" style="6" customWidth="1"/>
    <col min="7938" max="7938" width="8" style="6" customWidth="1"/>
    <col min="7939" max="7939" width="17" style="6" customWidth="1"/>
    <col min="7940" max="7940" width="37.375" style="6" customWidth="1"/>
    <col min="7941" max="7941" width="5.125" style="6" customWidth="1"/>
    <col min="7942" max="7942" width="27.5" style="6" customWidth="1"/>
    <col min="7943" max="7943" width="14.125" style="6" customWidth="1"/>
    <col min="7944" max="7945" width="8.125" style="6" customWidth="1"/>
    <col min="7946" max="7946" width="9.875" style="6" customWidth="1"/>
    <col min="7947" max="7947" width="1.875" style="6" customWidth="1"/>
    <col min="7948" max="8153" width="10.875" style="6"/>
    <col min="8154" max="8154" width="10.5" style="6" customWidth="1"/>
    <col min="8155" max="8155" width="2.375" style="6" customWidth="1"/>
    <col min="8156" max="8157" width="5.625" style="6" customWidth="1"/>
    <col min="8158" max="8158" width="5.125" style="6" customWidth="1"/>
    <col min="8159" max="8159" width="5.625" style="6" customWidth="1"/>
    <col min="8160" max="8160" width="12" style="6" customWidth="1"/>
    <col min="8161" max="8162" width="7.875" style="6" customWidth="1"/>
    <col min="8163" max="8163" width="2.125" style="6" customWidth="1"/>
    <col min="8164" max="8164" width="7.875" style="6" customWidth="1"/>
    <col min="8165" max="8165" width="6.5" style="6" customWidth="1"/>
    <col min="8166" max="8168" width="3.125" style="6" customWidth="1"/>
    <col min="8169" max="8169" width="3" style="6" customWidth="1"/>
    <col min="8170" max="8170" width="2.5" style="6" customWidth="1"/>
    <col min="8171" max="8171" width="2.625" style="6" customWidth="1"/>
    <col min="8172" max="8174" width="0" style="6" hidden="1" customWidth="1"/>
    <col min="8175" max="8175" width="3.875" style="6" customWidth="1"/>
    <col min="8176" max="8176" width="0" style="6" hidden="1" customWidth="1"/>
    <col min="8177" max="8178" width="13" style="6" customWidth="1"/>
    <col min="8179" max="8179" width="13.125" style="6" customWidth="1"/>
    <col min="8180" max="8180" width="5.625" style="6" customWidth="1"/>
    <col min="8181" max="8181" width="13.125" style="6" customWidth="1"/>
    <col min="8182" max="8182" width="3.625" style="6" customWidth="1"/>
    <col min="8183" max="8183" width="2.625" style="6" customWidth="1"/>
    <col min="8184" max="8186" width="0" style="6" hidden="1" customWidth="1"/>
    <col min="8187" max="8187" width="2.625" style="6" customWidth="1"/>
    <col min="8188" max="8188" width="0" style="6" hidden="1" customWidth="1"/>
    <col min="8189" max="8189" width="2.625" style="6" customWidth="1"/>
    <col min="8190" max="8190" width="0" style="6" hidden="1" customWidth="1"/>
    <col min="8191" max="8191" width="3.875" style="6" customWidth="1"/>
    <col min="8192" max="8192" width="30" style="6" customWidth="1"/>
    <col min="8193" max="8193" width="20.5" style="6" customWidth="1"/>
    <col min="8194" max="8194" width="8" style="6" customWidth="1"/>
    <col min="8195" max="8195" width="17" style="6" customWidth="1"/>
    <col min="8196" max="8196" width="37.375" style="6" customWidth="1"/>
    <col min="8197" max="8197" width="5.125" style="6" customWidth="1"/>
    <col min="8198" max="8198" width="27.5" style="6" customWidth="1"/>
    <col min="8199" max="8199" width="14.125" style="6" customWidth="1"/>
    <col min="8200" max="8201" width="8.125" style="6" customWidth="1"/>
    <col min="8202" max="8202" width="9.875" style="6" customWidth="1"/>
    <col min="8203" max="8203" width="1.875" style="6" customWidth="1"/>
    <col min="8204" max="8409" width="10.875" style="6"/>
    <col min="8410" max="8410" width="10.5" style="6" customWidth="1"/>
    <col min="8411" max="8411" width="2.375" style="6" customWidth="1"/>
    <col min="8412" max="8413" width="5.625" style="6" customWidth="1"/>
    <col min="8414" max="8414" width="5.125" style="6" customWidth="1"/>
    <col min="8415" max="8415" width="5.625" style="6" customWidth="1"/>
    <col min="8416" max="8416" width="12" style="6" customWidth="1"/>
    <col min="8417" max="8418" width="7.875" style="6" customWidth="1"/>
    <col min="8419" max="8419" width="2.125" style="6" customWidth="1"/>
    <col min="8420" max="8420" width="7.875" style="6" customWidth="1"/>
    <col min="8421" max="8421" width="6.5" style="6" customWidth="1"/>
    <col min="8422" max="8424" width="3.125" style="6" customWidth="1"/>
    <col min="8425" max="8425" width="3" style="6" customWidth="1"/>
    <col min="8426" max="8426" width="2.5" style="6" customWidth="1"/>
    <col min="8427" max="8427" width="2.625" style="6" customWidth="1"/>
    <col min="8428" max="8430" width="0" style="6" hidden="1" customWidth="1"/>
    <col min="8431" max="8431" width="3.875" style="6" customWidth="1"/>
    <col min="8432" max="8432" width="0" style="6" hidden="1" customWidth="1"/>
    <col min="8433" max="8434" width="13" style="6" customWidth="1"/>
    <col min="8435" max="8435" width="13.125" style="6" customWidth="1"/>
    <col min="8436" max="8436" width="5.625" style="6" customWidth="1"/>
    <col min="8437" max="8437" width="13.125" style="6" customWidth="1"/>
    <col min="8438" max="8438" width="3.625" style="6" customWidth="1"/>
    <col min="8439" max="8439" width="2.625" style="6" customWidth="1"/>
    <col min="8440" max="8442" width="0" style="6" hidden="1" customWidth="1"/>
    <col min="8443" max="8443" width="2.625" style="6" customWidth="1"/>
    <col min="8444" max="8444" width="0" style="6" hidden="1" customWidth="1"/>
    <col min="8445" max="8445" width="2.625" style="6" customWidth="1"/>
    <col min="8446" max="8446" width="0" style="6" hidden="1" customWidth="1"/>
    <col min="8447" max="8447" width="3.875" style="6" customWidth="1"/>
    <col min="8448" max="8448" width="30" style="6" customWidth="1"/>
    <col min="8449" max="8449" width="20.5" style="6" customWidth="1"/>
    <col min="8450" max="8450" width="8" style="6" customWidth="1"/>
    <col min="8451" max="8451" width="17" style="6" customWidth="1"/>
    <col min="8452" max="8452" width="37.375" style="6" customWidth="1"/>
    <col min="8453" max="8453" width="5.125" style="6" customWidth="1"/>
    <col min="8454" max="8454" width="27.5" style="6" customWidth="1"/>
    <col min="8455" max="8455" width="14.125" style="6" customWidth="1"/>
    <col min="8456" max="8457" width="8.125" style="6" customWidth="1"/>
    <col min="8458" max="8458" width="9.875" style="6" customWidth="1"/>
    <col min="8459" max="8459" width="1.875" style="6" customWidth="1"/>
    <col min="8460" max="8665" width="10.875" style="6"/>
    <col min="8666" max="8666" width="10.5" style="6" customWidth="1"/>
    <col min="8667" max="8667" width="2.375" style="6" customWidth="1"/>
    <col min="8668" max="8669" width="5.625" style="6" customWidth="1"/>
    <col min="8670" max="8670" width="5.125" style="6" customWidth="1"/>
    <col min="8671" max="8671" width="5.625" style="6" customWidth="1"/>
    <col min="8672" max="8672" width="12" style="6" customWidth="1"/>
    <col min="8673" max="8674" width="7.875" style="6" customWidth="1"/>
    <col min="8675" max="8675" width="2.125" style="6" customWidth="1"/>
    <col min="8676" max="8676" width="7.875" style="6" customWidth="1"/>
    <col min="8677" max="8677" width="6.5" style="6" customWidth="1"/>
    <col min="8678" max="8680" width="3.125" style="6" customWidth="1"/>
    <col min="8681" max="8681" width="3" style="6" customWidth="1"/>
    <col min="8682" max="8682" width="2.5" style="6" customWidth="1"/>
    <col min="8683" max="8683" width="2.625" style="6" customWidth="1"/>
    <col min="8684" max="8686" width="0" style="6" hidden="1" customWidth="1"/>
    <col min="8687" max="8687" width="3.875" style="6" customWidth="1"/>
    <col min="8688" max="8688" width="0" style="6" hidden="1" customWidth="1"/>
    <col min="8689" max="8690" width="13" style="6" customWidth="1"/>
    <col min="8691" max="8691" width="13.125" style="6" customWidth="1"/>
    <col min="8692" max="8692" width="5.625" style="6" customWidth="1"/>
    <col min="8693" max="8693" width="13.125" style="6" customWidth="1"/>
    <col min="8694" max="8694" width="3.625" style="6" customWidth="1"/>
    <col min="8695" max="8695" width="2.625" style="6" customWidth="1"/>
    <col min="8696" max="8698" width="0" style="6" hidden="1" customWidth="1"/>
    <col min="8699" max="8699" width="2.625" style="6" customWidth="1"/>
    <col min="8700" max="8700" width="0" style="6" hidden="1" customWidth="1"/>
    <col min="8701" max="8701" width="2.625" style="6" customWidth="1"/>
    <col min="8702" max="8702" width="0" style="6" hidden="1" customWidth="1"/>
    <col min="8703" max="8703" width="3.875" style="6" customWidth="1"/>
    <col min="8704" max="8704" width="30" style="6" customWidth="1"/>
    <col min="8705" max="8705" width="20.5" style="6" customWidth="1"/>
    <col min="8706" max="8706" width="8" style="6" customWidth="1"/>
    <col min="8707" max="8707" width="17" style="6" customWidth="1"/>
    <col min="8708" max="8708" width="37.375" style="6" customWidth="1"/>
    <col min="8709" max="8709" width="5.125" style="6" customWidth="1"/>
    <col min="8710" max="8710" width="27.5" style="6" customWidth="1"/>
    <col min="8711" max="8711" width="14.125" style="6" customWidth="1"/>
    <col min="8712" max="8713" width="8.125" style="6" customWidth="1"/>
    <col min="8714" max="8714" width="9.875" style="6" customWidth="1"/>
    <col min="8715" max="8715" width="1.875" style="6" customWidth="1"/>
    <col min="8716" max="8921" width="10.875" style="6"/>
    <col min="8922" max="8922" width="10.5" style="6" customWidth="1"/>
    <col min="8923" max="8923" width="2.375" style="6" customWidth="1"/>
    <col min="8924" max="8925" width="5.625" style="6" customWidth="1"/>
    <col min="8926" max="8926" width="5.125" style="6" customWidth="1"/>
    <col min="8927" max="8927" width="5.625" style="6" customWidth="1"/>
    <col min="8928" max="8928" width="12" style="6" customWidth="1"/>
    <col min="8929" max="8930" width="7.875" style="6" customWidth="1"/>
    <col min="8931" max="8931" width="2.125" style="6" customWidth="1"/>
    <col min="8932" max="8932" width="7.875" style="6" customWidth="1"/>
    <col min="8933" max="8933" width="6.5" style="6" customWidth="1"/>
    <col min="8934" max="8936" width="3.125" style="6" customWidth="1"/>
    <col min="8937" max="8937" width="3" style="6" customWidth="1"/>
    <col min="8938" max="8938" width="2.5" style="6" customWidth="1"/>
    <col min="8939" max="8939" width="2.625" style="6" customWidth="1"/>
    <col min="8940" max="8942" width="0" style="6" hidden="1" customWidth="1"/>
    <col min="8943" max="8943" width="3.875" style="6" customWidth="1"/>
    <col min="8944" max="8944" width="0" style="6" hidden="1" customWidth="1"/>
    <col min="8945" max="8946" width="13" style="6" customWidth="1"/>
    <col min="8947" max="8947" width="13.125" style="6" customWidth="1"/>
    <col min="8948" max="8948" width="5.625" style="6" customWidth="1"/>
    <col min="8949" max="8949" width="13.125" style="6" customWidth="1"/>
    <col min="8950" max="8950" width="3.625" style="6" customWidth="1"/>
    <col min="8951" max="8951" width="2.625" style="6" customWidth="1"/>
    <col min="8952" max="8954" width="0" style="6" hidden="1" customWidth="1"/>
    <col min="8955" max="8955" width="2.625" style="6" customWidth="1"/>
    <col min="8956" max="8956" width="0" style="6" hidden="1" customWidth="1"/>
    <col min="8957" max="8957" width="2.625" style="6" customWidth="1"/>
    <col min="8958" max="8958" width="0" style="6" hidden="1" customWidth="1"/>
    <col min="8959" max="8959" width="3.875" style="6" customWidth="1"/>
    <col min="8960" max="8960" width="30" style="6" customWidth="1"/>
    <col min="8961" max="8961" width="20.5" style="6" customWidth="1"/>
    <col min="8962" max="8962" width="8" style="6" customWidth="1"/>
    <col min="8963" max="8963" width="17" style="6" customWidth="1"/>
    <col min="8964" max="8964" width="37.375" style="6" customWidth="1"/>
    <col min="8965" max="8965" width="5.125" style="6" customWidth="1"/>
    <col min="8966" max="8966" width="27.5" style="6" customWidth="1"/>
    <col min="8967" max="8967" width="14.125" style="6" customWidth="1"/>
    <col min="8968" max="8969" width="8.125" style="6" customWidth="1"/>
    <col min="8970" max="8970" width="9.875" style="6" customWidth="1"/>
    <col min="8971" max="8971" width="1.875" style="6" customWidth="1"/>
    <col min="8972" max="9177" width="10.875" style="6"/>
    <col min="9178" max="9178" width="10.5" style="6" customWidth="1"/>
    <col min="9179" max="9179" width="2.375" style="6" customWidth="1"/>
    <col min="9180" max="9181" width="5.625" style="6" customWidth="1"/>
    <col min="9182" max="9182" width="5.125" style="6" customWidth="1"/>
    <col min="9183" max="9183" width="5.625" style="6" customWidth="1"/>
    <col min="9184" max="9184" width="12" style="6" customWidth="1"/>
    <col min="9185" max="9186" width="7.875" style="6" customWidth="1"/>
    <col min="9187" max="9187" width="2.125" style="6" customWidth="1"/>
    <col min="9188" max="9188" width="7.875" style="6" customWidth="1"/>
    <col min="9189" max="9189" width="6.5" style="6" customWidth="1"/>
    <col min="9190" max="9192" width="3.125" style="6" customWidth="1"/>
    <col min="9193" max="9193" width="3" style="6" customWidth="1"/>
    <col min="9194" max="9194" width="2.5" style="6" customWidth="1"/>
    <col min="9195" max="9195" width="2.625" style="6" customWidth="1"/>
    <col min="9196" max="9198" width="0" style="6" hidden="1" customWidth="1"/>
    <col min="9199" max="9199" width="3.875" style="6" customWidth="1"/>
    <col min="9200" max="9200" width="0" style="6" hidden="1" customWidth="1"/>
    <col min="9201" max="9202" width="13" style="6" customWidth="1"/>
    <col min="9203" max="9203" width="13.125" style="6" customWidth="1"/>
    <col min="9204" max="9204" width="5.625" style="6" customWidth="1"/>
    <col min="9205" max="9205" width="13.125" style="6" customWidth="1"/>
    <col min="9206" max="9206" width="3.625" style="6" customWidth="1"/>
    <col min="9207" max="9207" width="2.625" style="6" customWidth="1"/>
    <col min="9208" max="9210" width="0" style="6" hidden="1" customWidth="1"/>
    <col min="9211" max="9211" width="2.625" style="6" customWidth="1"/>
    <col min="9212" max="9212" width="0" style="6" hidden="1" customWidth="1"/>
    <col min="9213" max="9213" width="2.625" style="6" customWidth="1"/>
    <col min="9214" max="9214" width="0" style="6" hidden="1" customWidth="1"/>
    <col min="9215" max="9215" width="3.875" style="6" customWidth="1"/>
    <col min="9216" max="9216" width="30" style="6" customWidth="1"/>
    <col min="9217" max="9217" width="20.5" style="6" customWidth="1"/>
    <col min="9218" max="9218" width="8" style="6" customWidth="1"/>
    <col min="9219" max="9219" width="17" style="6" customWidth="1"/>
    <col min="9220" max="9220" width="37.375" style="6" customWidth="1"/>
    <col min="9221" max="9221" width="5.125" style="6" customWidth="1"/>
    <col min="9222" max="9222" width="27.5" style="6" customWidth="1"/>
    <col min="9223" max="9223" width="14.125" style="6" customWidth="1"/>
    <col min="9224" max="9225" width="8.125" style="6" customWidth="1"/>
    <col min="9226" max="9226" width="9.875" style="6" customWidth="1"/>
    <col min="9227" max="9227" width="1.875" style="6" customWidth="1"/>
    <col min="9228" max="9433" width="10.875" style="6"/>
    <col min="9434" max="9434" width="10.5" style="6" customWidth="1"/>
    <col min="9435" max="9435" width="2.375" style="6" customWidth="1"/>
    <col min="9436" max="9437" width="5.625" style="6" customWidth="1"/>
    <col min="9438" max="9438" width="5.125" style="6" customWidth="1"/>
    <col min="9439" max="9439" width="5.625" style="6" customWidth="1"/>
    <col min="9440" max="9440" width="12" style="6" customWidth="1"/>
    <col min="9441" max="9442" width="7.875" style="6" customWidth="1"/>
    <col min="9443" max="9443" width="2.125" style="6" customWidth="1"/>
    <col min="9444" max="9444" width="7.875" style="6" customWidth="1"/>
    <col min="9445" max="9445" width="6.5" style="6" customWidth="1"/>
    <col min="9446" max="9448" width="3.125" style="6" customWidth="1"/>
    <col min="9449" max="9449" width="3" style="6" customWidth="1"/>
    <col min="9450" max="9450" width="2.5" style="6" customWidth="1"/>
    <col min="9451" max="9451" width="2.625" style="6" customWidth="1"/>
    <col min="9452" max="9454" width="0" style="6" hidden="1" customWidth="1"/>
    <col min="9455" max="9455" width="3.875" style="6" customWidth="1"/>
    <col min="9456" max="9456" width="0" style="6" hidden="1" customWidth="1"/>
    <col min="9457" max="9458" width="13" style="6" customWidth="1"/>
    <col min="9459" max="9459" width="13.125" style="6" customWidth="1"/>
    <col min="9460" max="9460" width="5.625" style="6" customWidth="1"/>
    <col min="9461" max="9461" width="13.125" style="6" customWidth="1"/>
    <col min="9462" max="9462" width="3.625" style="6" customWidth="1"/>
    <col min="9463" max="9463" width="2.625" style="6" customWidth="1"/>
    <col min="9464" max="9466" width="0" style="6" hidden="1" customWidth="1"/>
    <col min="9467" max="9467" width="2.625" style="6" customWidth="1"/>
    <col min="9468" max="9468" width="0" style="6" hidden="1" customWidth="1"/>
    <col min="9469" max="9469" width="2.625" style="6" customWidth="1"/>
    <col min="9470" max="9470" width="0" style="6" hidden="1" customWidth="1"/>
    <col min="9471" max="9471" width="3.875" style="6" customWidth="1"/>
    <col min="9472" max="9472" width="30" style="6" customWidth="1"/>
    <col min="9473" max="9473" width="20.5" style="6" customWidth="1"/>
    <col min="9474" max="9474" width="8" style="6" customWidth="1"/>
    <col min="9475" max="9475" width="17" style="6" customWidth="1"/>
    <col min="9476" max="9476" width="37.375" style="6" customWidth="1"/>
    <col min="9477" max="9477" width="5.125" style="6" customWidth="1"/>
    <col min="9478" max="9478" width="27.5" style="6" customWidth="1"/>
    <col min="9479" max="9479" width="14.125" style="6" customWidth="1"/>
    <col min="9480" max="9481" width="8.125" style="6" customWidth="1"/>
    <col min="9482" max="9482" width="9.875" style="6" customWidth="1"/>
    <col min="9483" max="9483" width="1.875" style="6" customWidth="1"/>
    <col min="9484" max="9689" width="10.875" style="6"/>
    <col min="9690" max="9690" width="10.5" style="6" customWidth="1"/>
    <col min="9691" max="9691" width="2.375" style="6" customWidth="1"/>
    <col min="9692" max="9693" width="5.625" style="6" customWidth="1"/>
    <col min="9694" max="9694" width="5.125" style="6" customWidth="1"/>
    <col min="9695" max="9695" width="5.625" style="6" customWidth="1"/>
    <col min="9696" max="9696" width="12" style="6" customWidth="1"/>
    <col min="9697" max="9698" width="7.875" style="6" customWidth="1"/>
    <col min="9699" max="9699" width="2.125" style="6" customWidth="1"/>
    <col min="9700" max="9700" width="7.875" style="6" customWidth="1"/>
    <col min="9701" max="9701" width="6.5" style="6" customWidth="1"/>
    <col min="9702" max="9704" width="3.125" style="6" customWidth="1"/>
    <col min="9705" max="9705" width="3" style="6" customWidth="1"/>
    <col min="9706" max="9706" width="2.5" style="6" customWidth="1"/>
    <col min="9707" max="9707" width="2.625" style="6" customWidth="1"/>
    <col min="9708" max="9710" width="0" style="6" hidden="1" customWidth="1"/>
    <col min="9711" max="9711" width="3.875" style="6" customWidth="1"/>
    <col min="9712" max="9712" width="0" style="6" hidden="1" customWidth="1"/>
    <col min="9713" max="9714" width="13" style="6" customWidth="1"/>
    <col min="9715" max="9715" width="13.125" style="6" customWidth="1"/>
    <col min="9716" max="9716" width="5.625" style="6" customWidth="1"/>
    <col min="9717" max="9717" width="13.125" style="6" customWidth="1"/>
    <col min="9718" max="9718" width="3.625" style="6" customWidth="1"/>
    <col min="9719" max="9719" width="2.625" style="6" customWidth="1"/>
    <col min="9720" max="9722" width="0" style="6" hidden="1" customWidth="1"/>
    <col min="9723" max="9723" width="2.625" style="6" customWidth="1"/>
    <col min="9724" max="9724" width="0" style="6" hidden="1" customWidth="1"/>
    <col min="9725" max="9725" width="2.625" style="6" customWidth="1"/>
    <col min="9726" max="9726" width="0" style="6" hidden="1" customWidth="1"/>
    <col min="9727" max="9727" width="3.875" style="6" customWidth="1"/>
    <col min="9728" max="9728" width="30" style="6" customWidth="1"/>
    <col min="9729" max="9729" width="20.5" style="6" customWidth="1"/>
    <col min="9730" max="9730" width="8" style="6" customWidth="1"/>
    <col min="9731" max="9731" width="17" style="6" customWidth="1"/>
    <col min="9732" max="9732" width="37.375" style="6" customWidth="1"/>
    <col min="9733" max="9733" width="5.125" style="6" customWidth="1"/>
    <col min="9734" max="9734" width="27.5" style="6" customWidth="1"/>
    <col min="9735" max="9735" width="14.125" style="6" customWidth="1"/>
    <col min="9736" max="9737" width="8.125" style="6" customWidth="1"/>
    <col min="9738" max="9738" width="9.875" style="6" customWidth="1"/>
    <col min="9739" max="9739" width="1.875" style="6" customWidth="1"/>
    <col min="9740" max="9945" width="10.875" style="6"/>
    <col min="9946" max="9946" width="10.5" style="6" customWidth="1"/>
    <col min="9947" max="9947" width="2.375" style="6" customWidth="1"/>
    <col min="9948" max="9949" width="5.625" style="6" customWidth="1"/>
    <col min="9950" max="9950" width="5.125" style="6" customWidth="1"/>
    <col min="9951" max="9951" width="5.625" style="6" customWidth="1"/>
    <col min="9952" max="9952" width="12" style="6" customWidth="1"/>
    <col min="9953" max="9954" width="7.875" style="6" customWidth="1"/>
    <col min="9955" max="9955" width="2.125" style="6" customWidth="1"/>
    <col min="9956" max="9956" width="7.875" style="6" customWidth="1"/>
    <col min="9957" max="9957" width="6.5" style="6" customWidth="1"/>
    <col min="9958" max="9960" width="3.125" style="6" customWidth="1"/>
    <col min="9961" max="9961" width="3" style="6" customWidth="1"/>
    <col min="9962" max="9962" width="2.5" style="6" customWidth="1"/>
    <col min="9963" max="9963" width="2.625" style="6" customWidth="1"/>
    <col min="9964" max="9966" width="0" style="6" hidden="1" customWidth="1"/>
    <col min="9967" max="9967" width="3.875" style="6" customWidth="1"/>
    <col min="9968" max="9968" width="0" style="6" hidden="1" customWidth="1"/>
    <col min="9969" max="9970" width="13" style="6" customWidth="1"/>
    <col min="9971" max="9971" width="13.125" style="6" customWidth="1"/>
    <col min="9972" max="9972" width="5.625" style="6" customWidth="1"/>
    <col min="9973" max="9973" width="13.125" style="6" customWidth="1"/>
    <col min="9974" max="9974" width="3.625" style="6" customWidth="1"/>
    <col min="9975" max="9975" width="2.625" style="6" customWidth="1"/>
    <col min="9976" max="9978" width="0" style="6" hidden="1" customWidth="1"/>
    <col min="9979" max="9979" width="2.625" style="6" customWidth="1"/>
    <col min="9980" max="9980" width="0" style="6" hidden="1" customWidth="1"/>
    <col min="9981" max="9981" width="2.625" style="6" customWidth="1"/>
    <col min="9982" max="9982" width="0" style="6" hidden="1" customWidth="1"/>
    <col min="9983" max="9983" width="3.875" style="6" customWidth="1"/>
    <col min="9984" max="9984" width="30" style="6" customWidth="1"/>
    <col min="9985" max="9985" width="20.5" style="6" customWidth="1"/>
    <col min="9986" max="9986" width="8" style="6" customWidth="1"/>
    <col min="9987" max="9987" width="17" style="6" customWidth="1"/>
    <col min="9988" max="9988" width="37.375" style="6" customWidth="1"/>
    <col min="9989" max="9989" width="5.125" style="6" customWidth="1"/>
    <col min="9990" max="9990" width="27.5" style="6" customWidth="1"/>
    <col min="9991" max="9991" width="14.125" style="6" customWidth="1"/>
    <col min="9992" max="9993" width="8.125" style="6" customWidth="1"/>
    <col min="9994" max="9994" width="9.875" style="6" customWidth="1"/>
    <col min="9995" max="9995" width="1.875" style="6" customWidth="1"/>
    <col min="9996" max="10201" width="10.875" style="6"/>
    <col min="10202" max="10202" width="10.5" style="6" customWidth="1"/>
    <col min="10203" max="10203" width="2.375" style="6" customWidth="1"/>
    <col min="10204" max="10205" width="5.625" style="6" customWidth="1"/>
    <col min="10206" max="10206" width="5.125" style="6" customWidth="1"/>
    <col min="10207" max="10207" width="5.625" style="6" customWidth="1"/>
    <col min="10208" max="10208" width="12" style="6" customWidth="1"/>
    <col min="10209" max="10210" width="7.875" style="6" customWidth="1"/>
    <col min="10211" max="10211" width="2.125" style="6" customWidth="1"/>
    <col min="10212" max="10212" width="7.875" style="6" customWidth="1"/>
    <col min="10213" max="10213" width="6.5" style="6" customWidth="1"/>
    <col min="10214" max="10216" width="3.125" style="6" customWidth="1"/>
    <col min="10217" max="10217" width="3" style="6" customWidth="1"/>
    <col min="10218" max="10218" width="2.5" style="6" customWidth="1"/>
    <col min="10219" max="10219" width="2.625" style="6" customWidth="1"/>
    <col min="10220" max="10222" width="0" style="6" hidden="1" customWidth="1"/>
    <col min="10223" max="10223" width="3.875" style="6" customWidth="1"/>
    <col min="10224" max="10224" width="0" style="6" hidden="1" customWidth="1"/>
    <col min="10225" max="10226" width="13" style="6" customWidth="1"/>
    <col min="10227" max="10227" width="13.125" style="6" customWidth="1"/>
    <col min="10228" max="10228" width="5.625" style="6" customWidth="1"/>
    <col min="10229" max="10229" width="13.125" style="6" customWidth="1"/>
    <col min="10230" max="10230" width="3.625" style="6" customWidth="1"/>
    <col min="10231" max="10231" width="2.625" style="6" customWidth="1"/>
    <col min="10232" max="10234" width="0" style="6" hidden="1" customWidth="1"/>
    <col min="10235" max="10235" width="2.625" style="6" customWidth="1"/>
    <col min="10236" max="10236" width="0" style="6" hidden="1" customWidth="1"/>
    <col min="10237" max="10237" width="2.625" style="6" customWidth="1"/>
    <col min="10238" max="10238" width="0" style="6" hidden="1" customWidth="1"/>
    <col min="10239" max="10239" width="3.875" style="6" customWidth="1"/>
    <col min="10240" max="10240" width="30" style="6" customWidth="1"/>
    <col min="10241" max="10241" width="20.5" style="6" customWidth="1"/>
    <col min="10242" max="10242" width="8" style="6" customWidth="1"/>
    <col min="10243" max="10243" width="17" style="6" customWidth="1"/>
    <col min="10244" max="10244" width="37.375" style="6" customWidth="1"/>
    <col min="10245" max="10245" width="5.125" style="6" customWidth="1"/>
    <col min="10246" max="10246" width="27.5" style="6" customWidth="1"/>
    <col min="10247" max="10247" width="14.125" style="6" customWidth="1"/>
    <col min="10248" max="10249" width="8.125" style="6" customWidth="1"/>
    <col min="10250" max="10250" width="9.875" style="6" customWidth="1"/>
    <col min="10251" max="10251" width="1.875" style="6" customWidth="1"/>
    <col min="10252" max="10457" width="10.875" style="6"/>
    <col min="10458" max="10458" width="10.5" style="6" customWidth="1"/>
    <col min="10459" max="10459" width="2.375" style="6" customWidth="1"/>
    <col min="10460" max="10461" width="5.625" style="6" customWidth="1"/>
    <col min="10462" max="10462" width="5.125" style="6" customWidth="1"/>
    <col min="10463" max="10463" width="5.625" style="6" customWidth="1"/>
    <col min="10464" max="10464" width="12" style="6" customWidth="1"/>
    <col min="10465" max="10466" width="7.875" style="6" customWidth="1"/>
    <col min="10467" max="10467" width="2.125" style="6" customWidth="1"/>
    <col min="10468" max="10468" width="7.875" style="6" customWidth="1"/>
    <col min="10469" max="10469" width="6.5" style="6" customWidth="1"/>
    <col min="10470" max="10472" width="3.125" style="6" customWidth="1"/>
    <col min="10473" max="10473" width="3" style="6" customWidth="1"/>
    <col min="10474" max="10474" width="2.5" style="6" customWidth="1"/>
    <col min="10475" max="10475" width="2.625" style="6" customWidth="1"/>
    <col min="10476" max="10478" width="0" style="6" hidden="1" customWidth="1"/>
    <col min="10479" max="10479" width="3.875" style="6" customWidth="1"/>
    <col min="10480" max="10480" width="0" style="6" hidden="1" customWidth="1"/>
    <col min="10481" max="10482" width="13" style="6" customWidth="1"/>
    <col min="10483" max="10483" width="13.125" style="6" customWidth="1"/>
    <col min="10484" max="10484" width="5.625" style="6" customWidth="1"/>
    <col min="10485" max="10485" width="13.125" style="6" customWidth="1"/>
    <col min="10486" max="10486" width="3.625" style="6" customWidth="1"/>
    <col min="10487" max="10487" width="2.625" style="6" customWidth="1"/>
    <col min="10488" max="10490" width="0" style="6" hidden="1" customWidth="1"/>
    <col min="10491" max="10491" width="2.625" style="6" customWidth="1"/>
    <col min="10492" max="10492" width="0" style="6" hidden="1" customWidth="1"/>
    <col min="10493" max="10493" width="2.625" style="6" customWidth="1"/>
    <col min="10494" max="10494" width="0" style="6" hidden="1" customWidth="1"/>
    <col min="10495" max="10495" width="3.875" style="6" customWidth="1"/>
    <col min="10496" max="10496" width="30" style="6" customWidth="1"/>
    <col min="10497" max="10497" width="20.5" style="6" customWidth="1"/>
    <col min="10498" max="10498" width="8" style="6" customWidth="1"/>
    <col min="10499" max="10499" width="17" style="6" customWidth="1"/>
    <col min="10500" max="10500" width="37.375" style="6" customWidth="1"/>
    <col min="10501" max="10501" width="5.125" style="6" customWidth="1"/>
    <col min="10502" max="10502" width="27.5" style="6" customWidth="1"/>
    <col min="10503" max="10503" width="14.125" style="6" customWidth="1"/>
    <col min="10504" max="10505" width="8.125" style="6" customWidth="1"/>
    <col min="10506" max="10506" width="9.875" style="6" customWidth="1"/>
    <col min="10507" max="10507" width="1.875" style="6" customWidth="1"/>
    <col min="10508" max="10713" width="10.875" style="6"/>
    <col min="10714" max="10714" width="10.5" style="6" customWidth="1"/>
    <col min="10715" max="10715" width="2.375" style="6" customWidth="1"/>
    <col min="10716" max="10717" width="5.625" style="6" customWidth="1"/>
    <col min="10718" max="10718" width="5.125" style="6" customWidth="1"/>
    <col min="10719" max="10719" width="5.625" style="6" customWidth="1"/>
    <col min="10720" max="10720" width="12" style="6" customWidth="1"/>
    <col min="10721" max="10722" width="7.875" style="6" customWidth="1"/>
    <col min="10723" max="10723" width="2.125" style="6" customWidth="1"/>
    <col min="10724" max="10724" width="7.875" style="6" customWidth="1"/>
    <col min="10725" max="10725" width="6.5" style="6" customWidth="1"/>
    <col min="10726" max="10728" width="3.125" style="6" customWidth="1"/>
    <col min="10729" max="10729" width="3" style="6" customWidth="1"/>
    <col min="10730" max="10730" width="2.5" style="6" customWidth="1"/>
    <col min="10731" max="10731" width="2.625" style="6" customWidth="1"/>
    <col min="10732" max="10734" width="0" style="6" hidden="1" customWidth="1"/>
    <col min="10735" max="10735" width="3.875" style="6" customWidth="1"/>
    <col min="10736" max="10736" width="0" style="6" hidden="1" customWidth="1"/>
    <col min="10737" max="10738" width="13" style="6" customWidth="1"/>
    <col min="10739" max="10739" width="13.125" style="6" customWidth="1"/>
    <col min="10740" max="10740" width="5.625" style="6" customWidth="1"/>
    <col min="10741" max="10741" width="13.125" style="6" customWidth="1"/>
    <col min="10742" max="10742" width="3.625" style="6" customWidth="1"/>
    <col min="10743" max="10743" width="2.625" style="6" customWidth="1"/>
    <col min="10744" max="10746" width="0" style="6" hidden="1" customWidth="1"/>
    <col min="10747" max="10747" width="2.625" style="6" customWidth="1"/>
    <col min="10748" max="10748" width="0" style="6" hidden="1" customWidth="1"/>
    <col min="10749" max="10749" width="2.625" style="6" customWidth="1"/>
    <col min="10750" max="10750" width="0" style="6" hidden="1" customWidth="1"/>
    <col min="10751" max="10751" width="3.875" style="6" customWidth="1"/>
    <col min="10752" max="10752" width="30" style="6" customWidth="1"/>
    <col min="10753" max="10753" width="20.5" style="6" customWidth="1"/>
    <col min="10754" max="10754" width="8" style="6" customWidth="1"/>
    <col min="10755" max="10755" width="17" style="6" customWidth="1"/>
    <col min="10756" max="10756" width="37.375" style="6" customWidth="1"/>
    <col min="10757" max="10757" width="5.125" style="6" customWidth="1"/>
    <col min="10758" max="10758" width="27.5" style="6" customWidth="1"/>
    <col min="10759" max="10759" width="14.125" style="6" customWidth="1"/>
    <col min="10760" max="10761" width="8.125" style="6" customWidth="1"/>
    <col min="10762" max="10762" width="9.875" style="6" customWidth="1"/>
    <col min="10763" max="10763" width="1.875" style="6" customWidth="1"/>
    <col min="10764" max="10969" width="10.875" style="6"/>
    <col min="10970" max="10970" width="10.5" style="6" customWidth="1"/>
    <col min="10971" max="10971" width="2.375" style="6" customWidth="1"/>
    <col min="10972" max="10973" width="5.625" style="6" customWidth="1"/>
    <col min="10974" max="10974" width="5.125" style="6" customWidth="1"/>
    <col min="10975" max="10975" width="5.625" style="6" customWidth="1"/>
    <col min="10976" max="10976" width="12" style="6" customWidth="1"/>
    <col min="10977" max="10978" width="7.875" style="6" customWidth="1"/>
    <col min="10979" max="10979" width="2.125" style="6" customWidth="1"/>
    <col min="10980" max="10980" width="7.875" style="6" customWidth="1"/>
    <col min="10981" max="10981" width="6.5" style="6" customWidth="1"/>
    <col min="10982" max="10984" width="3.125" style="6" customWidth="1"/>
    <col min="10985" max="10985" width="3" style="6" customWidth="1"/>
    <col min="10986" max="10986" width="2.5" style="6" customWidth="1"/>
    <col min="10987" max="10987" width="2.625" style="6" customWidth="1"/>
    <col min="10988" max="10990" width="0" style="6" hidden="1" customWidth="1"/>
    <col min="10991" max="10991" width="3.875" style="6" customWidth="1"/>
    <col min="10992" max="10992" width="0" style="6" hidden="1" customWidth="1"/>
    <col min="10993" max="10994" width="13" style="6" customWidth="1"/>
    <col min="10995" max="10995" width="13.125" style="6" customWidth="1"/>
    <col min="10996" max="10996" width="5.625" style="6" customWidth="1"/>
    <col min="10997" max="10997" width="13.125" style="6" customWidth="1"/>
    <col min="10998" max="10998" width="3.625" style="6" customWidth="1"/>
    <col min="10999" max="10999" width="2.625" style="6" customWidth="1"/>
    <col min="11000" max="11002" width="0" style="6" hidden="1" customWidth="1"/>
    <col min="11003" max="11003" width="2.625" style="6" customWidth="1"/>
    <col min="11004" max="11004" width="0" style="6" hidden="1" customWidth="1"/>
    <col min="11005" max="11005" width="2.625" style="6" customWidth="1"/>
    <col min="11006" max="11006" width="0" style="6" hidden="1" customWidth="1"/>
    <col min="11007" max="11007" width="3.875" style="6" customWidth="1"/>
    <col min="11008" max="11008" width="30" style="6" customWidth="1"/>
    <col min="11009" max="11009" width="20.5" style="6" customWidth="1"/>
    <col min="11010" max="11010" width="8" style="6" customWidth="1"/>
    <col min="11011" max="11011" width="17" style="6" customWidth="1"/>
    <col min="11012" max="11012" width="37.375" style="6" customWidth="1"/>
    <col min="11013" max="11013" width="5.125" style="6" customWidth="1"/>
    <col min="11014" max="11014" width="27.5" style="6" customWidth="1"/>
    <col min="11015" max="11015" width="14.125" style="6" customWidth="1"/>
    <col min="11016" max="11017" width="8.125" style="6" customWidth="1"/>
    <col min="11018" max="11018" width="9.875" style="6" customWidth="1"/>
    <col min="11019" max="11019" width="1.875" style="6" customWidth="1"/>
    <col min="11020" max="11225" width="10.875" style="6"/>
    <col min="11226" max="11226" width="10.5" style="6" customWidth="1"/>
    <col min="11227" max="11227" width="2.375" style="6" customWidth="1"/>
    <col min="11228" max="11229" width="5.625" style="6" customWidth="1"/>
    <col min="11230" max="11230" width="5.125" style="6" customWidth="1"/>
    <col min="11231" max="11231" width="5.625" style="6" customWidth="1"/>
    <col min="11232" max="11232" width="12" style="6" customWidth="1"/>
    <col min="11233" max="11234" width="7.875" style="6" customWidth="1"/>
    <col min="11235" max="11235" width="2.125" style="6" customWidth="1"/>
    <col min="11236" max="11236" width="7.875" style="6" customWidth="1"/>
    <col min="11237" max="11237" width="6.5" style="6" customWidth="1"/>
    <col min="11238" max="11240" width="3.125" style="6" customWidth="1"/>
    <col min="11241" max="11241" width="3" style="6" customWidth="1"/>
    <col min="11242" max="11242" width="2.5" style="6" customWidth="1"/>
    <col min="11243" max="11243" width="2.625" style="6" customWidth="1"/>
    <col min="11244" max="11246" width="0" style="6" hidden="1" customWidth="1"/>
    <col min="11247" max="11247" width="3.875" style="6" customWidth="1"/>
    <col min="11248" max="11248" width="0" style="6" hidden="1" customWidth="1"/>
    <col min="11249" max="11250" width="13" style="6" customWidth="1"/>
    <col min="11251" max="11251" width="13.125" style="6" customWidth="1"/>
    <col min="11252" max="11252" width="5.625" style="6" customWidth="1"/>
    <col min="11253" max="11253" width="13.125" style="6" customWidth="1"/>
    <col min="11254" max="11254" width="3.625" style="6" customWidth="1"/>
    <col min="11255" max="11255" width="2.625" style="6" customWidth="1"/>
    <col min="11256" max="11258" width="0" style="6" hidden="1" customWidth="1"/>
    <col min="11259" max="11259" width="2.625" style="6" customWidth="1"/>
    <col min="11260" max="11260" width="0" style="6" hidden="1" customWidth="1"/>
    <col min="11261" max="11261" width="2.625" style="6" customWidth="1"/>
    <col min="11262" max="11262" width="0" style="6" hidden="1" customWidth="1"/>
    <col min="11263" max="11263" width="3.875" style="6" customWidth="1"/>
    <col min="11264" max="11264" width="30" style="6" customWidth="1"/>
    <col min="11265" max="11265" width="20.5" style="6" customWidth="1"/>
    <col min="11266" max="11266" width="8" style="6" customWidth="1"/>
    <col min="11267" max="11267" width="17" style="6" customWidth="1"/>
    <col min="11268" max="11268" width="37.375" style="6" customWidth="1"/>
    <col min="11269" max="11269" width="5.125" style="6" customWidth="1"/>
    <col min="11270" max="11270" width="27.5" style="6" customWidth="1"/>
    <col min="11271" max="11271" width="14.125" style="6" customWidth="1"/>
    <col min="11272" max="11273" width="8.125" style="6" customWidth="1"/>
    <col min="11274" max="11274" width="9.875" style="6" customWidth="1"/>
    <col min="11275" max="11275" width="1.875" style="6" customWidth="1"/>
    <col min="11276" max="11481" width="10.875" style="6"/>
    <col min="11482" max="11482" width="10.5" style="6" customWidth="1"/>
    <col min="11483" max="11483" width="2.375" style="6" customWidth="1"/>
    <col min="11484" max="11485" width="5.625" style="6" customWidth="1"/>
    <col min="11486" max="11486" width="5.125" style="6" customWidth="1"/>
    <col min="11487" max="11487" width="5.625" style="6" customWidth="1"/>
    <col min="11488" max="11488" width="12" style="6" customWidth="1"/>
    <col min="11489" max="11490" width="7.875" style="6" customWidth="1"/>
    <col min="11491" max="11491" width="2.125" style="6" customWidth="1"/>
    <col min="11492" max="11492" width="7.875" style="6" customWidth="1"/>
    <col min="11493" max="11493" width="6.5" style="6" customWidth="1"/>
    <col min="11494" max="11496" width="3.125" style="6" customWidth="1"/>
    <col min="11497" max="11497" width="3" style="6" customWidth="1"/>
    <col min="11498" max="11498" width="2.5" style="6" customWidth="1"/>
    <col min="11499" max="11499" width="2.625" style="6" customWidth="1"/>
    <col min="11500" max="11502" width="0" style="6" hidden="1" customWidth="1"/>
    <col min="11503" max="11503" width="3.875" style="6" customWidth="1"/>
    <col min="11504" max="11504" width="0" style="6" hidden="1" customWidth="1"/>
    <col min="11505" max="11506" width="13" style="6" customWidth="1"/>
    <col min="11507" max="11507" width="13.125" style="6" customWidth="1"/>
    <col min="11508" max="11508" width="5.625" style="6" customWidth="1"/>
    <col min="11509" max="11509" width="13.125" style="6" customWidth="1"/>
    <col min="11510" max="11510" width="3.625" style="6" customWidth="1"/>
    <col min="11511" max="11511" width="2.625" style="6" customWidth="1"/>
    <col min="11512" max="11514" width="0" style="6" hidden="1" customWidth="1"/>
    <col min="11515" max="11515" width="2.625" style="6" customWidth="1"/>
    <col min="11516" max="11516" width="0" style="6" hidden="1" customWidth="1"/>
    <col min="11517" max="11517" width="2.625" style="6" customWidth="1"/>
    <col min="11518" max="11518" width="0" style="6" hidden="1" customWidth="1"/>
    <col min="11519" max="11519" width="3.875" style="6" customWidth="1"/>
    <col min="11520" max="11520" width="30" style="6" customWidth="1"/>
    <col min="11521" max="11521" width="20.5" style="6" customWidth="1"/>
    <col min="11522" max="11522" width="8" style="6" customWidth="1"/>
    <col min="11523" max="11523" width="17" style="6" customWidth="1"/>
    <col min="11524" max="11524" width="37.375" style="6" customWidth="1"/>
    <col min="11525" max="11525" width="5.125" style="6" customWidth="1"/>
    <col min="11526" max="11526" width="27.5" style="6" customWidth="1"/>
    <col min="11527" max="11527" width="14.125" style="6" customWidth="1"/>
    <col min="11528" max="11529" width="8.125" style="6" customWidth="1"/>
    <col min="11530" max="11530" width="9.875" style="6" customWidth="1"/>
    <col min="11531" max="11531" width="1.875" style="6" customWidth="1"/>
    <col min="11532" max="11737" width="10.875" style="6"/>
    <col min="11738" max="11738" width="10.5" style="6" customWidth="1"/>
    <col min="11739" max="11739" width="2.375" style="6" customWidth="1"/>
    <col min="11740" max="11741" width="5.625" style="6" customWidth="1"/>
    <col min="11742" max="11742" width="5.125" style="6" customWidth="1"/>
    <col min="11743" max="11743" width="5.625" style="6" customWidth="1"/>
    <col min="11744" max="11744" width="12" style="6" customWidth="1"/>
    <col min="11745" max="11746" width="7.875" style="6" customWidth="1"/>
    <col min="11747" max="11747" width="2.125" style="6" customWidth="1"/>
    <col min="11748" max="11748" width="7.875" style="6" customWidth="1"/>
    <col min="11749" max="11749" width="6.5" style="6" customWidth="1"/>
    <col min="11750" max="11752" width="3.125" style="6" customWidth="1"/>
    <col min="11753" max="11753" width="3" style="6" customWidth="1"/>
    <col min="11754" max="11754" width="2.5" style="6" customWidth="1"/>
    <col min="11755" max="11755" width="2.625" style="6" customWidth="1"/>
    <col min="11756" max="11758" width="0" style="6" hidden="1" customWidth="1"/>
    <col min="11759" max="11759" width="3.875" style="6" customWidth="1"/>
    <col min="11760" max="11760" width="0" style="6" hidden="1" customWidth="1"/>
    <col min="11761" max="11762" width="13" style="6" customWidth="1"/>
    <col min="11763" max="11763" width="13.125" style="6" customWidth="1"/>
    <col min="11764" max="11764" width="5.625" style="6" customWidth="1"/>
    <col min="11765" max="11765" width="13.125" style="6" customWidth="1"/>
    <col min="11766" max="11766" width="3.625" style="6" customWidth="1"/>
    <col min="11767" max="11767" width="2.625" style="6" customWidth="1"/>
    <col min="11768" max="11770" width="0" style="6" hidden="1" customWidth="1"/>
    <col min="11771" max="11771" width="2.625" style="6" customWidth="1"/>
    <col min="11772" max="11772" width="0" style="6" hidden="1" customWidth="1"/>
    <col min="11773" max="11773" width="2.625" style="6" customWidth="1"/>
    <col min="11774" max="11774" width="0" style="6" hidden="1" customWidth="1"/>
    <col min="11775" max="11775" width="3.875" style="6" customWidth="1"/>
    <col min="11776" max="11776" width="30" style="6" customWidth="1"/>
    <col min="11777" max="11777" width="20.5" style="6" customWidth="1"/>
    <col min="11778" max="11778" width="8" style="6" customWidth="1"/>
    <col min="11779" max="11779" width="17" style="6" customWidth="1"/>
    <col min="11780" max="11780" width="37.375" style="6" customWidth="1"/>
    <col min="11781" max="11781" width="5.125" style="6" customWidth="1"/>
    <col min="11782" max="11782" width="27.5" style="6" customWidth="1"/>
    <col min="11783" max="11783" width="14.125" style="6" customWidth="1"/>
    <col min="11784" max="11785" width="8.125" style="6" customWidth="1"/>
    <col min="11786" max="11786" width="9.875" style="6" customWidth="1"/>
    <col min="11787" max="11787" width="1.875" style="6" customWidth="1"/>
    <col min="11788" max="11993" width="10.875" style="6"/>
    <col min="11994" max="11994" width="10.5" style="6" customWidth="1"/>
    <col min="11995" max="11995" width="2.375" style="6" customWidth="1"/>
    <col min="11996" max="11997" width="5.625" style="6" customWidth="1"/>
    <col min="11998" max="11998" width="5.125" style="6" customWidth="1"/>
    <col min="11999" max="11999" width="5.625" style="6" customWidth="1"/>
    <col min="12000" max="12000" width="12" style="6" customWidth="1"/>
    <col min="12001" max="12002" width="7.875" style="6" customWidth="1"/>
    <col min="12003" max="12003" width="2.125" style="6" customWidth="1"/>
    <col min="12004" max="12004" width="7.875" style="6" customWidth="1"/>
    <col min="12005" max="12005" width="6.5" style="6" customWidth="1"/>
    <col min="12006" max="12008" width="3.125" style="6" customWidth="1"/>
    <col min="12009" max="12009" width="3" style="6" customWidth="1"/>
    <col min="12010" max="12010" width="2.5" style="6" customWidth="1"/>
    <col min="12011" max="12011" width="2.625" style="6" customWidth="1"/>
    <col min="12012" max="12014" width="0" style="6" hidden="1" customWidth="1"/>
    <col min="12015" max="12015" width="3.875" style="6" customWidth="1"/>
    <col min="12016" max="12016" width="0" style="6" hidden="1" customWidth="1"/>
    <col min="12017" max="12018" width="13" style="6" customWidth="1"/>
    <col min="12019" max="12019" width="13.125" style="6" customWidth="1"/>
    <col min="12020" max="12020" width="5.625" style="6" customWidth="1"/>
    <col min="12021" max="12021" width="13.125" style="6" customWidth="1"/>
    <col min="12022" max="12022" width="3.625" style="6" customWidth="1"/>
    <col min="12023" max="12023" width="2.625" style="6" customWidth="1"/>
    <col min="12024" max="12026" width="0" style="6" hidden="1" customWidth="1"/>
    <col min="12027" max="12027" width="2.625" style="6" customWidth="1"/>
    <col min="12028" max="12028" width="0" style="6" hidden="1" customWidth="1"/>
    <col min="12029" max="12029" width="2.625" style="6" customWidth="1"/>
    <col min="12030" max="12030" width="0" style="6" hidden="1" customWidth="1"/>
    <col min="12031" max="12031" width="3.875" style="6" customWidth="1"/>
    <col min="12032" max="12032" width="30" style="6" customWidth="1"/>
    <col min="12033" max="12033" width="20.5" style="6" customWidth="1"/>
    <col min="12034" max="12034" width="8" style="6" customWidth="1"/>
    <col min="12035" max="12035" width="17" style="6" customWidth="1"/>
    <col min="12036" max="12036" width="37.375" style="6" customWidth="1"/>
    <col min="12037" max="12037" width="5.125" style="6" customWidth="1"/>
    <col min="12038" max="12038" width="27.5" style="6" customWidth="1"/>
    <col min="12039" max="12039" width="14.125" style="6" customWidth="1"/>
    <col min="12040" max="12041" width="8.125" style="6" customWidth="1"/>
    <col min="12042" max="12042" width="9.875" style="6" customWidth="1"/>
    <col min="12043" max="12043" width="1.875" style="6" customWidth="1"/>
    <col min="12044" max="12249" width="10.875" style="6"/>
    <col min="12250" max="12250" width="10.5" style="6" customWidth="1"/>
    <col min="12251" max="12251" width="2.375" style="6" customWidth="1"/>
    <col min="12252" max="12253" width="5.625" style="6" customWidth="1"/>
    <col min="12254" max="12254" width="5.125" style="6" customWidth="1"/>
    <col min="12255" max="12255" width="5.625" style="6" customWidth="1"/>
    <col min="12256" max="12256" width="12" style="6" customWidth="1"/>
    <col min="12257" max="12258" width="7.875" style="6" customWidth="1"/>
    <col min="12259" max="12259" width="2.125" style="6" customWidth="1"/>
    <col min="12260" max="12260" width="7.875" style="6" customWidth="1"/>
    <col min="12261" max="12261" width="6.5" style="6" customWidth="1"/>
    <col min="12262" max="12264" width="3.125" style="6" customWidth="1"/>
    <col min="12265" max="12265" width="3" style="6" customWidth="1"/>
    <col min="12266" max="12266" width="2.5" style="6" customWidth="1"/>
    <col min="12267" max="12267" width="2.625" style="6" customWidth="1"/>
    <col min="12268" max="12270" width="0" style="6" hidden="1" customWidth="1"/>
    <col min="12271" max="12271" width="3.875" style="6" customWidth="1"/>
    <col min="12272" max="12272" width="0" style="6" hidden="1" customWidth="1"/>
    <col min="12273" max="12274" width="13" style="6" customWidth="1"/>
    <col min="12275" max="12275" width="13.125" style="6" customWidth="1"/>
    <col min="12276" max="12276" width="5.625" style="6" customWidth="1"/>
    <col min="12277" max="12277" width="13.125" style="6" customWidth="1"/>
    <col min="12278" max="12278" width="3.625" style="6" customWidth="1"/>
    <col min="12279" max="12279" width="2.625" style="6" customWidth="1"/>
    <col min="12280" max="12282" width="0" style="6" hidden="1" customWidth="1"/>
    <col min="12283" max="12283" width="2.625" style="6" customWidth="1"/>
    <col min="12284" max="12284" width="0" style="6" hidden="1" customWidth="1"/>
    <col min="12285" max="12285" width="2.625" style="6" customWidth="1"/>
    <col min="12286" max="12286" width="0" style="6" hidden="1" customWidth="1"/>
    <col min="12287" max="12287" width="3.875" style="6" customWidth="1"/>
    <col min="12288" max="12288" width="30" style="6" customWidth="1"/>
    <col min="12289" max="12289" width="20.5" style="6" customWidth="1"/>
    <col min="12290" max="12290" width="8" style="6" customWidth="1"/>
    <col min="12291" max="12291" width="17" style="6" customWidth="1"/>
    <col min="12292" max="12292" width="37.375" style="6" customWidth="1"/>
    <col min="12293" max="12293" width="5.125" style="6" customWidth="1"/>
    <col min="12294" max="12294" width="27.5" style="6" customWidth="1"/>
    <col min="12295" max="12295" width="14.125" style="6" customWidth="1"/>
    <col min="12296" max="12297" width="8.125" style="6" customWidth="1"/>
    <col min="12298" max="12298" width="9.875" style="6" customWidth="1"/>
    <col min="12299" max="12299" width="1.875" style="6" customWidth="1"/>
    <col min="12300" max="12505" width="10.875" style="6"/>
    <col min="12506" max="12506" width="10.5" style="6" customWidth="1"/>
    <col min="12507" max="12507" width="2.375" style="6" customWidth="1"/>
    <col min="12508" max="12509" width="5.625" style="6" customWidth="1"/>
    <col min="12510" max="12510" width="5.125" style="6" customWidth="1"/>
    <col min="12511" max="12511" width="5.625" style="6" customWidth="1"/>
    <col min="12512" max="12512" width="12" style="6" customWidth="1"/>
    <col min="12513" max="12514" width="7.875" style="6" customWidth="1"/>
    <col min="12515" max="12515" width="2.125" style="6" customWidth="1"/>
    <col min="12516" max="12516" width="7.875" style="6" customWidth="1"/>
    <col min="12517" max="12517" width="6.5" style="6" customWidth="1"/>
    <col min="12518" max="12520" width="3.125" style="6" customWidth="1"/>
    <col min="12521" max="12521" width="3" style="6" customWidth="1"/>
    <col min="12522" max="12522" width="2.5" style="6" customWidth="1"/>
    <col min="12523" max="12523" width="2.625" style="6" customWidth="1"/>
    <col min="12524" max="12526" width="0" style="6" hidden="1" customWidth="1"/>
    <col min="12527" max="12527" width="3.875" style="6" customWidth="1"/>
    <col min="12528" max="12528" width="0" style="6" hidden="1" customWidth="1"/>
    <col min="12529" max="12530" width="13" style="6" customWidth="1"/>
    <col min="12531" max="12531" width="13.125" style="6" customWidth="1"/>
    <col min="12532" max="12532" width="5.625" style="6" customWidth="1"/>
    <col min="12533" max="12533" width="13.125" style="6" customWidth="1"/>
    <col min="12534" max="12534" width="3.625" style="6" customWidth="1"/>
    <col min="12535" max="12535" width="2.625" style="6" customWidth="1"/>
    <col min="12536" max="12538" width="0" style="6" hidden="1" customWidth="1"/>
    <col min="12539" max="12539" width="2.625" style="6" customWidth="1"/>
    <col min="12540" max="12540" width="0" style="6" hidden="1" customWidth="1"/>
    <col min="12541" max="12541" width="2.625" style="6" customWidth="1"/>
    <col min="12542" max="12542" width="0" style="6" hidden="1" customWidth="1"/>
    <col min="12543" max="12543" width="3.875" style="6" customWidth="1"/>
    <col min="12544" max="12544" width="30" style="6" customWidth="1"/>
    <col min="12545" max="12545" width="20.5" style="6" customWidth="1"/>
    <col min="12546" max="12546" width="8" style="6" customWidth="1"/>
    <col min="12547" max="12547" width="17" style="6" customWidth="1"/>
    <col min="12548" max="12548" width="37.375" style="6" customWidth="1"/>
    <col min="12549" max="12549" width="5.125" style="6" customWidth="1"/>
    <col min="12550" max="12550" width="27.5" style="6" customWidth="1"/>
    <col min="12551" max="12551" width="14.125" style="6" customWidth="1"/>
    <col min="12552" max="12553" width="8.125" style="6" customWidth="1"/>
    <col min="12554" max="12554" width="9.875" style="6" customWidth="1"/>
    <col min="12555" max="12555" width="1.875" style="6" customWidth="1"/>
    <col min="12556" max="12761" width="10.875" style="6"/>
    <col min="12762" max="12762" width="10.5" style="6" customWidth="1"/>
    <col min="12763" max="12763" width="2.375" style="6" customWidth="1"/>
    <col min="12764" max="12765" width="5.625" style="6" customWidth="1"/>
    <col min="12766" max="12766" width="5.125" style="6" customWidth="1"/>
    <col min="12767" max="12767" width="5.625" style="6" customWidth="1"/>
    <col min="12768" max="12768" width="12" style="6" customWidth="1"/>
    <col min="12769" max="12770" width="7.875" style="6" customWidth="1"/>
    <col min="12771" max="12771" width="2.125" style="6" customWidth="1"/>
    <col min="12772" max="12772" width="7.875" style="6" customWidth="1"/>
    <col min="12773" max="12773" width="6.5" style="6" customWidth="1"/>
    <col min="12774" max="12776" width="3.125" style="6" customWidth="1"/>
    <col min="12777" max="12777" width="3" style="6" customWidth="1"/>
    <col min="12778" max="12778" width="2.5" style="6" customWidth="1"/>
    <col min="12779" max="12779" width="2.625" style="6" customWidth="1"/>
    <col min="12780" max="12782" width="0" style="6" hidden="1" customWidth="1"/>
    <col min="12783" max="12783" width="3.875" style="6" customWidth="1"/>
    <col min="12784" max="12784" width="0" style="6" hidden="1" customWidth="1"/>
    <col min="12785" max="12786" width="13" style="6" customWidth="1"/>
    <col min="12787" max="12787" width="13.125" style="6" customWidth="1"/>
    <col min="12788" max="12788" width="5.625" style="6" customWidth="1"/>
    <col min="12789" max="12789" width="13.125" style="6" customWidth="1"/>
    <col min="12790" max="12790" width="3.625" style="6" customWidth="1"/>
    <col min="12791" max="12791" width="2.625" style="6" customWidth="1"/>
    <col min="12792" max="12794" width="0" style="6" hidden="1" customWidth="1"/>
    <col min="12795" max="12795" width="2.625" style="6" customWidth="1"/>
    <col min="12796" max="12796" width="0" style="6" hidden="1" customWidth="1"/>
    <col min="12797" max="12797" width="2.625" style="6" customWidth="1"/>
    <col min="12798" max="12798" width="0" style="6" hidden="1" customWidth="1"/>
    <col min="12799" max="12799" width="3.875" style="6" customWidth="1"/>
    <col min="12800" max="12800" width="30" style="6" customWidth="1"/>
    <col min="12801" max="12801" width="20.5" style="6" customWidth="1"/>
    <col min="12802" max="12802" width="8" style="6" customWidth="1"/>
    <col min="12803" max="12803" width="17" style="6" customWidth="1"/>
    <col min="12804" max="12804" width="37.375" style="6" customWidth="1"/>
    <col min="12805" max="12805" width="5.125" style="6" customWidth="1"/>
    <col min="12806" max="12806" width="27.5" style="6" customWidth="1"/>
    <col min="12807" max="12807" width="14.125" style="6" customWidth="1"/>
    <col min="12808" max="12809" width="8.125" style="6" customWidth="1"/>
    <col min="12810" max="12810" width="9.875" style="6" customWidth="1"/>
    <col min="12811" max="12811" width="1.875" style="6" customWidth="1"/>
    <col min="12812" max="13017" width="10.875" style="6"/>
    <col min="13018" max="13018" width="10.5" style="6" customWidth="1"/>
    <col min="13019" max="13019" width="2.375" style="6" customWidth="1"/>
    <col min="13020" max="13021" width="5.625" style="6" customWidth="1"/>
    <col min="13022" max="13022" width="5.125" style="6" customWidth="1"/>
    <col min="13023" max="13023" width="5.625" style="6" customWidth="1"/>
    <col min="13024" max="13024" width="12" style="6" customWidth="1"/>
    <col min="13025" max="13026" width="7.875" style="6" customWidth="1"/>
    <col min="13027" max="13027" width="2.125" style="6" customWidth="1"/>
    <col min="13028" max="13028" width="7.875" style="6" customWidth="1"/>
    <col min="13029" max="13029" width="6.5" style="6" customWidth="1"/>
    <col min="13030" max="13032" width="3.125" style="6" customWidth="1"/>
    <col min="13033" max="13033" width="3" style="6" customWidth="1"/>
    <col min="13034" max="13034" width="2.5" style="6" customWidth="1"/>
    <col min="13035" max="13035" width="2.625" style="6" customWidth="1"/>
    <col min="13036" max="13038" width="0" style="6" hidden="1" customWidth="1"/>
    <col min="13039" max="13039" width="3.875" style="6" customWidth="1"/>
    <col min="13040" max="13040" width="0" style="6" hidden="1" customWidth="1"/>
    <col min="13041" max="13042" width="13" style="6" customWidth="1"/>
    <col min="13043" max="13043" width="13.125" style="6" customWidth="1"/>
    <col min="13044" max="13044" width="5.625" style="6" customWidth="1"/>
    <col min="13045" max="13045" width="13.125" style="6" customWidth="1"/>
    <col min="13046" max="13046" width="3.625" style="6" customWidth="1"/>
    <col min="13047" max="13047" width="2.625" style="6" customWidth="1"/>
    <col min="13048" max="13050" width="0" style="6" hidden="1" customWidth="1"/>
    <col min="13051" max="13051" width="2.625" style="6" customWidth="1"/>
    <col min="13052" max="13052" width="0" style="6" hidden="1" customWidth="1"/>
    <col min="13053" max="13053" width="2.625" style="6" customWidth="1"/>
    <col min="13054" max="13054" width="0" style="6" hidden="1" customWidth="1"/>
    <col min="13055" max="13055" width="3.875" style="6" customWidth="1"/>
    <col min="13056" max="13056" width="30" style="6" customWidth="1"/>
    <col min="13057" max="13057" width="20.5" style="6" customWidth="1"/>
    <col min="13058" max="13058" width="8" style="6" customWidth="1"/>
    <col min="13059" max="13059" width="17" style="6" customWidth="1"/>
    <col min="13060" max="13060" width="37.375" style="6" customWidth="1"/>
    <col min="13061" max="13061" width="5.125" style="6" customWidth="1"/>
    <col min="13062" max="13062" width="27.5" style="6" customWidth="1"/>
    <col min="13063" max="13063" width="14.125" style="6" customWidth="1"/>
    <col min="13064" max="13065" width="8.125" style="6" customWidth="1"/>
    <col min="13066" max="13066" width="9.875" style="6" customWidth="1"/>
    <col min="13067" max="13067" width="1.875" style="6" customWidth="1"/>
    <col min="13068" max="13273" width="10.875" style="6"/>
    <col min="13274" max="13274" width="10.5" style="6" customWidth="1"/>
    <col min="13275" max="13275" width="2.375" style="6" customWidth="1"/>
    <col min="13276" max="13277" width="5.625" style="6" customWidth="1"/>
    <col min="13278" max="13278" width="5.125" style="6" customWidth="1"/>
    <col min="13279" max="13279" width="5.625" style="6" customWidth="1"/>
    <col min="13280" max="13280" width="12" style="6" customWidth="1"/>
    <col min="13281" max="13282" width="7.875" style="6" customWidth="1"/>
    <col min="13283" max="13283" width="2.125" style="6" customWidth="1"/>
    <col min="13284" max="13284" width="7.875" style="6" customWidth="1"/>
    <col min="13285" max="13285" width="6.5" style="6" customWidth="1"/>
    <col min="13286" max="13288" width="3.125" style="6" customWidth="1"/>
    <col min="13289" max="13289" width="3" style="6" customWidth="1"/>
    <col min="13290" max="13290" width="2.5" style="6" customWidth="1"/>
    <col min="13291" max="13291" width="2.625" style="6" customWidth="1"/>
    <col min="13292" max="13294" width="0" style="6" hidden="1" customWidth="1"/>
    <col min="13295" max="13295" width="3.875" style="6" customWidth="1"/>
    <col min="13296" max="13296" width="0" style="6" hidden="1" customWidth="1"/>
    <col min="13297" max="13298" width="13" style="6" customWidth="1"/>
    <col min="13299" max="13299" width="13.125" style="6" customWidth="1"/>
    <col min="13300" max="13300" width="5.625" style="6" customWidth="1"/>
    <col min="13301" max="13301" width="13.125" style="6" customWidth="1"/>
    <col min="13302" max="13302" width="3.625" style="6" customWidth="1"/>
    <col min="13303" max="13303" width="2.625" style="6" customWidth="1"/>
    <col min="13304" max="13306" width="0" style="6" hidden="1" customWidth="1"/>
    <col min="13307" max="13307" width="2.625" style="6" customWidth="1"/>
    <col min="13308" max="13308" width="0" style="6" hidden="1" customWidth="1"/>
    <col min="13309" max="13309" width="2.625" style="6" customWidth="1"/>
    <col min="13310" max="13310" width="0" style="6" hidden="1" customWidth="1"/>
    <col min="13311" max="13311" width="3.875" style="6" customWidth="1"/>
    <col min="13312" max="13312" width="30" style="6" customWidth="1"/>
    <col min="13313" max="13313" width="20.5" style="6" customWidth="1"/>
    <col min="13314" max="13314" width="8" style="6" customWidth="1"/>
    <col min="13315" max="13315" width="17" style="6" customWidth="1"/>
    <col min="13316" max="13316" width="37.375" style="6" customWidth="1"/>
    <col min="13317" max="13317" width="5.125" style="6" customWidth="1"/>
    <col min="13318" max="13318" width="27.5" style="6" customWidth="1"/>
    <col min="13319" max="13319" width="14.125" style="6" customWidth="1"/>
    <col min="13320" max="13321" width="8.125" style="6" customWidth="1"/>
    <col min="13322" max="13322" width="9.875" style="6" customWidth="1"/>
    <col min="13323" max="13323" width="1.875" style="6" customWidth="1"/>
    <col min="13324" max="13529" width="10.875" style="6"/>
    <col min="13530" max="13530" width="10.5" style="6" customWidth="1"/>
    <col min="13531" max="13531" width="2.375" style="6" customWidth="1"/>
    <col min="13532" max="13533" width="5.625" style="6" customWidth="1"/>
    <col min="13534" max="13534" width="5.125" style="6" customWidth="1"/>
    <col min="13535" max="13535" width="5.625" style="6" customWidth="1"/>
    <col min="13536" max="13536" width="12" style="6" customWidth="1"/>
    <col min="13537" max="13538" width="7.875" style="6" customWidth="1"/>
    <col min="13539" max="13539" width="2.125" style="6" customWidth="1"/>
    <col min="13540" max="13540" width="7.875" style="6" customWidth="1"/>
    <col min="13541" max="13541" width="6.5" style="6" customWidth="1"/>
    <col min="13542" max="13544" width="3.125" style="6" customWidth="1"/>
    <col min="13545" max="13545" width="3" style="6" customWidth="1"/>
    <col min="13546" max="13546" width="2.5" style="6" customWidth="1"/>
    <col min="13547" max="13547" width="2.625" style="6" customWidth="1"/>
    <col min="13548" max="13550" width="0" style="6" hidden="1" customWidth="1"/>
    <col min="13551" max="13551" width="3.875" style="6" customWidth="1"/>
    <col min="13552" max="13552" width="0" style="6" hidden="1" customWidth="1"/>
    <col min="13553" max="13554" width="13" style="6" customWidth="1"/>
    <col min="13555" max="13555" width="13.125" style="6" customWidth="1"/>
    <col min="13556" max="13556" width="5.625" style="6" customWidth="1"/>
    <col min="13557" max="13557" width="13.125" style="6" customWidth="1"/>
    <col min="13558" max="13558" width="3.625" style="6" customWidth="1"/>
    <col min="13559" max="13559" width="2.625" style="6" customWidth="1"/>
    <col min="13560" max="13562" width="0" style="6" hidden="1" customWidth="1"/>
    <col min="13563" max="13563" width="2.625" style="6" customWidth="1"/>
    <col min="13564" max="13564" width="0" style="6" hidden="1" customWidth="1"/>
    <col min="13565" max="13565" width="2.625" style="6" customWidth="1"/>
    <col min="13566" max="13566" width="0" style="6" hidden="1" customWidth="1"/>
    <col min="13567" max="13567" width="3.875" style="6" customWidth="1"/>
    <col min="13568" max="13568" width="30" style="6" customWidth="1"/>
    <col min="13569" max="13569" width="20.5" style="6" customWidth="1"/>
    <col min="13570" max="13570" width="8" style="6" customWidth="1"/>
    <col min="13571" max="13571" width="17" style="6" customWidth="1"/>
    <col min="13572" max="13572" width="37.375" style="6" customWidth="1"/>
    <col min="13573" max="13573" width="5.125" style="6" customWidth="1"/>
    <col min="13574" max="13574" width="27.5" style="6" customWidth="1"/>
    <col min="13575" max="13575" width="14.125" style="6" customWidth="1"/>
    <col min="13576" max="13577" width="8.125" style="6" customWidth="1"/>
    <col min="13578" max="13578" width="9.875" style="6" customWidth="1"/>
    <col min="13579" max="13579" width="1.875" style="6" customWidth="1"/>
    <col min="13580" max="13785" width="10.875" style="6"/>
    <col min="13786" max="13786" width="10.5" style="6" customWidth="1"/>
    <col min="13787" max="13787" width="2.375" style="6" customWidth="1"/>
    <col min="13788" max="13789" width="5.625" style="6" customWidth="1"/>
    <col min="13790" max="13790" width="5.125" style="6" customWidth="1"/>
    <col min="13791" max="13791" width="5.625" style="6" customWidth="1"/>
    <col min="13792" max="13792" width="12" style="6" customWidth="1"/>
    <col min="13793" max="13794" width="7.875" style="6" customWidth="1"/>
    <col min="13795" max="13795" width="2.125" style="6" customWidth="1"/>
    <col min="13796" max="13796" width="7.875" style="6" customWidth="1"/>
    <col min="13797" max="13797" width="6.5" style="6" customWidth="1"/>
    <col min="13798" max="13800" width="3.125" style="6" customWidth="1"/>
    <col min="13801" max="13801" width="3" style="6" customWidth="1"/>
    <col min="13802" max="13802" width="2.5" style="6" customWidth="1"/>
    <col min="13803" max="13803" width="2.625" style="6" customWidth="1"/>
    <col min="13804" max="13806" width="0" style="6" hidden="1" customWidth="1"/>
    <col min="13807" max="13807" width="3.875" style="6" customWidth="1"/>
    <col min="13808" max="13808" width="0" style="6" hidden="1" customWidth="1"/>
    <col min="13809" max="13810" width="13" style="6" customWidth="1"/>
    <col min="13811" max="13811" width="13.125" style="6" customWidth="1"/>
    <col min="13812" max="13812" width="5.625" style="6" customWidth="1"/>
    <col min="13813" max="13813" width="13.125" style="6" customWidth="1"/>
    <col min="13814" max="13814" width="3.625" style="6" customWidth="1"/>
    <col min="13815" max="13815" width="2.625" style="6" customWidth="1"/>
    <col min="13816" max="13818" width="0" style="6" hidden="1" customWidth="1"/>
    <col min="13819" max="13819" width="2.625" style="6" customWidth="1"/>
    <col min="13820" max="13820" width="0" style="6" hidden="1" customWidth="1"/>
    <col min="13821" max="13821" width="2.625" style="6" customWidth="1"/>
    <col min="13822" max="13822" width="0" style="6" hidden="1" customWidth="1"/>
    <col min="13823" max="13823" width="3.875" style="6" customWidth="1"/>
    <col min="13824" max="13824" width="30" style="6" customWidth="1"/>
    <col min="13825" max="13825" width="20.5" style="6" customWidth="1"/>
    <col min="13826" max="13826" width="8" style="6" customWidth="1"/>
    <col min="13827" max="13827" width="17" style="6" customWidth="1"/>
    <col min="13828" max="13828" width="37.375" style="6" customWidth="1"/>
    <col min="13829" max="13829" width="5.125" style="6" customWidth="1"/>
    <col min="13830" max="13830" width="27.5" style="6" customWidth="1"/>
    <col min="13831" max="13831" width="14.125" style="6" customWidth="1"/>
    <col min="13832" max="13833" width="8.125" style="6" customWidth="1"/>
    <col min="13834" max="13834" width="9.875" style="6" customWidth="1"/>
    <col min="13835" max="13835" width="1.875" style="6" customWidth="1"/>
    <col min="13836" max="14041" width="10.875" style="6"/>
    <col min="14042" max="14042" width="10.5" style="6" customWidth="1"/>
    <col min="14043" max="14043" width="2.375" style="6" customWidth="1"/>
    <col min="14044" max="14045" width="5.625" style="6" customWidth="1"/>
    <col min="14046" max="14046" width="5.125" style="6" customWidth="1"/>
    <col min="14047" max="14047" width="5.625" style="6" customWidth="1"/>
    <col min="14048" max="14048" width="12" style="6" customWidth="1"/>
    <col min="14049" max="14050" width="7.875" style="6" customWidth="1"/>
    <col min="14051" max="14051" width="2.125" style="6" customWidth="1"/>
    <col min="14052" max="14052" width="7.875" style="6" customWidth="1"/>
    <col min="14053" max="14053" width="6.5" style="6" customWidth="1"/>
    <col min="14054" max="14056" width="3.125" style="6" customWidth="1"/>
    <col min="14057" max="14057" width="3" style="6" customWidth="1"/>
    <col min="14058" max="14058" width="2.5" style="6" customWidth="1"/>
    <col min="14059" max="14059" width="2.625" style="6" customWidth="1"/>
    <col min="14060" max="14062" width="0" style="6" hidden="1" customWidth="1"/>
    <col min="14063" max="14063" width="3.875" style="6" customWidth="1"/>
    <col min="14064" max="14064" width="0" style="6" hidden="1" customWidth="1"/>
    <col min="14065" max="14066" width="13" style="6" customWidth="1"/>
    <col min="14067" max="14067" width="13.125" style="6" customWidth="1"/>
    <col min="14068" max="14068" width="5.625" style="6" customWidth="1"/>
    <col min="14069" max="14069" width="13.125" style="6" customWidth="1"/>
    <col min="14070" max="14070" width="3.625" style="6" customWidth="1"/>
    <col min="14071" max="14071" width="2.625" style="6" customWidth="1"/>
    <col min="14072" max="14074" width="0" style="6" hidden="1" customWidth="1"/>
    <col min="14075" max="14075" width="2.625" style="6" customWidth="1"/>
    <col min="14076" max="14076" width="0" style="6" hidden="1" customWidth="1"/>
    <col min="14077" max="14077" width="2.625" style="6" customWidth="1"/>
    <col min="14078" max="14078" width="0" style="6" hidden="1" customWidth="1"/>
    <col min="14079" max="14079" width="3.875" style="6" customWidth="1"/>
    <col min="14080" max="14080" width="30" style="6" customWidth="1"/>
    <col min="14081" max="14081" width="20.5" style="6" customWidth="1"/>
    <col min="14082" max="14082" width="8" style="6" customWidth="1"/>
    <col min="14083" max="14083" width="17" style="6" customWidth="1"/>
    <col min="14084" max="14084" width="37.375" style="6" customWidth="1"/>
    <col min="14085" max="14085" width="5.125" style="6" customWidth="1"/>
    <col min="14086" max="14086" width="27.5" style="6" customWidth="1"/>
    <col min="14087" max="14087" width="14.125" style="6" customWidth="1"/>
    <col min="14088" max="14089" width="8.125" style="6" customWidth="1"/>
    <col min="14090" max="14090" width="9.875" style="6" customWidth="1"/>
    <col min="14091" max="14091" width="1.875" style="6" customWidth="1"/>
    <col min="14092" max="14297" width="10.875" style="6"/>
    <col min="14298" max="14298" width="10.5" style="6" customWidth="1"/>
    <col min="14299" max="14299" width="2.375" style="6" customWidth="1"/>
    <col min="14300" max="14301" width="5.625" style="6" customWidth="1"/>
    <col min="14302" max="14302" width="5.125" style="6" customWidth="1"/>
    <col min="14303" max="14303" width="5.625" style="6" customWidth="1"/>
    <col min="14304" max="14304" width="12" style="6" customWidth="1"/>
    <col min="14305" max="14306" width="7.875" style="6" customWidth="1"/>
    <col min="14307" max="14307" width="2.125" style="6" customWidth="1"/>
    <col min="14308" max="14308" width="7.875" style="6" customWidth="1"/>
    <col min="14309" max="14309" width="6.5" style="6" customWidth="1"/>
    <col min="14310" max="14312" width="3.125" style="6" customWidth="1"/>
    <col min="14313" max="14313" width="3" style="6" customWidth="1"/>
    <col min="14314" max="14314" width="2.5" style="6" customWidth="1"/>
    <col min="14315" max="14315" width="2.625" style="6" customWidth="1"/>
    <col min="14316" max="14318" width="0" style="6" hidden="1" customWidth="1"/>
    <col min="14319" max="14319" width="3.875" style="6" customWidth="1"/>
    <col min="14320" max="14320" width="0" style="6" hidden="1" customWidth="1"/>
    <col min="14321" max="14322" width="13" style="6" customWidth="1"/>
    <col min="14323" max="14323" width="13.125" style="6" customWidth="1"/>
    <col min="14324" max="14324" width="5.625" style="6" customWidth="1"/>
    <col min="14325" max="14325" width="13.125" style="6" customWidth="1"/>
    <col min="14326" max="14326" width="3.625" style="6" customWidth="1"/>
    <col min="14327" max="14327" width="2.625" style="6" customWidth="1"/>
    <col min="14328" max="14330" width="0" style="6" hidden="1" customWidth="1"/>
    <col min="14331" max="14331" width="2.625" style="6" customWidth="1"/>
    <col min="14332" max="14332" width="0" style="6" hidden="1" customWidth="1"/>
    <col min="14333" max="14333" width="2.625" style="6" customWidth="1"/>
    <col min="14334" max="14334" width="0" style="6" hidden="1" customWidth="1"/>
    <col min="14335" max="14335" width="3.875" style="6" customWidth="1"/>
    <col min="14336" max="14336" width="30" style="6" customWidth="1"/>
    <col min="14337" max="14337" width="20.5" style="6" customWidth="1"/>
    <col min="14338" max="14338" width="8" style="6" customWidth="1"/>
    <col min="14339" max="14339" width="17" style="6" customWidth="1"/>
    <col min="14340" max="14340" width="37.375" style="6" customWidth="1"/>
    <col min="14341" max="14341" width="5.125" style="6" customWidth="1"/>
    <col min="14342" max="14342" width="27.5" style="6" customWidth="1"/>
    <col min="14343" max="14343" width="14.125" style="6" customWidth="1"/>
    <col min="14344" max="14345" width="8.125" style="6" customWidth="1"/>
    <col min="14346" max="14346" width="9.875" style="6" customWidth="1"/>
    <col min="14347" max="14347" width="1.875" style="6" customWidth="1"/>
    <col min="14348" max="14553" width="10.875" style="6"/>
    <col min="14554" max="14554" width="10.5" style="6" customWidth="1"/>
    <col min="14555" max="14555" width="2.375" style="6" customWidth="1"/>
    <col min="14556" max="14557" width="5.625" style="6" customWidth="1"/>
    <col min="14558" max="14558" width="5.125" style="6" customWidth="1"/>
    <col min="14559" max="14559" width="5.625" style="6" customWidth="1"/>
    <col min="14560" max="14560" width="12" style="6" customWidth="1"/>
    <col min="14561" max="14562" width="7.875" style="6" customWidth="1"/>
    <col min="14563" max="14563" width="2.125" style="6" customWidth="1"/>
    <col min="14564" max="14564" width="7.875" style="6" customWidth="1"/>
    <col min="14565" max="14565" width="6.5" style="6" customWidth="1"/>
    <col min="14566" max="14568" width="3.125" style="6" customWidth="1"/>
    <col min="14569" max="14569" width="3" style="6" customWidth="1"/>
    <col min="14570" max="14570" width="2.5" style="6" customWidth="1"/>
    <col min="14571" max="14571" width="2.625" style="6" customWidth="1"/>
    <col min="14572" max="14574" width="0" style="6" hidden="1" customWidth="1"/>
    <col min="14575" max="14575" width="3.875" style="6" customWidth="1"/>
    <col min="14576" max="14576" width="0" style="6" hidden="1" customWidth="1"/>
    <col min="14577" max="14578" width="13" style="6" customWidth="1"/>
    <col min="14579" max="14579" width="13.125" style="6" customWidth="1"/>
    <col min="14580" max="14580" width="5.625" style="6" customWidth="1"/>
    <col min="14581" max="14581" width="13.125" style="6" customWidth="1"/>
    <col min="14582" max="14582" width="3.625" style="6" customWidth="1"/>
    <col min="14583" max="14583" width="2.625" style="6" customWidth="1"/>
    <col min="14584" max="14586" width="0" style="6" hidden="1" customWidth="1"/>
    <col min="14587" max="14587" width="2.625" style="6" customWidth="1"/>
    <col min="14588" max="14588" width="0" style="6" hidden="1" customWidth="1"/>
    <col min="14589" max="14589" width="2.625" style="6" customWidth="1"/>
    <col min="14590" max="14590" width="0" style="6" hidden="1" customWidth="1"/>
    <col min="14591" max="14591" width="3.875" style="6" customWidth="1"/>
    <col min="14592" max="14592" width="30" style="6" customWidth="1"/>
    <col min="14593" max="14593" width="20.5" style="6" customWidth="1"/>
    <col min="14594" max="14594" width="8" style="6" customWidth="1"/>
    <col min="14595" max="14595" width="17" style="6" customWidth="1"/>
    <col min="14596" max="14596" width="37.375" style="6" customWidth="1"/>
    <col min="14597" max="14597" width="5.125" style="6" customWidth="1"/>
    <col min="14598" max="14598" width="27.5" style="6" customWidth="1"/>
    <col min="14599" max="14599" width="14.125" style="6" customWidth="1"/>
    <col min="14600" max="14601" width="8.125" style="6" customWidth="1"/>
    <col min="14602" max="14602" width="9.875" style="6" customWidth="1"/>
    <col min="14603" max="14603" width="1.875" style="6" customWidth="1"/>
    <col min="14604" max="14809" width="10.875" style="6"/>
    <col min="14810" max="14810" width="10.5" style="6" customWidth="1"/>
    <col min="14811" max="14811" width="2.375" style="6" customWidth="1"/>
    <col min="14812" max="14813" width="5.625" style="6" customWidth="1"/>
    <col min="14814" max="14814" width="5.125" style="6" customWidth="1"/>
    <col min="14815" max="14815" width="5.625" style="6" customWidth="1"/>
    <col min="14816" max="14816" width="12" style="6" customWidth="1"/>
    <col min="14817" max="14818" width="7.875" style="6" customWidth="1"/>
    <col min="14819" max="14819" width="2.125" style="6" customWidth="1"/>
    <col min="14820" max="14820" width="7.875" style="6" customWidth="1"/>
    <col min="14821" max="14821" width="6.5" style="6" customWidth="1"/>
    <col min="14822" max="14824" width="3.125" style="6" customWidth="1"/>
    <col min="14825" max="14825" width="3" style="6" customWidth="1"/>
    <col min="14826" max="14826" width="2.5" style="6" customWidth="1"/>
    <col min="14827" max="14827" width="2.625" style="6" customWidth="1"/>
    <col min="14828" max="14830" width="0" style="6" hidden="1" customWidth="1"/>
    <col min="14831" max="14831" width="3.875" style="6" customWidth="1"/>
    <col min="14832" max="14832" width="0" style="6" hidden="1" customWidth="1"/>
    <col min="14833" max="14834" width="13" style="6" customWidth="1"/>
    <col min="14835" max="14835" width="13.125" style="6" customWidth="1"/>
    <col min="14836" max="14836" width="5.625" style="6" customWidth="1"/>
    <col min="14837" max="14837" width="13.125" style="6" customWidth="1"/>
    <col min="14838" max="14838" width="3.625" style="6" customWidth="1"/>
    <col min="14839" max="14839" width="2.625" style="6" customWidth="1"/>
    <col min="14840" max="14842" width="0" style="6" hidden="1" customWidth="1"/>
    <col min="14843" max="14843" width="2.625" style="6" customWidth="1"/>
    <col min="14844" max="14844" width="0" style="6" hidden="1" customWidth="1"/>
    <col min="14845" max="14845" width="2.625" style="6" customWidth="1"/>
    <col min="14846" max="14846" width="0" style="6" hidden="1" customWidth="1"/>
    <col min="14847" max="14847" width="3.875" style="6" customWidth="1"/>
    <col min="14848" max="14848" width="30" style="6" customWidth="1"/>
    <col min="14849" max="14849" width="20.5" style="6" customWidth="1"/>
    <col min="14850" max="14850" width="8" style="6" customWidth="1"/>
    <col min="14851" max="14851" width="17" style="6" customWidth="1"/>
    <col min="14852" max="14852" width="37.375" style="6" customWidth="1"/>
    <col min="14853" max="14853" width="5.125" style="6" customWidth="1"/>
    <col min="14854" max="14854" width="27.5" style="6" customWidth="1"/>
    <col min="14855" max="14855" width="14.125" style="6" customWidth="1"/>
    <col min="14856" max="14857" width="8.125" style="6" customWidth="1"/>
    <col min="14858" max="14858" width="9.875" style="6" customWidth="1"/>
    <col min="14859" max="14859" width="1.875" style="6" customWidth="1"/>
    <col min="14860" max="15065" width="10.875" style="6"/>
    <col min="15066" max="15066" width="10.5" style="6" customWidth="1"/>
    <col min="15067" max="15067" width="2.375" style="6" customWidth="1"/>
    <col min="15068" max="15069" width="5.625" style="6" customWidth="1"/>
    <col min="15070" max="15070" width="5.125" style="6" customWidth="1"/>
    <col min="15071" max="15071" width="5.625" style="6" customWidth="1"/>
    <col min="15072" max="15072" width="12" style="6" customWidth="1"/>
    <col min="15073" max="15074" width="7.875" style="6" customWidth="1"/>
    <col min="15075" max="15075" width="2.125" style="6" customWidth="1"/>
    <col min="15076" max="15076" width="7.875" style="6" customWidth="1"/>
    <col min="15077" max="15077" width="6.5" style="6" customWidth="1"/>
    <col min="15078" max="15080" width="3.125" style="6" customWidth="1"/>
    <col min="15081" max="15081" width="3" style="6" customWidth="1"/>
    <col min="15082" max="15082" width="2.5" style="6" customWidth="1"/>
    <col min="15083" max="15083" width="2.625" style="6" customWidth="1"/>
    <col min="15084" max="15086" width="0" style="6" hidden="1" customWidth="1"/>
    <col min="15087" max="15087" width="3.875" style="6" customWidth="1"/>
    <col min="15088" max="15088" width="0" style="6" hidden="1" customWidth="1"/>
    <col min="15089" max="15090" width="13" style="6" customWidth="1"/>
    <col min="15091" max="15091" width="13.125" style="6" customWidth="1"/>
    <col min="15092" max="15092" width="5.625" style="6" customWidth="1"/>
    <col min="15093" max="15093" width="13.125" style="6" customWidth="1"/>
    <col min="15094" max="15094" width="3.625" style="6" customWidth="1"/>
    <col min="15095" max="15095" width="2.625" style="6" customWidth="1"/>
    <col min="15096" max="15098" width="0" style="6" hidden="1" customWidth="1"/>
    <col min="15099" max="15099" width="2.625" style="6" customWidth="1"/>
    <col min="15100" max="15100" width="0" style="6" hidden="1" customWidth="1"/>
    <col min="15101" max="15101" width="2.625" style="6" customWidth="1"/>
    <col min="15102" max="15102" width="0" style="6" hidden="1" customWidth="1"/>
    <col min="15103" max="15103" width="3.875" style="6" customWidth="1"/>
    <col min="15104" max="15104" width="30" style="6" customWidth="1"/>
    <col min="15105" max="15105" width="20.5" style="6" customWidth="1"/>
    <col min="15106" max="15106" width="8" style="6" customWidth="1"/>
    <col min="15107" max="15107" width="17" style="6" customWidth="1"/>
    <col min="15108" max="15108" width="37.375" style="6" customWidth="1"/>
    <col min="15109" max="15109" width="5.125" style="6" customWidth="1"/>
    <col min="15110" max="15110" width="27.5" style="6" customWidth="1"/>
    <col min="15111" max="15111" width="14.125" style="6" customWidth="1"/>
    <col min="15112" max="15113" width="8.125" style="6" customWidth="1"/>
    <col min="15114" max="15114" width="9.875" style="6" customWidth="1"/>
    <col min="15115" max="15115" width="1.875" style="6" customWidth="1"/>
    <col min="15116" max="15321" width="10.875" style="6"/>
    <col min="15322" max="15322" width="10.5" style="6" customWidth="1"/>
    <col min="15323" max="15323" width="2.375" style="6" customWidth="1"/>
    <col min="15324" max="15325" width="5.625" style="6" customWidth="1"/>
    <col min="15326" max="15326" width="5.125" style="6" customWidth="1"/>
    <col min="15327" max="15327" width="5.625" style="6" customWidth="1"/>
    <col min="15328" max="15328" width="12" style="6" customWidth="1"/>
    <col min="15329" max="15330" width="7.875" style="6" customWidth="1"/>
    <col min="15331" max="15331" width="2.125" style="6" customWidth="1"/>
    <col min="15332" max="15332" width="7.875" style="6" customWidth="1"/>
    <col min="15333" max="15333" width="6.5" style="6" customWidth="1"/>
    <col min="15334" max="15336" width="3.125" style="6" customWidth="1"/>
    <col min="15337" max="15337" width="3" style="6" customWidth="1"/>
    <col min="15338" max="15338" width="2.5" style="6" customWidth="1"/>
    <col min="15339" max="15339" width="2.625" style="6" customWidth="1"/>
    <col min="15340" max="15342" width="0" style="6" hidden="1" customWidth="1"/>
    <col min="15343" max="15343" width="3.875" style="6" customWidth="1"/>
    <col min="15344" max="15344" width="0" style="6" hidden="1" customWidth="1"/>
    <col min="15345" max="15346" width="13" style="6" customWidth="1"/>
    <col min="15347" max="15347" width="13.125" style="6" customWidth="1"/>
    <col min="15348" max="15348" width="5.625" style="6" customWidth="1"/>
    <col min="15349" max="15349" width="13.125" style="6" customWidth="1"/>
    <col min="15350" max="15350" width="3.625" style="6" customWidth="1"/>
    <col min="15351" max="15351" width="2.625" style="6" customWidth="1"/>
    <col min="15352" max="15354" width="0" style="6" hidden="1" customWidth="1"/>
    <col min="15355" max="15355" width="2.625" style="6" customWidth="1"/>
    <col min="15356" max="15356" width="0" style="6" hidden="1" customWidth="1"/>
    <col min="15357" max="15357" width="2.625" style="6" customWidth="1"/>
    <col min="15358" max="15358" width="0" style="6" hidden="1" customWidth="1"/>
    <col min="15359" max="15359" width="3.875" style="6" customWidth="1"/>
    <col min="15360" max="15360" width="30" style="6" customWidth="1"/>
    <col min="15361" max="15361" width="20.5" style="6" customWidth="1"/>
    <col min="15362" max="15362" width="8" style="6" customWidth="1"/>
    <col min="15363" max="15363" width="17" style="6" customWidth="1"/>
    <col min="15364" max="15364" width="37.375" style="6" customWidth="1"/>
    <col min="15365" max="15365" width="5.125" style="6" customWidth="1"/>
    <col min="15366" max="15366" width="27.5" style="6" customWidth="1"/>
    <col min="15367" max="15367" width="14.125" style="6" customWidth="1"/>
    <col min="15368" max="15369" width="8.125" style="6" customWidth="1"/>
    <col min="15370" max="15370" width="9.875" style="6" customWidth="1"/>
    <col min="15371" max="15371" width="1.875" style="6" customWidth="1"/>
    <col min="15372" max="15577" width="10.875" style="6"/>
    <col min="15578" max="15578" width="10.5" style="6" customWidth="1"/>
    <col min="15579" max="15579" width="2.375" style="6" customWidth="1"/>
    <col min="15580" max="15581" width="5.625" style="6" customWidth="1"/>
    <col min="15582" max="15582" width="5.125" style="6" customWidth="1"/>
    <col min="15583" max="15583" width="5.625" style="6" customWidth="1"/>
    <col min="15584" max="15584" width="12" style="6" customWidth="1"/>
    <col min="15585" max="15586" width="7.875" style="6" customWidth="1"/>
    <col min="15587" max="15587" width="2.125" style="6" customWidth="1"/>
    <col min="15588" max="15588" width="7.875" style="6" customWidth="1"/>
    <col min="15589" max="15589" width="6.5" style="6" customWidth="1"/>
    <col min="15590" max="15592" width="3.125" style="6" customWidth="1"/>
    <col min="15593" max="15593" width="3" style="6" customWidth="1"/>
    <col min="15594" max="15594" width="2.5" style="6" customWidth="1"/>
    <col min="15595" max="15595" width="2.625" style="6" customWidth="1"/>
    <col min="15596" max="15598" width="0" style="6" hidden="1" customWidth="1"/>
    <col min="15599" max="15599" width="3.875" style="6" customWidth="1"/>
    <col min="15600" max="15600" width="0" style="6" hidden="1" customWidth="1"/>
    <col min="15601" max="15602" width="13" style="6" customWidth="1"/>
    <col min="15603" max="15603" width="13.125" style="6" customWidth="1"/>
    <col min="15604" max="15604" width="5.625" style="6" customWidth="1"/>
    <col min="15605" max="15605" width="13.125" style="6" customWidth="1"/>
    <col min="15606" max="15606" width="3.625" style="6" customWidth="1"/>
    <col min="15607" max="15607" width="2.625" style="6" customWidth="1"/>
    <col min="15608" max="15610" width="0" style="6" hidden="1" customWidth="1"/>
    <col min="15611" max="15611" width="2.625" style="6" customWidth="1"/>
    <col min="15612" max="15612" width="0" style="6" hidden="1" customWidth="1"/>
    <col min="15613" max="15613" width="2.625" style="6" customWidth="1"/>
    <col min="15614" max="15614" width="0" style="6" hidden="1" customWidth="1"/>
    <col min="15615" max="15615" width="3.875" style="6" customWidth="1"/>
    <col min="15616" max="15616" width="30" style="6" customWidth="1"/>
    <col min="15617" max="15617" width="20.5" style="6" customWidth="1"/>
    <col min="15618" max="15618" width="8" style="6" customWidth="1"/>
    <col min="15619" max="15619" width="17" style="6" customWidth="1"/>
    <col min="15620" max="15620" width="37.375" style="6" customWidth="1"/>
    <col min="15621" max="15621" width="5.125" style="6" customWidth="1"/>
    <col min="15622" max="15622" width="27.5" style="6" customWidth="1"/>
    <col min="15623" max="15623" width="14.125" style="6" customWidth="1"/>
    <col min="15624" max="15625" width="8.125" style="6" customWidth="1"/>
    <col min="15626" max="15626" width="9.875" style="6" customWidth="1"/>
    <col min="15627" max="15627" width="1.875" style="6" customWidth="1"/>
    <col min="15628" max="15833" width="10.875" style="6"/>
    <col min="15834" max="15834" width="10.5" style="6" customWidth="1"/>
    <col min="15835" max="15835" width="2.375" style="6" customWidth="1"/>
    <col min="15836" max="15837" width="5.625" style="6" customWidth="1"/>
    <col min="15838" max="15838" width="5.125" style="6" customWidth="1"/>
    <col min="15839" max="15839" width="5.625" style="6" customWidth="1"/>
    <col min="15840" max="15840" width="12" style="6" customWidth="1"/>
    <col min="15841" max="15842" width="7.875" style="6" customWidth="1"/>
    <col min="15843" max="15843" width="2.125" style="6" customWidth="1"/>
    <col min="15844" max="15844" width="7.875" style="6" customWidth="1"/>
    <col min="15845" max="15845" width="6.5" style="6" customWidth="1"/>
    <col min="15846" max="15848" width="3.125" style="6" customWidth="1"/>
    <col min="15849" max="15849" width="3" style="6" customWidth="1"/>
    <col min="15850" max="15850" width="2.5" style="6" customWidth="1"/>
    <col min="15851" max="15851" width="2.625" style="6" customWidth="1"/>
    <col min="15852" max="15854" width="0" style="6" hidden="1" customWidth="1"/>
    <col min="15855" max="15855" width="3.875" style="6" customWidth="1"/>
    <col min="15856" max="15856" width="0" style="6" hidden="1" customWidth="1"/>
    <col min="15857" max="15858" width="13" style="6" customWidth="1"/>
    <col min="15859" max="15859" width="13.125" style="6" customWidth="1"/>
    <col min="15860" max="15860" width="5.625" style="6" customWidth="1"/>
    <col min="15861" max="15861" width="13.125" style="6" customWidth="1"/>
    <col min="15862" max="15862" width="3.625" style="6" customWidth="1"/>
    <col min="15863" max="15863" width="2.625" style="6" customWidth="1"/>
    <col min="15864" max="15866" width="0" style="6" hidden="1" customWidth="1"/>
    <col min="15867" max="15867" width="2.625" style="6" customWidth="1"/>
    <col min="15868" max="15868" width="0" style="6" hidden="1" customWidth="1"/>
    <col min="15869" max="15869" width="2.625" style="6" customWidth="1"/>
    <col min="15870" max="15870" width="0" style="6" hidden="1" customWidth="1"/>
    <col min="15871" max="15871" width="3.875" style="6" customWidth="1"/>
    <col min="15872" max="15872" width="30" style="6" customWidth="1"/>
    <col min="15873" max="15873" width="20.5" style="6" customWidth="1"/>
    <col min="15874" max="15874" width="8" style="6" customWidth="1"/>
    <col min="15875" max="15875" width="17" style="6" customWidth="1"/>
    <col min="15876" max="15876" width="37.375" style="6" customWidth="1"/>
    <col min="15877" max="15877" width="5.125" style="6" customWidth="1"/>
    <col min="15878" max="15878" width="27.5" style="6" customWidth="1"/>
    <col min="15879" max="15879" width="14.125" style="6" customWidth="1"/>
    <col min="15880" max="15881" width="8.125" style="6" customWidth="1"/>
    <col min="15882" max="15882" width="9.875" style="6" customWidth="1"/>
    <col min="15883" max="15883" width="1.875" style="6" customWidth="1"/>
    <col min="15884" max="16089" width="10.875" style="6"/>
    <col min="16090" max="16090" width="10.5" style="6" customWidth="1"/>
    <col min="16091" max="16091" width="2.375" style="6" customWidth="1"/>
    <col min="16092" max="16093" width="5.625" style="6" customWidth="1"/>
    <col min="16094" max="16094" width="5.125" style="6" customWidth="1"/>
    <col min="16095" max="16095" width="5.625" style="6" customWidth="1"/>
    <col min="16096" max="16096" width="12" style="6" customWidth="1"/>
    <col min="16097" max="16098" width="7.875" style="6" customWidth="1"/>
    <col min="16099" max="16099" width="2.125" style="6" customWidth="1"/>
    <col min="16100" max="16100" width="7.875" style="6" customWidth="1"/>
    <col min="16101" max="16101" width="6.5" style="6" customWidth="1"/>
    <col min="16102" max="16104" width="3.125" style="6" customWidth="1"/>
    <col min="16105" max="16105" width="3" style="6" customWidth="1"/>
    <col min="16106" max="16106" width="2.5" style="6" customWidth="1"/>
    <col min="16107" max="16107" width="2.625" style="6" customWidth="1"/>
    <col min="16108" max="16110" width="0" style="6" hidden="1" customWidth="1"/>
    <col min="16111" max="16111" width="3.875" style="6" customWidth="1"/>
    <col min="16112" max="16112" width="0" style="6" hidden="1" customWidth="1"/>
    <col min="16113" max="16114" width="13" style="6" customWidth="1"/>
    <col min="16115" max="16115" width="13.125" style="6" customWidth="1"/>
    <col min="16116" max="16116" width="5.625" style="6" customWidth="1"/>
    <col min="16117" max="16117" width="13.125" style="6" customWidth="1"/>
    <col min="16118" max="16118" width="3.625" style="6" customWidth="1"/>
    <col min="16119" max="16119" width="2.625" style="6" customWidth="1"/>
    <col min="16120" max="16122" width="0" style="6" hidden="1" customWidth="1"/>
    <col min="16123" max="16123" width="2.625" style="6" customWidth="1"/>
    <col min="16124" max="16124" width="0" style="6" hidden="1" customWidth="1"/>
    <col min="16125" max="16125" width="2.625" style="6" customWidth="1"/>
    <col min="16126" max="16126" width="0" style="6" hidden="1" customWidth="1"/>
    <col min="16127" max="16127" width="3.875" style="6" customWidth="1"/>
    <col min="16128" max="16128" width="30" style="6" customWidth="1"/>
    <col min="16129" max="16129" width="20.5" style="6" customWidth="1"/>
    <col min="16130" max="16130" width="8" style="6" customWidth="1"/>
    <col min="16131" max="16131" width="17" style="6" customWidth="1"/>
    <col min="16132" max="16132" width="37.375" style="6" customWidth="1"/>
    <col min="16133" max="16133" width="5.125" style="6" customWidth="1"/>
    <col min="16134" max="16134" width="27.5" style="6" customWidth="1"/>
    <col min="16135" max="16135" width="14.125" style="6" customWidth="1"/>
    <col min="16136" max="16137" width="8.125" style="6" customWidth="1"/>
    <col min="16138" max="16138" width="9.875" style="6" customWidth="1"/>
    <col min="16139" max="16139" width="1.875" style="6" customWidth="1"/>
    <col min="16140" max="16244" width="10.875" style="6"/>
    <col min="16245" max="16384" width="10" style="6" customWidth="1"/>
  </cols>
  <sheetData>
    <row r="1" spans="1:54 1541:1541" ht="11.25" customHeight="1">
      <c r="A1" s="1"/>
      <c r="B1" s="175" t="s">
        <v>0</v>
      </c>
      <c r="C1" s="176"/>
      <c r="D1" s="176"/>
      <c r="E1" s="176"/>
      <c r="F1" s="176"/>
      <c r="G1" s="176"/>
      <c r="H1" s="176"/>
      <c r="I1" s="177"/>
      <c r="J1" s="178"/>
      <c r="K1" s="179"/>
      <c r="L1" s="2"/>
      <c r="M1" s="3"/>
      <c r="N1" s="3"/>
      <c r="O1" s="2"/>
      <c r="P1" s="2"/>
      <c r="Q1" s="2"/>
      <c r="R1" s="2"/>
      <c r="S1" s="2"/>
      <c r="T1" s="2"/>
      <c r="U1" s="2"/>
      <c r="V1" s="2"/>
      <c r="W1" s="2"/>
      <c r="X1" s="2"/>
      <c r="Y1" s="2"/>
      <c r="Z1" s="2"/>
      <c r="AA1" s="2"/>
      <c r="AB1" s="2"/>
      <c r="AC1" s="2"/>
      <c r="AD1" s="2"/>
      <c r="AE1" s="2"/>
      <c r="AF1" s="2"/>
      <c r="AG1" s="2"/>
      <c r="AH1" s="2"/>
      <c r="AI1" s="2"/>
      <c r="AJ1" s="2"/>
      <c r="AK1" s="2"/>
      <c r="AL1" s="2"/>
      <c r="AM1" s="3"/>
      <c r="AN1" s="2"/>
      <c r="AO1" s="2"/>
      <c r="AP1" s="2"/>
      <c r="AQ1" s="106"/>
      <c r="AR1" s="106"/>
      <c r="AS1" s="106"/>
      <c r="AT1" s="106"/>
      <c r="AU1" s="106"/>
      <c r="AV1" s="106"/>
      <c r="AW1" s="106"/>
      <c r="AX1" s="2"/>
      <c r="AY1" s="2"/>
      <c r="AZ1" s="2"/>
      <c r="BA1" s="2"/>
      <c r="BB1" s="4" t="s">
        <v>1</v>
      </c>
      <c r="BGG1" s="5" t="s">
        <v>2</v>
      </c>
    </row>
    <row r="2" spans="1:54 1541:1541" ht="14.25" customHeight="1">
      <c r="A2" s="1"/>
      <c r="B2" s="182" t="s">
        <v>3</v>
      </c>
      <c r="C2" s="183"/>
      <c r="D2" s="183"/>
      <c r="E2" s="183"/>
      <c r="F2" s="183"/>
      <c r="G2" s="183"/>
      <c r="H2" s="183"/>
      <c r="I2" s="184"/>
      <c r="J2" s="180"/>
      <c r="K2" s="181"/>
      <c r="L2" s="2"/>
      <c r="M2" s="3"/>
      <c r="N2" s="3"/>
      <c r="O2" s="2"/>
      <c r="P2" s="2"/>
      <c r="Q2" s="2"/>
      <c r="R2" s="2"/>
      <c r="S2" s="2"/>
      <c r="T2" s="2"/>
      <c r="U2" s="2"/>
      <c r="V2" s="2"/>
      <c r="W2" s="2"/>
      <c r="X2" s="2"/>
      <c r="Y2" s="2"/>
      <c r="Z2" s="2"/>
      <c r="AA2" s="2"/>
      <c r="AB2" s="2"/>
      <c r="AC2" s="2"/>
      <c r="AD2" s="2"/>
      <c r="AE2" s="2"/>
      <c r="AF2" s="2"/>
      <c r="AG2" s="2"/>
      <c r="AH2" s="2"/>
      <c r="AI2" s="2"/>
      <c r="AJ2" s="2"/>
      <c r="AK2" s="2"/>
      <c r="AL2" s="2"/>
      <c r="AM2" s="3"/>
      <c r="AN2" s="2"/>
      <c r="AO2" s="2"/>
      <c r="AP2" s="2"/>
      <c r="AQ2" s="106"/>
      <c r="AR2" s="106"/>
      <c r="AS2" s="106"/>
      <c r="AT2" s="106"/>
      <c r="AU2" s="106"/>
      <c r="AV2" s="106"/>
      <c r="AW2" s="106"/>
      <c r="AX2" s="2"/>
      <c r="AY2" s="2"/>
      <c r="AZ2" s="2"/>
      <c r="BA2" s="2"/>
      <c r="BB2" s="2"/>
      <c r="BGG2" s="9"/>
    </row>
    <row r="3" spans="1:54 1541:1541" ht="11.25" customHeight="1">
      <c r="A3" s="1"/>
      <c r="B3" s="10" t="s">
        <v>4</v>
      </c>
      <c r="C3" s="185" t="s">
        <v>5</v>
      </c>
      <c r="D3" s="186"/>
      <c r="E3" s="186"/>
      <c r="F3" s="186"/>
      <c r="G3" s="186"/>
      <c r="H3" s="187"/>
      <c r="I3" s="11" t="s">
        <v>6</v>
      </c>
      <c r="J3" s="180"/>
      <c r="K3" s="181"/>
      <c r="L3" s="2"/>
      <c r="M3" s="3"/>
      <c r="N3" s="3"/>
      <c r="O3" s="2"/>
      <c r="P3" s="2"/>
      <c r="Q3" s="2"/>
      <c r="R3" s="2"/>
      <c r="S3" s="2"/>
      <c r="T3" s="2"/>
      <c r="U3" s="2"/>
      <c r="V3" s="2"/>
      <c r="W3" s="2"/>
      <c r="X3" s="2"/>
      <c r="Y3" s="2"/>
      <c r="Z3" s="2"/>
      <c r="AA3" s="2"/>
      <c r="AB3" s="2"/>
      <c r="AC3" s="2"/>
      <c r="AD3" s="2"/>
      <c r="AE3" s="2"/>
      <c r="AF3" s="2"/>
      <c r="AG3" s="2"/>
      <c r="AH3" s="2"/>
      <c r="AI3" s="2"/>
      <c r="AJ3" s="2"/>
      <c r="AK3" s="2"/>
      <c r="AL3" s="2"/>
      <c r="AM3" s="3"/>
      <c r="AN3" s="2"/>
      <c r="AO3" s="2"/>
      <c r="AP3" s="2"/>
      <c r="AQ3" s="106"/>
      <c r="AR3" s="106"/>
      <c r="AS3" s="106"/>
      <c r="AT3" s="106"/>
      <c r="AU3" s="106"/>
      <c r="AV3" s="106"/>
      <c r="AW3" s="106"/>
      <c r="AX3" s="2"/>
      <c r="AY3" s="2"/>
      <c r="AZ3" s="2"/>
      <c r="BA3" s="2"/>
      <c r="BB3" s="2"/>
      <c r="BGG3" s="9"/>
    </row>
    <row r="4" spans="1:54 1541:1541" ht="14.25" customHeight="1">
      <c r="A4" s="1"/>
      <c r="B4" s="12" t="s">
        <v>7</v>
      </c>
      <c r="C4" s="188" t="s">
        <v>8</v>
      </c>
      <c r="D4" s="189"/>
      <c r="E4" s="189"/>
      <c r="F4" s="189"/>
      <c r="G4" s="189"/>
      <c r="H4" s="190"/>
      <c r="I4" s="13" t="s">
        <v>9</v>
      </c>
      <c r="J4" s="180"/>
      <c r="K4" s="181"/>
      <c r="L4" s="2"/>
      <c r="M4" s="3"/>
      <c r="N4" s="3"/>
      <c r="O4" s="2"/>
      <c r="P4" s="2"/>
      <c r="Q4" s="2"/>
      <c r="R4" s="2"/>
      <c r="S4" s="2"/>
      <c r="T4" s="2"/>
      <c r="U4" s="2"/>
      <c r="V4" s="2"/>
      <c r="W4" s="2"/>
      <c r="X4" s="2"/>
      <c r="Y4" s="2"/>
      <c r="Z4" s="2"/>
      <c r="AA4" s="2"/>
      <c r="AB4" s="2"/>
      <c r="AC4" s="2"/>
      <c r="AD4" s="2"/>
      <c r="AE4" s="2"/>
      <c r="AF4" s="2"/>
      <c r="AG4" s="2"/>
      <c r="AH4" s="2"/>
      <c r="AI4" s="2"/>
      <c r="AJ4" s="2"/>
      <c r="AK4" s="2"/>
      <c r="AL4" s="2"/>
      <c r="AM4" s="3"/>
      <c r="AN4" s="2"/>
      <c r="AO4" s="2"/>
      <c r="AP4" s="2"/>
      <c r="AQ4" s="106"/>
      <c r="AR4" s="106"/>
      <c r="AS4" s="106"/>
      <c r="AT4" s="106"/>
      <c r="AU4" s="106"/>
      <c r="AV4" s="106"/>
      <c r="AW4" s="106"/>
      <c r="AX4" s="2"/>
      <c r="AY4" s="2"/>
      <c r="AZ4" s="2"/>
      <c r="BA4" s="2"/>
      <c r="BB4" s="2"/>
      <c r="BGG4" s="9"/>
    </row>
    <row r="5" spans="1:54 1541:1541" ht="122.1" customHeight="1">
      <c r="A5" s="1"/>
      <c r="B5" s="14" t="s">
        <v>10</v>
      </c>
      <c r="C5" s="15" t="s">
        <v>11</v>
      </c>
      <c r="D5" s="14" t="s">
        <v>12</v>
      </c>
      <c r="E5" s="191" t="s">
        <v>294</v>
      </c>
      <c r="F5" s="192"/>
      <c r="G5" s="193"/>
      <c r="H5" s="16" t="s">
        <v>13</v>
      </c>
      <c r="I5" s="194" t="s">
        <v>295</v>
      </c>
      <c r="J5" s="195"/>
      <c r="K5" s="195"/>
      <c r="L5" s="195"/>
      <c r="M5" s="195"/>
      <c r="N5" s="196"/>
      <c r="O5" s="198" t="s">
        <v>14</v>
      </c>
      <c r="P5" s="199"/>
      <c r="Q5" s="200">
        <v>45849</v>
      </c>
      <c r="R5" s="201"/>
      <c r="S5" s="17"/>
      <c r="T5" s="17"/>
      <c r="U5" s="202"/>
      <c r="V5" s="202"/>
      <c r="W5" s="203"/>
      <c r="X5" s="204"/>
      <c r="Y5" s="18"/>
      <c r="Z5" s="18"/>
      <c r="AA5" s="18"/>
      <c r="AB5" s="18"/>
      <c r="AC5" s="18"/>
      <c r="AD5" s="18"/>
      <c r="AE5" s="18"/>
      <c r="AF5" s="18"/>
      <c r="AG5" s="18"/>
      <c r="AH5" s="18"/>
      <c r="AI5" s="19"/>
      <c r="AJ5" s="19"/>
      <c r="AK5" s="18"/>
      <c r="AL5" s="18"/>
      <c r="AM5" s="18"/>
      <c r="AN5" s="19"/>
      <c r="AO5" s="19"/>
      <c r="AP5" s="18"/>
      <c r="AQ5" s="107"/>
      <c r="AR5" s="107"/>
      <c r="AS5" s="107"/>
      <c r="AT5" s="107"/>
      <c r="AU5" s="107"/>
      <c r="AV5" s="107"/>
      <c r="AW5" s="107"/>
      <c r="AX5" s="18"/>
      <c r="AY5" s="18"/>
      <c r="AZ5" s="18"/>
      <c r="BA5" s="18"/>
      <c r="BB5" s="1"/>
    </row>
    <row r="6" spans="1:54 1541:1541" ht="5.25" customHeight="1">
      <c r="A6" s="1"/>
      <c r="B6" s="20"/>
      <c r="C6" s="18"/>
      <c r="D6" s="20"/>
      <c r="E6" s="20"/>
      <c r="F6" s="20"/>
      <c r="G6" s="19"/>
      <c r="H6" s="19"/>
      <c r="I6" s="18"/>
      <c r="J6" s="18"/>
      <c r="K6" s="18"/>
      <c r="L6" s="18"/>
      <c r="M6" s="18"/>
      <c r="N6" s="18"/>
      <c r="O6" s="18"/>
      <c r="P6" s="18"/>
      <c r="Q6" s="18"/>
      <c r="R6" s="18"/>
      <c r="S6" s="18"/>
      <c r="T6" s="18"/>
      <c r="U6" s="18"/>
      <c r="V6" s="18"/>
      <c r="W6" s="18"/>
      <c r="X6" s="18"/>
      <c r="Y6" s="18"/>
      <c r="Z6" s="18"/>
      <c r="AA6" s="18"/>
      <c r="AB6" s="18"/>
      <c r="AC6" s="18"/>
      <c r="AD6" s="18"/>
      <c r="AE6" s="18"/>
      <c r="AF6" s="18"/>
      <c r="AG6" s="18"/>
      <c r="AH6" s="18"/>
      <c r="AI6" s="19"/>
      <c r="AJ6" s="19"/>
      <c r="AK6" s="18"/>
      <c r="AL6" s="18"/>
      <c r="AM6" s="18"/>
      <c r="AN6" s="19"/>
      <c r="AO6" s="19"/>
      <c r="AP6" s="18"/>
      <c r="AQ6" s="107"/>
      <c r="AR6" s="107"/>
      <c r="AS6" s="107"/>
      <c r="AT6" s="107"/>
      <c r="AU6" s="107"/>
      <c r="AV6" s="107"/>
      <c r="AW6" s="107"/>
      <c r="AX6" s="18"/>
      <c r="AY6" s="18"/>
      <c r="AZ6" s="18"/>
      <c r="BA6" s="18"/>
      <c r="BB6" s="1"/>
    </row>
    <row r="7" spans="1:54 1541:1541" s="1" customFormat="1" ht="23.25" customHeight="1">
      <c r="A7" s="21">
        <f>COUNTA(C9:C10)</f>
        <v>2</v>
      </c>
      <c r="B7" s="172" t="s">
        <v>15</v>
      </c>
      <c r="C7" s="173"/>
      <c r="D7" s="173"/>
      <c r="E7" s="173"/>
      <c r="F7" s="173"/>
      <c r="G7" s="173"/>
      <c r="H7" s="173"/>
      <c r="I7" s="23"/>
      <c r="J7" s="174" t="s">
        <v>16</v>
      </c>
      <c r="K7" s="174"/>
      <c r="L7" s="174"/>
      <c r="M7" s="174"/>
      <c r="N7" s="174"/>
      <c r="O7" s="174"/>
      <c r="P7" s="174"/>
      <c r="Q7" s="174"/>
      <c r="R7" s="174"/>
      <c r="S7" s="174"/>
      <c r="T7" s="174"/>
      <c r="U7" s="174"/>
      <c r="V7" s="174"/>
      <c r="W7" s="174"/>
      <c r="X7" s="174"/>
      <c r="Y7" s="174"/>
      <c r="Z7" s="174"/>
      <c r="AA7" s="174"/>
      <c r="AB7" s="174"/>
      <c r="AC7" s="212" t="s">
        <v>17</v>
      </c>
      <c r="AD7" s="212"/>
      <c r="AE7" s="212"/>
      <c r="AF7" s="212"/>
      <c r="AG7" s="212"/>
      <c r="AH7" s="212"/>
      <c r="AI7" s="213" t="s">
        <v>18</v>
      </c>
      <c r="AJ7" s="213"/>
      <c r="AK7" s="213"/>
      <c r="AL7" s="213"/>
      <c r="AM7" s="22"/>
      <c r="AN7" s="24" t="s">
        <v>19</v>
      </c>
      <c r="AO7" s="25"/>
      <c r="AP7" s="25"/>
      <c r="AQ7" s="108"/>
      <c r="AR7" s="109"/>
      <c r="AS7" s="109"/>
      <c r="AT7" s="109"/>
      <c r="AU7" s="109"/>
      <c r="AV7" s="109"/>
      <c r="AW7" s="109"/>
      <c r="AX7" s="26"/>
      <c r="AY7" s="130">
        <f>AY9</f>
        <v>2.2650480000000008E-2</v>
      </c>
      <c r="AZ7" s="26"/>
      <c r="BA7" s="26"/>
    </row>
    <row r="8" spans="1:54 1541:1541" ht="74.25" customHeight="1">
      <c r="A8" s="27" t="s">
        <v>20</v>
      </c>
      <c r="B8" s="28" t="s">
        <v>21</v>
      </c>
      <c r="C8" s="28" t="s">
        <v>22</v>
      </c>
      <c r="D8" s="29" t="s">
        <v>23</v>
      </c>
      <c r="E8" s="29" t="s">
        <v>24</v>
      </c>
      <c r="F8" s="29" t="s">
        <v>25</v>
      </c>
      <c r="G8" s="29" t="s">
        <v>26</v>
      </c>
      <c r="H8" s="29" t="s">
        <v>27</v>
      </c>
      <c r="I8" s="28" t="s">
        <v>28</v>
      </c>
      <c r="J8" s="30" t="s">
        <v>29</v>
      </c>
      <c r="K8" s="30" t="s">
        <v>30</v>
      </c>
      <c r="L8" s="30" t="s">
        <v>31</v>
      </c>
      <c r="M8" s="30" t="s">
        <v>32</v>
      </c>
      <c r="N8" s="30" t="s">
        <v>33</v>
      </c>
      <c r="O8" s="30" t="s">
        <v>34</v>
      </c>
      <c r="P8" s="30" t="s">
        <v>35</v>
      </c>
      <c r="Q8" s="30" t="s">
        <v>36</v>
      </c>
      <c r="R8" s="30" t="s">
        <v>37</v>
      </c>
      <c r="S8" s="30" t="s">
        <v>38</v>
      </c>
      <c r="T8" s="30" t="s">
        <v>39</v>
      </c>
      <c r="U8" s="30" t="s">
        <v>40</v>
      </c>
      <c r="V8" s="30" t="s">
        <v>41</v>
      </c>
      <c r="W8" s="30" t="s">
        <v>42</v>
      </c>
      <c r="X8" s="30" t="s">
        <v>43</v>
      </c>
      <c r="Y8" s="30" t="s">
        <v>44</v>
      </c>
      <c r="Z8" s="30" t="s">
        <v>45</v>
      </c>
      <c r="AA8" s="30" t="s">
        <v>46</v>
      </c>
      <c r="AB8" s="30" t="s">
        <v>47</v>
      </c>
      <c r="AC8" s="28" t="s">
        <v>48</v>
      </c>
      <c r="AD8" s="28" t="s">
        <v>49</v>
      </c>
      <c r="AE8" s="28" t="s">
        <v>50</v>
      </c>
      <c r="AF8" s="28" t="s">
        <v>51</v>
      </c>
      <c r="AG8" s="28" t="s">
        <v>52</v>
      </c>
      <c r="AH8" s="28" t="s">
        <v>52</v>
      </c>
      <c r="AI8" s="29" t="s">
        <v>53</v>
      </c>
      <c r="AJ8" s="29" t="s">
        <v>54</v>
      </c>
      <c r="AK8" s="29" t="s">
        <v>55</v>
      </c>
      <c r="AL8" s="29" t="s">
        <v>56</v>
      </c>
      <c r="AM8" s="31" t="s">
        <v>57</v>
      </c>
      <c r="AN8" s="31" t="s">
        <v>58</v>
      </c>
      <c r="AO8" s="32" t="s">
        <v>59</v>
      </c>
      <c r="AP8" s="32" t="s">
        <v>60</v>
      </c>
      <c r="AQ8" s="110" t="s">
        <v>313</v>
      </c>
      <c r="AR8" s="111" t="s">
        <v>61</v>
      </c>
      <c r="AS8" s="111" t="s">
        <v>62</v>
      </c>
      <c r="AT8" s="111" t="s">
        <v>63</v>
      </c>
      <c r="AU8" s="111" t="s">
        <v>64</v>
      </c>
      <c r="AV8" s="111" t="s">
        <v>65</v>
      </c>
      <c r="AW8" s="111" t="s">
        <v>66</v>
      </c>
      <c r="AX8" s="33" t="s">
        <v>67</v>
      </c>
      <c r="AY8" s="33" t="s">
        <v>315</v>
      </c>
      <c r="AZ8" s="119" t="s">
        <v>68</v>
      </c>
      <c r="BA8" s="120" t="s">
        <v>69</v>
      </c>
      <c r="BB8" s="34"/>
    </row>
    <row r="9" spans="1:54 1541:1541" ht="231.6" customHeight="1">
      <c r="A9" s="81">
        <v>1</v>
      </c>
      <c r="B9" s="82" t="s">
        <v>303</v>
      </c>
      <c r="C9" s="84" t="s">
        <v>308</v>
      </c>
      <c r="D9" s="83" t="s">
        <v>296</v>
      </c>
      <c r="E9" s="83" t="s">
        <v>297</v>
      </c>
      <c r="F9" s="83" t="s">
        <v>99</v>
      </c>
      <c r="G9" s="83" t="s">
        <v>298</v>
      </c>
      <c r="H9" s="83" t="s">
        <v>145</v>
      </c>
      <c r="I9" s="35">
        <v>0.6</v>
      </c>
      <c r="J9" s="35" t="s">
        <v>74</v>
      </c>
      <c r="K9" s="35" t="s">
        <v>75</v>
      </c>
      <c r="L9" s="35" t="s">
        <v>75</v>
      </c>
      <c r="M9" s="35" t="s">
        <v>74</v>
      </c>
      <c r="N9" s="35" t="s">
        <v>75</v>
      </c>
      <c r="O9" s="35" t="s">
        <v>75</v>
      </c>
      <c r="P9" s="35" t="s">
        <v>74</v>
      </c>
      <c r="Q9" s="35" t="s">
        <v>74</v>
      </c>
      <c r="R9" s="35" t="s">
        <v>75</v>
      </c>
      <c r="S9" s="35" t="s">
        <v>75</v>
      </c>
      <c r="T9" s="35" t="s">
        <v>75</v>
      </c>
      <c r="U9" s="35" t="s">
        <v>75</v>
      </c>
      <c r="V9" s="35" t="s">
        <v>75</v>
      </c>
      <c r="W9" s="35" t="s">
        <v>75</v>
      </c>
      <c r="X9" s="35" t="s">
        <v>74</v>
      </c>
      <c r="Y9" s="35" t="s">
        <v>74</v>
      </c>
      <c r="Z9" s="35" t="s">
        <v>74</v>
      </c>
      <c r="AA9" s="35" t="s">
        <v>74</v>
      </c>
      <c r="AB9" s="35" t="s">
        <v>74</v>
      </c>
      <c r="AC9" s="36">
        <f>I9</f>
        <v>0.6</v>
      </c>
      <c r="AD9" s="37">
        <f>AC9</f>
        <v>0.6</v>
      </c>
      <c r="AE9" s="36">
        <v>0.8</v>
      </c>
      <c r="AF9" s="37">
        <f>AE9</f>
        <v>0.8</v>
      </c>
      <c r="AG9" s="89">
        <f>AD9*AF9</f>
        <v>0.48</v>
      </c>
      <c r="AH9" s="85" t="s">
        <v>90</v>
      </c>
      <c r="AI9" s="97" t="s">
        <v>300</v>
      </c>
      <c r="AJ9" s="39" t="s">
        <v>209</v>
      </c>
      <c r="AK9" s="98" t="s">
        <v>301</v>
      </c>
      <c r="AL9" s="98" t="s">
        <v>302</v>
      </c>
      <c r="AM9" s="38" t="s">
        <v>76</v>
      </c>
      <c r="AN9" s="39" t="s">
        <v>77</v>
      </c>
      <c r="AO9" s="39" t="s">
        <v>78</v>
      </c>
      <c r="AP9" s="38" t="s">
        <v>79</v>
      </c>
      <c r="AQ9" s="38">
        <v>0.7</v>
      </c>
      <c r="AR9" s="116">
        <f>I9-(I9*AQ9)</f>
        <v>0.18</v>
      </c>
      <c r="AS9" s="114">
        <f>AR9</f>
        <v>0.18</v>
      </c>
      <c r="AT9" s="112">
        <f>AR9*AE9</f>
        <v>0.14399999999999999</v>
      </c>
      <c r="AU9" s="114">
        <f>AT9</f>
        <v>0.14399999999999999</v>
      </c>
      <c r="AV9" s="113">
        <f>AT9*AR9</f>
        <v>2.5919999999999999E-2</v>
      </c>
      <c r="AW9" s="114">
        <f>AV9</f>
        <v>2.5919999999999999E-2</v>
      </c>
      <c r="AX9" s="117" t="s">
        <v>314</v>
      </c>
      <c r="AY9" s="205">
        <f>SUM(AW9:AW13)/5</f>
        <v>2.2650480000000008E-2</v>
      </c>
      <c r="AZ9" s="96"/>
      <c r="BA9" s="208" t="s">
        <v>316</v>
      </c>
      <c r="BB9" s="1"/>
    </row>
    <row r="10" spans="1:54 1541:1541" ht="191.45" customHeight="1">
      <c r="A10" s="90">
        <v>2</v>
      </c>
      <c r="B10" s="86" t="s">
        <v>304</v>
      </c>
      <c r="C10" s="87" t="s">
        <v>309</v>
      </c>
      <c r="D10" s="88" t="s">
        <v>296</v>
      </c>
      <c r="E10" s="88" t="s">
        <v>297</v>
      </c>
      <c r="F10" s="88" t="s">
        <v>99</v>
      </c>
      <c r="G10" s="88" t="s">
        <v>298</v>
      </c>
      <c r="H10" s="88" t="s">
        <v>145</v>
      </c>
      <c r="I10" s="35">
        <v>0.9</v>
      </c>
      <c r="J10" s="35" t="s">
        <v>74</v>
      </c>
      <c r="K10" s="35" t="s">
        <v>75</v>
      </c>
      <c r="L10" s="35" t="s">
        <v>75</v>
      </c>
      <c r="M10" s="35" t="s">
        <v>74</v>
      </c>
      <c r="N10" s="35" t="s">
        <v>75</v>
      </c>
      <c r="O10" s="35" t="s">
        <v>75</v>
      </c>
      <c r="P10" s="35" t="s">
        <v>74</v>
      </c>
      <c r="Q10" s="35" t="s">
        <v>74</v>
      </c>
      <c r="R10" s="35" t="s">
        <v>75</v>
      </c>
      <c r="S10" s="35" t="s">
        <v>75</v>
      </c>
      <c r="T10" s="35" t="s">
        <v>75</v>
      </c>
      <c r="U10" s="35" t="s">
        <v>75</v>
      </c>
      <c r="V10" s="35" t="s">
        <v>75</v>
      </c>
      <c r="W10" s="35" t="s">
        <v>75</v>
      </c>
      <c r="X10" s="35" t="s">
        <v>74</v>
      </c>
      <c r="Y10" s="35" t="s">
        <v>74</v>
      </c>
      <c r="Z10" s="35" t="s">
        <v>74</v>
      </c>
      <c r="AA10" s="35" t="s">
        <v>74</v>
      </c>
      <c r="AB10" s="35" t="s">
        <v>74</v>
      </c>
      <c r="AC10" s="36">
        <f>I10</f>
        <v>0.9</v>
      </c>
      <c r="AD10" s="37">
        <f>AC10</f>
        <v>0.9</v>
      </c>
      <c r="AE10" s="36">
        <v>0.6</v>
      </c>
      <c r="AF10" s="37">
        <f>AE10</f>
        <v>0.6</v>
      </c>
      <c r="AG10" s="89">
        <f>AD10*AF10</f>
        <v>0.54</v>
      </c>
      <c r="AH10" s="85" t="s">
        <v>90</v>
      </c>
      <c r="AI10" s="97" t="s">
        <v>300</v>
      </c>
      <c r="AJ10" s="39" t="s">
        <v>209</v>
      </c>
      <c r="AK10" s="98" t="s">
        <v>301</v>
      </c>
      <c r="AL10" s="98" t="s">
        <v>302</v>
      </c>
      <c r="AM10" s="38" t="s">
        <v>76</v>
      </c>
      <c r="AN10" s="39" t="s">
        <v>77</v>
      </c>
      <c r="AO10" s="39" t="s">
        <v>78</v>
      </c>
      <c r="AP10" s="38" t="s">
        <v>79</v>
      </c>
      <c r="AQ10" s="38">
        <v>0.7</v>
      </c>
      <c r="AR10" s="116">
        <f t="shared" ref="AR10:AR13" si="0">I10-(I10*AQ10)</f>
        <v>0.27</v>
      </c>
      <c r="AS10" s="114">
        <f t="shared" ref="AS10:AS13" si="1">AR10</f>
        <v>0.27</v>
      </c>
      <c r="AT10" s="112">
        <f t="shared" ref="AT10:AT13" si="2">AR10*AE10</f>
        <v>0.16200000000000001</v>
      </c>
      <c r="AU10" s="114">
        <f t="shared" ref="AU10:AU13" si="3">AT10</f>
        <v>0.16200000000000001</v>
      </c>
      <c r="AV10" s="113">
        <f t="shared" ref="AV10:AV13" si="4">AT10*AR10</f>
        <v>4.3740000000000001E-2</v>
      </c>
      <c r="AW10" s="114">
        <f t="shared" ref="AW10:AW13" si="5">AV10</f>
        <v>4.3740000000000001E-2</v>
      </c>
      <c r="AX10" s="117" t="s">
        <v>314</v>
      </c>
      <c r="AY10" s="206"/>
      <c r="AZ10" s="96"/>
      <c r="BA10" s="209"/>
    </row>
    <row r="11" spans="1:54 1541:1541" ht="204.6" customHeight="1">
      <c r="A11" s="92">
        <v>3</v>
      </c>
      <c r="B11" s="91" t="s">
        <v>305</v>
      </c>
      <c r="C11" s="91" t="s">
        <v>310</v>
      </c>
      <c r="D11" s="93" t="s">
        <v>296</v>
      </c>
      <c r="E11" s="93" t="s">
        <v>297</v>
      </c>
      <c r="F11" s="93" t="s">
        <v>99</v>
      </c>
      <c r="G11" s="93" t="s">
        <v>298</v>
      </c>
      <c r="H11" s="93" t="s">
        <v>145</v>
      </c>
      <c r="I11" s="35">
        <v>0.45</v>
      </c>
      <c r="J11" s="35" t="s">
        <v>74</v>
      </c>
      <c r="K11" s="35" t="s">
        <v>75</v>
      </c>
      <c r="L11" s="35" t="s">
        <v>75</v>
      </c>
      <c r="M11" s="35" t="s">
        <v>74</v>
      </c>
      <c r="N11" s="35" t="s">
        <v>75</v>
      </c>
      <c r="O11" s="35" t="s">
        <v>75</v>
      </c>
      <c r="P11" s="35" t="s">
        <v>74</v>
      </c>
      <c r="Q11" s="35" t="s">
        <v>74</v>
      </c>
      <c r="R11" s="35" t="s">
        <v>75</v>
      </c>
      <c r="S11" s="35" t="s">
        <v>75</v>
      </c>
      <c r="T11" s="35" t="s">
        <v>75</v>
      </c>
      <c r="U11" s="35" t="s">
        <v>75</v>
      </c>
      <c r="V11" s="35" t="s">
        <v>75</v>
      </c>
      <c r="W11" s="35" t="s">
        <v>75</v>
      </c>
      <c r="X11" s="35" t="s">
        <v>74</v>
      </c>
      <c r="Y11" s="35" t="s">
        <v>74</v>
      </c>
      <c r="Z11" s="35" t="s">
        <v>74</v>
      </c>
      <c r="AA11" s="35" t="s">
        <v>74</v>
      </c>
      <c r="AB11" s="35" t="s">
        <v>74</v>
      </c>
      <c r="AC11" s="36">
        <f>I11</f>
        <v>0.45</v>
      </c>
      <c r="AD11" s="37">
        <f>AC11</f>
        <v>0.45</v>
      </c>
      <c r="AE11" s="36">
        <v>0.4</v>
      </c>
      <c r="AF11" s="37">
        <f>AE11</f>
        <v>0.4</v>
      </c>
      <c r="AG11" s="89">
        <f>AD11*AF11</f>
        <v>0.18000000000000002</v>
      </c>
      <c r="AH11" s="94" t="s">
        <v>89</v>
      </c>
      <c r="AI11" s="97" t="s">
        <v>300</v>
      </c>
      <c r="AJ11" s="39" t="s">
        <v>209</v>
      </c>
      <c r="AK11" s="98" t="s">
        <v>301</v>
      </c>
      <c r="AL11" s="98" t="s">
        <v>302</v>
      </c>
      <c r="AM11" s="38" t="s">
        <v>76</v>
      </c>
      <c r="AN11" s="39" t="s">
        <v>77</v>
      </c>
      <c r="AO11" s="39" t="s">
        <v>78</v>
      </c>
      <c r="AP11" s="38" t="s">
        <v>79</v>
      </c>
      <c r="AQ11" s="38">
        <v>0.7</v>
      </c>
      <c r="AR11" s="116">
        <f t="shared" si="0"/>
        <v>0.13500000000000001</v>
      </c>
      <c r="AS11" s="114">
        <f t="shared" si="1"/>
        <v>0.13500000000000001</v>
      </c>
      <c r="AT11" s="112">
        <f t="shared" si="2"/>
        <v>5.4000000000000006E-2</v>
      </c>
      <c r="AU11" s="114">
        <f t="shared" si="3"/>
        <v>5.4000000000000006E-2</v>
      </c>
      <c r="AV11" s="113">
        <f t="shared" si="4"/>
        <v>7.2900000000000013E-3</v>
      </c>
      <c r="AW11" s="114">
        <f t="shared" si="5"/>
        <v>7.2900000000000013E-3</v>
      </c>
      <c r="AX11" s="117" t="s">
        <v>314</v>
      </c>
      <c r="AY11" s="206"/>
      <c r="AZ11" s="96"/>
      <c r="BA11" s="209"/>
    </row>
    <row r="12" spans="1:54 1541:1541" ht="198.6" customHeight="1">
      <c r="A12" s="99">
        <v>4</v>
      </c>
      <c r="B12" s="100" t="s">
        <v>306</v>
      </c>
      <c r="C12" s="101" t="s">
        <v>311</v>
      </c>
      <c r="D12" s="102" t="s">
        <v>296</v>
      </c>
      <c r="E12" s="102" t="s">
        <v>297</v>
      </c>
      <c r="F12" s="102" t="s">
        <v>99</v>
      </c>
      <c r="G12" s="102" t="s">
        <v>298</v>
      </c>
      <c r="H12" s="102" t="s">
        <v>145</v>
      </c>
      <c r="I12" s="35">
        <v>0.78</v>
      </c>
      <c r="J12" s="35" t="s">
        <v>74</v>
      </c>
      <c r="K12" s="35" t="s">
        <v>75</v>
      </c>
      <c r="L12" s="35" t="s">
        <v>75</v>
      </c>
      <c r="M12" s="35" t="s">
        <v>74</v>
      </c>
      <c r="N12" s="35" t="s">
        <v>75</v>
      </c>
      <c r="O12" s="35" t="s">
        <v>75</v>
      </c>
      <c r="P12" s="35" t="s">
        <v>74</v>
      </c>
      <c r="Q12" s="35" t="s">
        <v>74</v>
      </c>
      <c r="R12" s="35" t="s">
        <v>75</v>
      </c>
      <c r="S12" s="35" t="s">
        <v>75</v>
      </c>
      <c r="T12" s="35" t="s">
        <v>75</v>
      </c>
      <c r="U12" s="35" t="s">
        <v>75</v>
      </c>
      <c r="V12" s="35" t="s">
        <v>75</v>
      </c>
      <c r="W12" s="35" t="s">
        <v>75</v>
      </c>
      <c r="X12" s="35" t="s">
        <v>74</v>
      </c>
      <c r="Y12" s="35" t="s">
        <v>74</v>
      </c>
      <c r="Z12" s="35" t="s">
        <v>74</v>
      </c>
      <c r="AA12" s="35" t="s">
        <v>74</v>
      </c>
      <c r="AB12" s="35" t="s">
        <v>74</v>
      </c>
      <c r="AC12" s="36">
        <f>I12</f>
        <v>0.78</v>
      </c>
      <c r="AD12" s="37">
        <f>AC12</f>
        <v>0.78</v>
      </c>
      <c r="AE12" s="36">
        <v>0.4</v>
      </c>
      <c r="AF12" s="37">
        <f>AE12</f>
        <v>0.4</v>
      </c>
      <c r="AG12" s="89">
        <f>AD12*AF12</f>
        <v>0.31200000000000006</v>
      </c>
      <c r="AH12" s="94" t="s">
        <v>89</v>
      </c>
      <c r="AI12" s="97" t="s">
        <v>300</v>
      </c>
      <c r="AJ12" s="39" t="s">
        <v>209</v>
      </c>
      <c r="AK12" s="98" t="s">
        <v>301</v>
      </c>
      <c r="AL12" s="98" t="s">
        <v>302</v>
      </c>
      <c r="AM12" s="38" t="s">
        <v>76</v>
      </c>
      <c r="AN12" s="39" t="s">
        <v>77</v>
      </c>
      <c r="AO12" s="39" t="s">
        <v>78</v>
      </c>
      <c r="AP12" s="38" t="s">
        <v>79</v>
      </c>
      <c r="AQ12" s="38">
        <v>0.7</v>
      </c>
      <c r="AR12" s="116">
        <f t="shared" si="0"/>
        <v>0.2340000000000001</v>
      </c>
      <c r="AS12" s="114">
        <f t="shared" si="1"/>
        <v>0.2340000000000001</v>
      </c>
      <c r="AT12" s="112">
        <f t="shared" si="2"/>
        <v>9.3600000000000044E-2</v>
      </c>
      <c r="AU12" s="114">
        <f t="shared" si="3"/>
        <v>9.3600000000000044E-2</v>
      </c>
      <c r="AV12" s="113">
        <f t="shared" si="4"/>
        <v>2.190240000000002E-2</v>
      </c>
      <c r="AW12" s="114">
        <f t="shared" si="5"/>
        <v>2.190240000000002E-2</v>
      </c>
      <c r="AX12" s="117" t="s">
        <v>314</v>
      </c>
      <c r="AY12" s="206"/>
      <c r="AZ12" s="96"/>
      <c r="BA12" s="209"/>
    </row>
    <row r="13" spans="1:54 1541:1541" ht="342" customHeight="1">
      <c r="A13" s="103">
        <v>5</v>
      </c>
      <c r="B13" s="104" t="s">
        <v>307</v>
      </c>
      <c r="C13" s="104" t="s">
        <v>312</v>
      </c>
      <c r="D13" s="105" t="s">
        <v>296</v>
      </c>
      <c r="E13" s="105" t="s">
        <v>299</v>
      </c>
      <c r="F13" s="105" t="s">
        <v>99</v>
      </c>
      <c r="G13" s="105" t="s">
        <v>298</v>
      </c>
      <c r="H13" s="105" t="s">
        <v>145</v>
      </c>
      <c r="I13" s="95">
        <v>0.5</v>
      </c>
      <c r="J13" s="35" t="s">
        <v>74</v>
      </c>
      <c r="K13" s="35" t="s">
        <v>75</v>
      </c>
      <c r="L13" s="35" t="s">
        <v>75</v>
      </c>
      <c r="M13" s="35" t="s">
        <v>74</v>
      </c>
      <c r="N13" s="35" t="s">
        <v>75</v>
      </c>
      <c r="O13" s="35" t="s">
        <v>75</v>
      </c>
      <c r="P13" s="35" t="s">
        <v>74</v>
      </c>
      <c r="Q13" s="35" t="s">
        <v>74</v>
      </c>
      <c r="R13" s="35" t="s">
        <v>75</v>
      </c>
      <c r="S13" s="35" t="s">
        <v>75</v>
      </c>
      <c r="T13" s="35" t="s">
        <v>75</v>
      </c>
      <c r="U13" s="35" t="s">
        <v>75</v>
      </c>
      <c r="V13" s="35" t="s">
        <v>75</v>
      </c>
      <c r="W13" s="35" t="s">
        <v>75</v>
      </c>
      <c r="X13" s="35" t="s">
        <v>74</v>
      </c>
      <c r="Y13" s="35" t="s">
        <v>74</v>
      </c>
      <c r="Z13" s="35" t="s">
        <v>74</v>
      </c>
      <c r="AA13" s="35" t="s">
        <v>74</v>
      </c>
      <c r="AB13" s="35" t="s">
        <v>74</v>
      </c>
      <c r="AC13" s="36">
        <f>I13</f>
        <v>0.5</v>
      </c>
      <c r="AD13" s="37">
        <f>AC13</f>
        <v>0.5</v>
      </c>
      <c r="AE13" s="36">
        <v>0.64</v>
      </c>
      <c r="AF13" s="37">
        <f>AE13</f>
        <v>0.64</v>
      </c>
      <c r="AG13" s="89">
        <f>AD13*AF13</f>
        <v>0.32</v>
      </c>
      <c r="AH13" s="85" t="s">
        <v>90</v>
      </c>
      <c r="AI13" s="97" t="s">
        <v>300</v>
      </c>
      <c r="AJ13" s="39" t="s">
        <v>209</v>
      </c>
      <c r="AK13" s="98" t="s">
        <v>301</v>
      </c>
      <c r="AL13" s="98" t="s">
        <v>302</v>
      </c>
      <c r="AM13" s="38" t="s">
        <v>76</v>
      </c>
      <c r="AN13" s="39" t="s">
        <v>77</v>
      </c>
      <c r="AO13" s="39" t="s">
        <v>78</v>
      </c>
      <c r="AP13" s="38" t="s">
        <v>79</v>
      </c>
      <c r="AQ13" s="38">
        <v>0.7</v>
      </c>
      <c r="AR13" s="116">
        <f t="shared" si="0"/>
        <v>0.15000000000000002</v>
      </c>
      <c r="AS13" s="114">
        <f t="shared" si="1"/>
        <v>0.15000000000000002</v>
      </c>
      <c r="AT13" s="112">
        <f t="shared" si="2"/>
        <v>9.6000000000000016E-2</v>
      </c>
      <c r="AU13" s="114">
        <f t="shared" si="3"/>
        <v>9.6000000000000016E-2</v>
      </c>
      <c r="AV13" s="113">
        <f t="shared" si="4"/>
        <v>1.4400000000000005E-2</v>
      </c>
      <c r="AW13" s="114">
        <f t="shared" si="5"/>
        <v>1.4400000000000005E-2</v>
      </c>
      <c r="AX13" s="117" t="s">
        <v>314</v>
      </c>
      <c r="AY13" s="207"/>
      <c r="AZ13" s="96"/>
      <c r="BA13" s="210"/>
    </row>
    <row r="14" spans="1:54 1541:1541">
      <c r="AW14" s="118"/>
    </row>
    <row r="595" spans="1:1 1541:1552" ht="12.75">
      <c r="A595" s="40" t="s">
        <v>2</v>
      </c>
      <c r="BGG595" s="40" t="s">
        <v>2</v>
      </c>
      <c r="BGH595" s="42"/>
      <c r="BGI595" s="42"/>
      <c r="BGJ595" s="42"/>
      <c r="BGK595" s="42"/>
      <c r="BGL595" s="42"/>
      <c r="BGM595" s="42"/>
      <c r="BGN595" s="42"/>
      <c r="BGO595" s="42"/>
      <c r="BGP595" s="42"/>
      <c r="BGQ595" s="42"/>
      <c r="BGR595" s="42"/>
    </row>
    <row r="596" spans="1:1 1541:1552" ht="12.75">
      <c r="BGG596" s="42"/>
      <c r="BGH596" s="42"/>
      <c r="BGI596" s="42"/>
      <c r="BGJ596" s="42"/>
      <c r="BGK596" s="42"/>
      <c r="BGL596" s="42"/>
      <c r="BGM596" s="42"/>
      <c r="BGN596" s="214" t="s">
        <v>50</v>
      </c>
      <c r="BGO596" s="214"/>
      <c r="BGP596" s="214"/>
      <c r="BGQ596" s="43"/>
      <c r="BGR596" s="43"/>
    </row>
    <row r="597" spans="1:1 1541:1552" ht="12.75">
      <c r="BGG597" s="42"/>
      <c r="BGH597" s="42"/>
      <c r="BGI597" s="42"/>
      <c r="BGJ597" s="42"/>
      <c r="BGK597" s="42"/>
      <c r="BGL597" s="44">
        <v>1</v>
      </c>
      <c r="BGM597" s="44">
        <v>2</v>
      </c>
      <c r="BGN597" s="44">
        <v>3</v>
      </c>
      <c r="BGO597" s="45">
        <v>4</v>
      </c>
      <c r="BGP597" s="45">
        <v>5</v>
      </c>
      <c r="BGQ597" s="46"/>
      <c r="BGR597" s="46"/>
    </row>
    <row r="598" spans="1:1 1541:1552" ht="12.75">
      <c r="BGG598" s="42"/>
      <c r="BGH598" s="42"/>
      <c r="BGI598" s="42"/>
      <c r="BGJ598" s="42"/>
      <c r="BGK598" s="42"/>
      <c r="BGL598" s="47" t="s">
        <v>83</v>
      </c>
      <c r="BGM598" s="47" t="s">
        <v>84</v>
      </c>
      <c r="BGN598" s="47" t="s">
        <v>85</v>
      </c>
      <c r="BGO598" s="47" t="s">
        <v>86</v>
      </c>
      <c r="BGP598" s="47" t="s">
        <v>87</v>
      </c>
      <c r="BGQ598" s="47"/>
      <c r="BGR598" s="47"/>
    </row>
    <row r="599" spans="1:1 1541:1552" ht="12.75">
      <c r="BGG599" s="42"/>
      <c r="BGH599" s="42"/>
      <c r="BGI599" s="42"/>
      <c r="BGJ599" s="42"/>
      <c r="BGK599" s="42"/>
      <c r="BGL599" s="44">
        <v>1</v>
      </c>
      <c r="BGM599" s="44">
        <v>2</v>
      </c>
      <c r="BGN599" s="44">
        <v>3</v>
      </c>
      <c r="BGO599" s="45">
        <v>4</v>
      </c>
      <c r="BGP599" s="45">
        <v>5</v>
      </c>
      <c r="BGQ599" s="46"/>
      <c r="BGR599" s="46"/>
    </row>
    <row r="600" spans="1:1 1541:1552" ht="28.7" customHeight="1">
      <c r="BGG600" s="42"/>
      <c r="BGH600" s="215" t="s">
        <v>48</v>
      </c>
      <c r="BGI600" s="46">
        <v>5</v>
      </c>
      <c r="BGJ600" s="47" t="s">
        <v>88</v>
      </c>
      <c r="BGK600" s="46">
        <v>5</v>
      </c>
      <c r="BGL600" s="48" t="s">
        <v>89</v>
      </c>
      <c r="BGM600" s="49" t="s">
        <v>90</v>
      </c>
      <c r="BGN600" s="49" t="s">
        <v>90</v>
      </c>
      <c r="BGO600" s="50" t="s">
        <v>91</v>
      </c>
      <c r="BGP600" s="50" t="s">
        <v>91</v>
      </c>
      <c r="BGQ600" s="51"/>
      <c r="BGR600" s="51"/>
    </row>
    <row r="601" spans="1:1 1541:1552" ht="28.7" customHeight="1">
      <c r="BGG601" s="42"/>
      <c r="BGH601" s="215"/>
      <c r="BGI601" s="46">
        <v>4</v>
      </c>
      <c r="BGJ601" s="47" t="s">
        <v>92</v>
      </c>
      <c r="BGK601" s="46">
        <v>4</v>
      </c>
      <c r="BGL601" s="48" t="s">
        <v>89</v>
      </c>
      <c r="BGM601" s="48" t="s">
        <v>89</v>
      </c>
      <c r="BGN601" s="49" t="s">
        <v>90</v>
      </c>
      <c r="BGO601" s="50" t="s">
        <v>91</v>
      </c>
      <c r="BGP601" s="50" t="s">
        <v>91</v>
      </c>
      <c r="BGQ601" s="51"/>
      <c r="BGR601" s="51"/>
    </row>
    <row r="602" spans="1:1 1541:1552" ht="28.7" customHeight="1">
      <c r="BGG602" s="42"/>
      <c r="BGH602" s="215"/>
      <c r="BGI602" s="46">
        <v>3</v>
      </c>
      <c r="BGJ602" s="47" t="s">
        <v>93</v>
      </c>
      <c r="BGK602" s="46">
        <v>3</v>
      </c>
      <c r="BGL602" s="48" t="s">
        <v>89</v>
      </c>
      <c r="BGM602" s="48" t="s">
        <v>89</v>
      </c>
      <c r="BGN602" s="49" t="s">
        <v>90</v>
      </c>
      <c r="BGO602" s="49" t="s">
        <v>90</v>
      </c>
      <c r="BGP602" s="49" t="s">
        <v>90</v>
      </c>
      <c r="BGQ602" s="51"/>
      <c r="BGR602" s="51"/>
    </row>
    <row r="603" spans="1:1 1541:1552" ht="28.7" customHeight="1">
      <c r="BGG603" s="42"/>
      <c r="BGH603" s="215"/>
      <c r="BGI603" s="46">
        <v>2</v>
      </c>
      <c r="BGJ603" s="47" t="s">
        <v>73</v>
      </c>
      <c r="BGK603" s="46">
        <v>2</v>
      </c>
      <c r="BGL603" s="52" t="s">
        <v>94</v>
      </c>
      <c r="BGM603" s="48" t="s">
        <v>89</v>
      </c>
      <c r="BGN603" s="48" t="s">
        <v>89</v>
      </c>
      <c r="BGO603" s="48" t="s">
        <v>89</v>
      </c>
      <c r="BGP603" s="49" t="s">
        <v>90</v>
      </c>
      <c r="BGQ603" s="51"/>
      <c r="BGR603" s="51"/>
    </row>
    <row r="604" spans="1:1 1541:1552" ht="28.7" customHeight="1">
      <c r="BGG604" s="42"/>
      <c r="BGH604" s="215"/>
      <c r="BGI604" s="46">
        <v>1</v>
      </c>
      <c r="BGJ604" s="47" t="s">
        <v>95</v>
      </c>
      <c r="BGK604" s="46">
        <v>1</v>
      </c>
      <c r="BGL604" s="52" t="s">
        <v>94</v>
      </c>
      <c r="BGM604" s="52" t="s">
        <v>94</v>
      </c>
      <c r="BGN604" s="48" t="s">
        <v>89</v>
      </c>
      <c r="BGO604" s="48" t="s">
        <v>89</v>
      </c>
      <c r="BGP604" s="48" t="s">
        <v>89</v>
      </c>
      <c r="BGQ604" s="51"/>
      <c r="BGR604" s="51"/>
    </row>
    <row r="605" spans="1:1 1541:1552" ht="12.75">
      <c r="BGG605" s="42"/>
      <c r="BGH605" s="42"/>
      <c r="BGI605" s="42"/>
      <c r="BGJ605" s="42"/>
      <c r="BGK605" s="42"/>
      <c r="BGL605" s="42"/>
      <c r="BGM605" s="42"/>
      <c r="BGN605" s="42"/>
      <c r="BGO605" s="42"/>
      <c r="BGP605" s="42"/>
      <c r="BGQ605" s="42"/>
      <c r="BGR605" s="42"/>
    </row>
    <row r="606" spans="1:1 1541:1552" ht="12.75">
      <c r="BGG606" s="42"/>
      <c r="BGH606" s="42"/>
      <c r="BGI606" s="42"/>
      <c r="BGJ606" s="42"/>
      <c r="BGK606" s="42"/>
      <c r="BGL606" s="42"/>
      <c r="BGM606" s="42"/>
      <c r="BGN606" s="42"/>
      <c r="BGO606" s="42"/>
      <c r="BGP606" s="42"/>
      <c r="BGQ606" s="42"/>
      <c r="BGR606" s="42"/>
    </row>
    <row r="607" spans="1:1 1541:1552" ht="12.75">
      <c r="BGG607" s="42"/>
      <c r="BGH607" s="42"/>
      <c r="BGI607" s="42"/>
      <c r="BGJ607" s="42"/>
      <c r="BGK607" s="42"/>
      <c r="BGL607" s="42"/>
      <c r="BGM607" s="42"/>
      <c r="BGN607" s="42"/>
      <c r="BGO607" s="42"/>
      <c r="BGP607" s="42"/>
      <c r="BGQ607" s="42"/>
      <c r="BGR607" s="42" t="s">
        <v>96</v>
      </c>
    </row>
    <row r="608" spans="1:1 1541:1552" ht="33.75">
      <c r="BGG608" s="42"/>
      <c r="BGH608" s="42"/>
      <c r="BGI608" s="42"/>
      <c r="BGJ608" s="42"/>
      <c r="BGK608" s="42"/>
      <c r="BGL608" s="42"/>
      <c r="BGM608" s="42"/>
      <c r="BGN608" s="42"/>
      <c r="BGO608" s="42"/>
      <c r="BGP608" s="42"/>
      <c r="BGQ608" s="42"/>
      <c r="BGR608" s="53" t="s">
        <v>97</v>
      </c>
    </row>
    <row r="609" spans="1541:1554" ht="12.75">
      <c r="BGG609" s="42"/>
      <c r="BGH609" s="42"/>
      <c r="BGI609" s="42"/>
      <c r="BGJ609" s="42"/>
      <c r="BGK609" s="42"/>
      <c r="BGL609" s="42"/>
      <c r="BGM609" s="42"/>
      <c r="BGN609" s="42"/>
      <c r="BGO609" s="42"/>
      <c r="BGP609" s="42"/>
      <c r="BGQ609" s="42"/>
      <c r="BGR609" s="53" t="s">
        <v>81</v>
      </c>
    </row>
    <row r="610" spans="1541:1554" ht="12.75">
      <c r="BGR610" s="53" t="s">
        <v>98</v>
      </c>
      <c r="BGS610" s="42"/>
      <c r="BGT610" s="42"/>
    </row>
    <row r="611" spans="1541:1554" ht="22.5">
      <c r="BGR611" s="53" t="s">
        <v>99</v>
      </c>
      <c r="BGS611" s="42"/>
      <c r="BGT611" s="42"/>
    </row>
    <row r="612" spans="1541:1554" ht="12.75">
      <c r="BGR612" s="54"/>
      <c r="BGS612" s="42"/>
      <c r="BGT612" s="42"/>
    </row>
    <row r="613" spans="1541:1554" ht="12.75">
      <c r="BGR613" s="42"/>
      <c r="BGS613" s="42"/>
      <c r="BGT613" s="42" t="s">
        <v>100</v>
      </c>
    </row>
    <row r="614" spans="1541:1554" ht="22.5">
      <c r="BGR614" s="42"/>
      <c r="BGS614" s="42"/>
      <c r="BGT614" s="55" t="s">
        <v>101</v>
      </c>
    </row>
    <row r="615" spans="1541:1554" ht="12.75">
      <c r="BGR615" s="42"/>
      <c r="BGS615" s="42"/>
      <c r="BGT615" s="55" t="s">
        <v>102</v>
      </c>
    </row>
    <row r="616" spans="1541:1554" ht="12.75">
      <c r="BGR616" s="42"/>
      <c r="BGS616" s="42"/>
      <c r="BGT616" s="55" t="s">
        <v>71</v>
      </c>
    </row>
    <row r="617" spans="1541:1554" ht="12.75">
      <c r="BGR617" s="42"/>
      <c r="BGS617" s="42"/>
      <c r="BGT617" s="55" t="s">
        <v>103</v>
      </c>
    </row>
    <row r="618" spans="1541:1554" ht="12.75">
      <c r="BGR618" s="42"/>
      <c r="BGS618" s="42"/>
      <c r="BGT618" s="55" t="s">
        <v>104</v>
      </c>
    </row>
    <row r="619" spans="1541:1554" ht="12.75">
      <c r="BGR619" s="42"/>
      <c r="BGS619" s="42"/>
      <c r="BGT619" s="55" t="s">
        <v>105</v>
      </c>
    </row>
    <row r="620" spans="1541:1554" ht="12.75">
      <c r="BGR620" s="42"/>
      <c r="BGS620" s="42"/>
      <c r="BGT620" s="55" t="s">
        <v>106</v>
      </c>
    </row>
    <row r="621" spans="1541:1554" ht="22.5">
      <c r="BGR621" s="42"/>
      <c r="BGS621" s="42"/>
      <c r="BGT621" s="55" t="s">
        <v>107</v>
      </c>
    </row>
    <row r="622" spans="1541:1554" ht="12.75">
      <c r="BGR622" s="42"/>
      <c r="BGS622" s="42"/>
      <c r="BGT622" s="55" t="s">
        <v>108</v>
      </c>
    </row>
    <row r="623" spans="1541:1554" ht="12.75">
      <c r="BGR623" s="42"/>
      <c r="BGS623" s="42"/>
      <c r="BGT623" s="55" t="s">
        <v>109</v>
      </c>
    </row>
    <row r="624" spans="1541:1554" ht="22.5">
      <c r="BGR624" s="42"/>
      <c r="BGS624" s="42"/>
      <c r="BGT624" s="55" t="s">
        <v>110</v>
      </c>
    </row>
    <row r="625" spans="1552:1559" ht="22.5">
      <c r="BGR625" s="42"/>
      <c r="BGS625" s="42"/>
      <c r="BGT625" s="55" t="s">
        <v>111</v>
      </c>
    </row>
    <row r="628" spans="1552:1559" ht="12.75">
      <c r="BGW628" s="56" t="s">
        <v>112</v>
      </c>
      <c r="BGX628" s="42"/>
      <c r="BGY628" s="46"/>
    </row>
    <row r="629" spans="1552:1559" ht="12.75">
      <c r="BGW629" s="57" t="s">
        <v>80</v>
      </c>
      <c r="BGX629" s="42"/>
      <c r="BGY629" s="46"/>
    </row>
    <row r="630" spans="1552:1559" ht="12.75">
      <c r="BGW630" s="57" t="s">
        <v>113</v>
      </c>
      <c r="BGX630" s="42"/>
      <c r="BGY630" s="46"/>
    </row>
    <row r="631" spans="1552:1559" ht="12.75">
      <c r="BGW631" s="57"/>
      <c r="BGX631" s="42"/>
      <c r="BGY631" s="46"/>
    </row>
    <row r="632" spans="1552:1559" ht="12.75">
      <c r="BGW632" s="56"/>
      <c r="BGX632" s="42"/>
      <c r="BGY632" s="46"/>
    </row>
    <row r="633" spans="1552:1559" ht="12.75">
      <c r="BGW633" s="56"/>
      <c r="BGX633" s="42"/>
      <c r="BGY633" s="46"/>
    </row>
    <row r="634" spans="1552:1559" ht="12.75">
      <c r="BGW634" s="56"/>
      <c r="BGX634" s="42"/>
      <c r="BGY634" s="46" t="s">
        <v>114</v>
      </c>
    </row>
    <row r="635" spans="1552:1559" ht="12.75">
      <c r="BGW635" s="56"/>
      <c r="BGX635" s="42"/>
      <c r="BGY635" s="58" t="s">
        <v>115</v>
      </c>
    </row>
    <row r="636" spans="1552:1559" ht="12.75">
      <c r="BGW636" s="56"/>
      <c r="BGX636" s="42"/>
      <c r="BGY636" s="58" t="s">
        <v>116</v>
      </c>
    </row>
    <row r="637" spans="1552:1559" ht="12.75">
      <c r="BGW637" s="56"/>
      <c r="BGX637" s="42"/>
      <c r="BGY637" s="58" t="s">
        <v>70</v>
      </c>
    </row>
    <row r="638" spans="1552:1559" ht="12.75">
      <c r="BGW638" s="56"/>
      <c r="BGX638" s="42"/>
      <c r="BGY638" s="58" t="s">
        <v>117</v>
      </c>
    </row>
    <row r="639" spans="1552:1559" ht="12.75">
      <c r="BGW639" s="56"/>
      <c r="BGX639" s="42"/>
      <c r="BGY639" s="58" t="s">
        <v>118</v>
      </c>
    </row>
    <row r="640" spans="1552:1559" ht="12.75">
      <c r="BGW640" s="56"/>
      <c r="BGX640" s="42"/>
      <c r="BGY640" s="58" t="s">
        <v>119</v>
      </c>
    </row>
    <row r="641" spans="1557:1564" ht="12.75">
      <c r="BGW641" s="56"/>
      <c r="BGX641" s="42"/>
      <c r="BGY641" s="58" t="s">
        <v>120</v>
      </c>
    </row>
    <row r="642" spans="1557:1564" ht="12.75">
      <c r="BGY642" s="58" t="s">
        <v>121</v>
      </c>
      <c r="BGZ642" s="42"/>
      <c r="BHA642" s="42"/>
      <c r="BHB642" s="42"/>
      <c r="BHC642" s="42"/>
      <c r="BHD642" s="42"/>
    </row>
    <row r="643" spans="1557:1564" ht="12.75">
      <c r="BGY643" s="58" t="s">
        <v>122</v>
      </c>
      <c r="BGZ643" s="42"/>
      <c r="BHA643" s="42"/>
      <c r="BHB643" s="42"/>
      <c r="BHC643" s="42"/>
      <c r="BHD643" s="42"/>
    </row>
    <row r="644" spans="1557:1564" ht="12.75">
      <c r="BGY644" s="56"/>
      <c r="BGZ644" s="42"/>
      <c r="BHA644" s="42"/>
      <c r="BHB644" s="42" t="s">
        <v>123</v>
      </c>
      <c r="BHC644" s="42"/>
      <c r="BHD644" s="42"/>
    </row>
    <row r="645" spans="1557:1564" ht="12.75">
      <c r="BGY645" s="46"/>
      <c r="BGZ645" s="42"/>
      <c r="BHA645" s="42"/>
      <c r="BHB645" s="42" t="s">
        <v>124</v>
      </c>
      <c r="BHC645" s="42"/>
      <c r="BHD645" s="42"/>
    </row>
    <row r="646" spans="1557:1564" ht="12.75">
      <c r="BGY646" s="46"/>
      <c r="BGZ646" s="42"/>
      <c r="BHA646" s="42"/>
      <c r="BHB646" s="42" t="s">
        <v>125</v>
      </c>
      <c r="BHC646" s="42"/>
      <c r="BHD646" s="42"/>
    </row>
    <row r="647" spans="1557:1564" ht="12.75">
      <c r="BGY647" s="46"/>
      <c r="BGZ647" s="42"/>
      <c r="BHA647" s="42"/>
      <c r="BHB647" s="42" t="s">
        <v>126</v>
      </c>
      <c r="BHC647" s="42"/>
      <c r="BHD647" s="42"/>
    </row>
    <row r="648" spans="1557:1564" ht="12.75">
      <c r="BGY648" s="46"/>
      <c r="BGZ648" s="42"/>
      <c r="BHA648" s="42"/>
      <c r="BHB648" s="42" t="s">
        <v>127</v>
      </c>
      <c r="BHC648" s="42"/>
      <c r="BHD648" s="42"/>
    </row>
    <row r="649" spans="1557:1564" ht="12.75">
      <c r="BGY649" s="46"/>
      <c r="BGZ649" s="42"/>
      <c r="BHA649" s="42"/>
      <c r="BHB649" s="42" t="s">
        <v>128</v>
      </c>
      <c r="BHC649" s="42"/>
      <c r="BHD649" s="42"/>
    </row>
    <row r="650" spans="1557:1564" ht="12.75">
      <c r="BGY650" s="46"/>
      <c r="BGZ650" s="42"/>
      <c r="BHA650" s="42"/>
      <c r="BHB650" s="42" t="s">
        <v>129</v>
      </c>
      <c r="BHC650" s="42"/>
      <c r="BHD650" s="42"/>
    </row>
    <row r="651" spans="1557:1564" ht="12.75">
      <c r="BGY651" s="46"/>
      <c r="BGZ651" s="42"/>
      <c r="BHA651" s="42"/>
      <c r="BHB651" s="42" t="s">
        <v>130</v>
      </c>
      <c r="BHC651" s="42"/>
      <c r="BHD651" s="42"/>
    </row>
    <row r="652" spans="1557:1564" ht="12.75">
      <c r="BGY652" s="46"/>
      <c r="BGZ652" s="42"/>
      <c r="BHA652" s="42"/>
      <c r="BHB652" s="42" t="s">
        <v>131</v>
      </c>
      <c r="BHC652" s="42"/>
      <c r="BHD652" s="42"/>
    </row>
    <row r="653" spans="1557:1564" ht="12.75">
      <c r="BGY653" s="46"/>
      <c r="BGZ653" s="42"/>
      <c r="BHA653" s="42"/>
      <c r="BHB653" s="42"/>
      <c r="BHC653" s="42"/>
      <c r="BHD653" s="42"/>
    </row>
    <row r="654" spans="1557:1564" ht="12.75">
      <c r="BGY654" s="46"/>
      <c r="BGZ654" s="42"/>
      <c r="BHA654" s="42"/>
      <c r="BHB654" s="42"/>
      <c r="BHC654" s="42"/>
      <c r="BHD654" s="42"/>
    </row>
    <row r="655" spans="1557:1564" ht="12.75">
      <c r="BGY655" s="46"/>
      <c r="BGZ655" s="42"/>
      <c r="BHA655" s="42"/>
      <c r="BHB655" s="42"/>
      <c r="BHC655" s="42"/>
      <c r="BHD655" s="42" t="s">
        <v>132</v>
      </c>
    </row>
    <row r="656" spans="1557:1564" ht="12.75">
      <c r="BGY656" s="46"/>
      <c r="BGZ656" s="42"/>
      <c r="BHA656" s="42"/>
      <c r="BHB656" s="42"/>
      <c r="BHC656" s="42"/>
      <c r="BHD656" s="59" t="s">
        <v>133</v>
      </c>
    </row>
    <row r="657" spans="1559:1564" ht="12.75">
      <c r="BGY657" s="46"/>
      <c r="BGZ657" s="42"/>
      <c r="BHA657" s="42"/>
      <c r="BHB657" s="42"/>
      <c r="BHC657" s="42"/>
      <c r="BHD657" s="59" t="s">
        <v>134</v>
      </c>
    </row>
    <row r="658" spans="1559:1564">
      <c r="BHD658" s="59" t="s">
        <v>135</v>
      </c>
    </row>
    <row r="659" spans="1559:1564" ht="22.5">
      <c r="BHD659" s="59" t="s">
        <v>136</v>
      </c>
    </row>
    <row r="660" spans="1559:1564">
      <c r="BHD660" s="59" t="s">
        <v>137</v>
      </c>
    </row>
    <row r="661" spans="1559:1564" ht="22.5">
      <c r="BHD661" s="60" t="s">
        <v>138</v>
      </c>
    </row>
    <row r="662" spans="1559:1564">
      <c r="BHD662" s="59" t="s">
        <v>139</v>
      </c>
    </row>
    <row r="663" spans="1559:1564" ht="22.5">
      <c r="BHD663" s="59" t="s">
        <v>140</v>
      </c>
    </row>
    <row r="664" spans="1559:1564">
      <c r="BHD664" s="59" t="s">
        <v>141</v>
      </c>
    </row>
    <row r="665" spans="1559:1564" ht="22.5">
      <c r="BHD665" s="59" t="s">
        <v>142</v>
      </c>
    </row>
    <row r="666" spans="1559:1564" ht="33.75">
      <c r="BHD666" s="59" t="s">
        <v>143</v>
      </c>
    </row>
    <row r="667" spans="1559:1564">
      <c r="BHD667" s="59" t="s">
        <v>144</v>
      </c>
    </row>
    <row r="668" spans="1559:1564" ht="22.5">
      <c r="BHD668" s="59" t="s">
        <v>145</v>
      </c>
    </row>
    <row r="669" spans="1559:1564">
      <c r="BHD669" s="59" t="s">
        <v>146</v>
      </c>
    </row>
    <row r="670" spans="1559:1564">
      <c r="BHD670" s="59" t="s">
        <v>147</v>
      </c>
    </row>
    <row r="671" spans="1559:1564">
      <c r="BHD671" s="59" t="s">
        <v>148</v>
      </c>
    </row>
    <row r="672" spans="1559:1564">
      <c r="BHD672" s="59" t="s">
        <v>149</v>
      </c>
    </row>
    <row r="673" spans="1564:1567">
      <c r="BHD673" s="59" t="s">
        <v>150</v>
      </c>
    </row>
    <row r="674" spans="1564:1567">
      <c r="BHD674" s="59" t="s">
        <v>72</v>
      </c>
      <c r="BHE674" s="59"/>
      <c r="BHF674" s="59"/>
      <c r="BHG674" s="59"/>
    </row>
    <row r="675" spans="1564:1567" ht="13.35" customHeight="1">
      <c r="BHD675" s="59"/>
      <c r="BHE675" s="59"/>
      <c r="BHF675" s="59"/>
      <c r="BHG675" s="59"/>
    </row>
    <row r="676" spans="1564:1567" ht="13.35" customHeight="1">
      <c r="BHD676" s="59"/>
      <c r="BHE676" s="59"/>
      <c r="BHF676" s="59"/>
      <c r="BHG676" s="59"/>
    </row>
    <row r="677" spans="1564:1567" ht="13.35" customHeight="1">
      <c r="BHD677" s="59"/>
      <c r="BHE677" s="59"/>
      <c r="BHF677" s="59"/>
      <c r="BHG677" s="59"/>
    </row>
    <row r="678" spans="1564:1567">
      <c r="BHE678" s="59"/>
      <c r="BHF678" s="59"/>
      <c r="BHG678" s="59"/>
    </row>
    <row r="679" spans="1564:1567" ht="12.75">
      <c r="BHE679" s="42"/>
      <c r="BHF679" s="42"/>
      <c r="BHG679" s="42"/>
    </row>
    <row r="680" spans="1564:1567" ht="12.75">
      <c r="BHD680" s="42"/>
      <c r="BHE680" s="42"/>
      <c r="BHF680" s="42"/>
      <c r="BHG680" s="42"/>
    </row>
    <row r="681" spans="1564:1567" ht="12.75">
      <c r="BHD681" s="42"/>
      <c r="BHE681" s="42"/>
      <c r="BHF681" s="42"/>
      <c r="BHG681" s="42"/>
    </row>
    <row r="682" spans="1564:1567" ht="12.75">
      <c r="BHD682" s="42"/>
      <c r="BHE682" s="42"/>
      <c r="BHF682" s="42"/>
      <c r="BHG682" s="42" t="s">
        <v>125</v>
      </c>
    </row>
    <row r="683" spans="1564:1567" ht="12.75">
      <c r="BHD683" s="42"/>
      <c r="BHE683" s="42"/>
      <c r="BHF683" s="42"/>
      <c r="BHG683" s="42" t="s">
        <v>151</v>
      </c>
    </row>
    <row r="684" spans="1564:1567" ht="12.75">
      <c r="BHD684" s="42"/>
      <c r="BHE684" s="42"/>
      <c r="BHF684" s="42"/>
      <c r="BHG684" s="42" t="s">
        <v>152</v>
      </c>
    </row>
    <row r="685" spans="1564:1567" ht="12.75">
      <c r="BHD685" s="42"/>
      <c r="BHE685" s="42"/>
      <c r="BHF685" s="42"/>
      <c r="BHG685" s="42" t="s">
        <v>153</v>
      </c>
    </row>
    <row r="686" spans="1564:1567" ht="12.75">
      <c r="BHD686" s="42"/>
      <c r="BHE686" s="42"/>
      <c r="BHF686" s="42"/>
      <c r="BHG686" s="42" t="s">
        <v>154</v>
      </c>
    </row>
    <row r="687" spans="1564:1567" ht="12.75">
      <c r="BHD687" s="42"/>
      <c r="BHE687" s="42"/>
      <c r="BHF687" s="42"/>
      <c r="BHG687" s="42" t="s">
        <v>155</v>
      </c>
    </row>
    <row r="691" spans="1544:1571" ht="15">
      <c r="BGJ691" s="42"/>
      <c r="BGK691" s="42"/>
      <c r="BGL691" s="42"/>
      <c r="BGM691" s="42"/>
      <c r="BGN691" s="42"/>
      <c r="BGO691" s="42"/>
      <c r="BGP691" s="42"/>
      <c r="BGQ691" s="42"/>
      <c r="BGR691" s="42"/>
      <c r="BGS691" s="42"/>
      <c r="BGT691" s="42"/>
      <c r="BGU691" s="42"/>
      <c r="BGV691" s="42"/>
      <c r="BGW691" s="56"/>
      <c r="BGX691" s="42"/>
      <c r="BGY691" s="46"/>
      <c r="BGZ691" s="42"/>
      <c r="BHA691" s="42"/>
      <c r="BHB691" s="42"/>
      <c r="BHC691" s="42"/>
      <c r="BHD691" s="42"/>
      <c r="BHE691" s="42"/>
      <c r="BHF691" s="42"/>
      <c r="BHG691" s="42"/>
      <c r="BHH691" s="42"/>
      <c r="BHI691" s="61" t="s">
        <v>79</v>
      </c>
      <c r="BHJ691" s="42"/>
      <c r="BHK691" s="42"/>
    </row>
    <row r="692" spans="1544:1571" ht="12.75">
      <c r="BGJ692" s="42"/>
      <c r="BGK692" s="42"/>
      <c r="BGL692" s="42"/>
      <c r="BGM692" s="42"/>
      <c r="BGN692" s="42"/>
      <c r="BGO692" s="42"/>
      <c r="BGP692" s="42"/>
      <c r="BGQ692" s="42"/>
      <c r="BGR692" s="42"/>
      <c r="BGS692" s="42"/>
      <c r="BGT692" s="42"/>
      <c r="BGU692" s="42"/>
      <c r="BGV692" s="42"/>
      <c r="BGW692" s="56"/>
      <c r="BGX692" s="42"/>
      <c r="BGY692" s="46"/>
      <c r="BGZ692" s="42"/>
      <c r="BHA692" s="42"/>
      <c r="BHB692" s="42"/>
      <c r="BHC692" s="42"/>
      <c r="BHD692" s="42"/>
      <c r="BHE692" s="42"/>
      <c r="BHF692" s="42"/>
      <c r="BHG692" s="42"/>
      <c r="BHH692" s="42"/>
      <c r="BHI692" s="47" t="s">
        <v>88</v>
      </c>
      <c r="BHJ692" s="42"/>
      <c r="BHK692" s="42"/>
    </row>
    <row r="693" spans="1544:1571" ht="12.75">
      <c r="BGJ693" s="42"/>
      <c r="BGK693" s="42"/>
      <c r="BGL693" s="42"/>
      <c r="BGM693" s="42"/>
      <c r="BGN693" s="42"/>
      <c r="BGO693" s="42"/>
      <c r="BGP693" s="42"/>
      <c r="BGQ693" s="42"/>
      <c r="BGR693" s="42"/>
      <c r="BGS693" s="42"/>
      <c r="BGT693" s="42"/>
      <c r="BGU693" s="42"/>
      <c r="BGV693" s="42"/>
      <c r="BGW693" s="56"/>
      <c r="BGX693" s="42"/>
      <c r="BGY693" s="46"/>
      <c r="BGZ693" s="42"/>
      <c r="BHA693" s="42"/>
      <c r="BHB693" s="42"/>
      <c r="BHC693" s="42"/>
      <c r="BHD693" s="42"/>
      <c r="BHE693" s="42"/>
      <c r="BHF693" s="42"/>
      <c r="BHG693" s="42"/>
      <c r="BHH693" s="42"/>
      <c r="BHI693" s="47" t="s">
        <v>92</v>
      </c>
      <c r="BHJ693" s="42"/>
      <c r="BHK693" s="42"/>
    </row>
    <row r="694" spans="1544:1571" ht="12.75">
      <c r="BGJ694" s="42"/>
      <c r="BGK694" s="42"/>
      <c r="BGL694" s="42"/>
      <c r="BGM694" s="42"/>
      <c r="BGN694" s="42"/>
      <c r="BGO694" s="42"/>
      <c r="BGP694" s="42"/>
      <c r="BGQ694" s="42"/>
      <c r="BGR694" s="42"/>
      <c r="BGS694" s="42"/>
      <c r="BGT694" s="42"/>
      <c r="BGU694" s="42"/>
      <c r="BGV694" s="42"/>
      <c r="BGW694" s="56"/>
      <c r="BGX694" s="42"/>
      <c r="BGY694" s="46"/>
      <c r="BGZ694" s="42"/>
      <c r="BHA694" s="42"/>
      <c r="BHB694" s="42"/>
      <c r="BHC694" s="42"/>
      <c r="BHD694" s="42"/>
      <c r="BHE694" s="42"/>
      <c r="BHF694" s="42"/>
      <c r="BHG694" s="42"/>
      <c r="BHH694" s="42"/>
      <c r="BHI694" s="47" t="s">
        <v>93</v>
      </c>
      <c r="BHJ694" s="42"/>
      <c r="BHK694" s="42"/>
    </row>
    <row r="695" spans="1544:1571" ht="12.75">
      <c r="BGJ695" s="42"/>
      <c r="BGK695" s="42"/>
      <c r="BGL695" s="42"/>
      <c r="BGM695" s="42"/>
      <c r="BGN695" s="42"/>
      <c r="BGO695" s="42"/>
      <c r="BGP695" s="42"/>
      <c r="BGQ695" s="42"/>
      <c r="BGR695" s="42"/>
      <c r="BGS695" s="42"/>
      <c r="BGT695" s="42"/>
      <c r="BGU695" s="42"/>
      <c r="BGV695" s="42"/>
      <c r="BGW695" s="56"/>
      <c r="BGX695" s="42"/>
      <c r="BGY695" s="46"/>
      <c r="BGZ695" s="42"/>
      <c r="BHA695" s="42"/>
      <c r="BHB695" s="42"/>
      <c r="BHC695" s="42"/>
      <c r="BHD695" s="42"/>
      <c r="BHE695" s="42"/>
      <c r="BHF695" s="42"/>
      <c r="BHG695" s="42"/>
      <c r="BHH695" s="42"/>
      <c r="BHI695" s="47" t="s">
        <v>73</v>
      </c>
      <c r="BHJ695" s="42"/>
      <c r="BHK695" s="47"/>
    </row>
    <row r="696" spans="1544:1571" ht="12.75">
      <c r="BGJ696" s="42"/>
      <c r="BGK696" s="42"/>
      <c r="BGL696" s="42"/>
      <c r="BGM696" s="42"/>
      <c r="BGN696" s="42"/>
      <c r="BGO696" s="42"/>
      <c r="BGP696" s="42"/>
      <c r="BGQ696" s="42"/>
      <c r="BGR696" s="42"/>
      <c r="BGS696" s="42"/>
      <c r="BGT696" s="42"/>
      <c r="BGU696" s="42"/>
      <c r="BGV696" s="42"/>
      <c r="BGW696" s="56"/>
      <c r="BGX696" s="42"/>
      <c r="BGY696" s="46"/>
      <c r="BGZ696" s="42"/>
      <c r="BHA696" s="42"/>
      <c r="BHB696" s="42"/>
      <c r="BHC696" s="42"/>
      <c r="BHD696" s="42"/>
      <c r="BHE696" s="42"/>
      <c r="BHF696" s="42"/>
      <c r="BHG696" s="42"/>
      <c r="BHH696" s="42"/>
      <c r="BHI696" s="47" t="s">
        <v>95</v>
      </c>
      <c r="BHJ696" s="42"/>
      <c r="BHK696" s="42"/>
    </row>
    <row r="697" spans="1544:1571" ht="12.75">
      <c r="BGJ697" s="42"/>
      <c r="BGK697" s="42"/>
      <c r="BGL697" s="42"/>
      <c r="BGM697" s="42"/>
      <c r="BGN697" s="42"/>
      <c r="BGO697" s="42"/>
      <c r="BGP697" s="42"/>
      <c r="BGQ697" s="42"/>
      <c r="BGR697" s="42"/>
      <c r="BGS697" s="42"/>
      <c r="BGT697" s="42"/>
      <c r="BGU697" s="42"/>
      <c r="BGV697" s="42"/>
      <c r="BGW697" s="56"/>
      <c r="BGX697" s="42"/>
      <c r="BGY697" s="46"/>
      <c r="BGZ697" s="42"/>
      <c r="BHA697" s="42"/>
      <c r="BHB697" s="42"/>
      <c r="BHC697" s="42"/>
      <c r="BHD697" s="42"/>
      <c r="BHE697" s="42"/>
      <c r="BHF697" s="42"/>
      <c r="BHG697" s="42"/>
      <c r="BHH697" s="42"/>
      <c r="BHI697" s="47"/>
      <c r="BHJ697" s="42"/>
      <c r="BHK697" s="42"/>
    </row>
    <row r="698" spans="1544:1571" ht="15">
      <c r="BGJ698" s="42"/>
      <c r="BGK698" s="42"/>
      <c r="BGL698" s="42"/>
      <c r="BGM698" s="42"/>
      <c r="BGN698" s="42"/>
      <c r="BGO698" s="42"/>
      <c r="BGP698" s="42"/>
      <c r="BGQ698" s="42"/>
      <c r="BGR698" s="42"/>
      <c r="BGS698" s="42"/>
      <c r="BGT698" s="42"/>
      <c r="BGU698" s="42"/>
      <c r="BGV698" s="42"/>
      <c r="BGW698" s="56"/>
      <c r="BGX698" s="42"/>
      <c r="BGY698" s="46"/>
      <c r="BGZ698" s="42"/>
      <c r="BHA698" s="42"/>
      <c r="BHB698" s="42"/>
      <c r="BHC698" s="42"/>
      <c r="BHD698" s="42"/>
      <c r="BHE698" s="42"/>
      <c r="BHF698" s="42"/>
      <c r="BHG698" s="42"/>
      <c r="BHH698" s="42"/>
      <c r="BHI698" s="47"/>
      <c r="BHJ698" s="42"/>
      <c r="BHK698" s="61" t="s">
        <v>156</v>
      </c>
    </row>
    <row r="699" spans="1544:1571" ht="12.75">
      <c r="BGJ699" s="42"/>
      <c r="BGK699" s="42"/>
      <c r="BGL699" s="42"/>
      <c r="BGM699" s="42"/>
      <c r="BGN699" s="42"/>
      <c r="BGO699" s="42"/>
      <c r="BGP699" s="42"/>
      <c r="BGQ699" s="42"/>
      <c r="BGR699" s="42"/>
      <c r="BGS699" s="42"/>
      <c r="BGT699" s="42"/>
      <c r="BGU699" s="42"/>
      <c r="BGV699" s="42"/>
      <c r="BGW699" s="56"/>
      <c r="BGX699" s="42"/>
      <c r="BGY699" s="46"/>
      <c r="BGZ699" s="42"/>
      <c r="BHA699" s="42"/>
      <c r="BHB699" s="42"/>
      <c r="BHC699" s="42"/>
      <c r="BHD699" s="42"/>
      <c r="BHE699" s="42"/>
      <c r="BHF699" s="42"/>
      <c r="BHG699" s="42"/>
      <c r="BHH699" s="42"/>
      <c r="BHI699" s="47"/>
      <c r="BHJ699" s="42"/>
      <c r="BHK699" s="47" t="s">
        <v>87</v>
      </c>
    </row>
    <row r="700" spans="1544:1571" ht="12.75">
      <c r="BGJ700" s="42"/>
      <c r="BGK700" s="46"/>
      <c r="BGL700" s="42"/>
      <c r="BGM700" s="42"/>
      <c r="BGN700" s="42"/>
      <c r="BGO700" s="42"/>
      <c r="BGP700" s="42"/>
      <c r="BGQ700" s="42"/>
      <c r="BGR700" s="42"/>
      <c r="BGS700" s="42"/>
      <c r="BGT700" s="42"/>
      <c r="BGU700" s="42"/>
      <c r="BGV700" s="42"/>
      <c r="BGW700" s="56"/>
      <c r="BGX700" s="42"/>
      <c r="BGY700" s="46"/>
      <c r="BGZ700" s="42"/>
      <c r="BHA700" s="42"/>
      <c r="BHB700" s="42"/>
      <c r="BHC700" s="42"/>
      <c r="BHD700" s="42"/>
      <c r="BHE700" s="42"/>
      <c r="BHF700" s="42"/>
      <c r="BHG700" s="42"/>
      <c r="BHH700" s="42"/>
      <c r="BHI700" s="47"/>
      <c r="BHJ700" s="42"/>
      <c r="BHK700" s="47" t="s">
        <v>86</v>
      </c>
    </row>
    <row r="701" spans="1544:1571" ht="12.75">
      <c r="BGJ701" s="42"/>
      <c r="BGK701" s="42"/>
      <c r="BGL701" s="42"/>
      <c r="BGM701" s="42"/>
      <c r="BGN701" s="42"/>
      <c r="BGO701" s="42"/>
      <c r="BGP701" s="42"/>
      <c r="BGQ701" s="42"/>
      <c r="BGR701" s="42"/>
      <c r="BGS701" s="42"/>
      <c r="BGT701" s="42"/>
      <c r="BGU701" s="42"/>
      <c r="BGV701" s="42"/>
      <c r="BGW701" s="56"/>
      <c r="BGX701" s="42"/>
      <c r="BGY701" s="46"/>
      <c r="BGZ701" s="42"/>
      <c r="BHA701" s="42"/>
      <c r="BHB701" s="42"/>
      <c r="BHC701" s="42"/>
      <c r="BHD701" s="42"/>
      <c r="BHE701" s="42"/>
      <c r="BHF701" s="42"/>
      <c r="BHG701" s="42"/>
      <c r="BHH701" s="42"/>
      <c r="BHI701" s="47"/>
      <c r="BHJ701" s="42"/>
      <c r="BHK701" s="47" t="s">
        <v>85</v>
      </c>
    </row>
    <row r="702" spans="1544:1571" ht="12.75">
      <c r="BGJ702" s="42"/>
      <c r="BGK702" s="42"/>
      <c r="BGL702" s="42"/>
      <c r="BGM702" s="42"/>
      <c r="BGN702" s="42"/>
      <c r="BGO702" s="42"/>
      <c r="BGP702" s="42"/>
      <c r="BGQ702" s="42"/>
      <c r="BGR702" s="42"/>
      <c r="BGS702" s="42"/>
      <c r="BGT702" s="42"/>
      <c r="BGU702" s="42"/>
      <c r="BGV702" s="42"/>
      <c r="BGW702" s="56"/>
      <c r="BGX702" s="42"/>
      <c r="BGY702" s="46"/>
      <c r="BGZ702" s="42"/>
      <c r="BHA702" s="42"/>
      <c r="BHB702" s="42"/>
      <c r="BHC702" s="42"/>
      <c r="BHD702" s="42"/>
      <c r="BHE702" s="42"/>
      <c r="BHF702" s="42"/>
      <c r="BHG702" s="42"/>
      <c r="BHH702" s="42"/>
      <c r="BHI702" s="47"/>
      <c r="BHJ702" s="42"/>
      <c r="BHK702" s="47" t="s">
        <v>84</v>
      </c>
    </row>
    <row r="703" spans="1544:1571" ht="12.75">
      <c r="BGJ703" s="42"/>
      <c r="BGK703" s="42"/>
      <c r="BGL703" s="42"/>
      <c r="BGM703" s="42"/>
      <c r="BGN703" s="42"/>
      <c r="BGO703" s="42"/>
      <c r="BGP703" s="42"/>
      <c r="BGQ703" s="42"/>
      <c r="BGR703" s="42"/>
      <c r="BGS703" s="42"/>
      <c r="BGT703" s="42"/>
      <c r="BGU703" s="42"/>
      <c r="BGV703" s="42"/>
      <c r="BGW703" s="56"/>
      <c r="BGX703" s="42"/>
      <c r="BGY703" s="46"/>
      <c r="BGZ703" s="42"/>
      <c r="BHA703" s="42"/>
      <c r="BHB703" s="42"/>
      <c r="BHC703" s="42"/>
      <c r="BHD703" s="42"/>
      <c r="BHE703" s="42"/>
      <c r="BHF703" s="42"/>
      <c r="BHG703" s="42"/>
      <c r="BHH703" s="42"/>
      <c r="BHI703" s="47"/>
      <c r="BHJ703" s="42"/>
      <c r="BHK703" s="47" t="s">
        <v>83</v>
      </c>
    </row>
    <row r="704" spans="1544:1571" ht="12.75">
      <c r="BGJ704" s="42"/>
      <c r="BGK704" s="42"/>
      <c r="BGL704" s="42"/>
      <c r="BGM704" s="42"/>
      <c r="BGN704" s="42"/>
      <c r="BGO704" s="42"/>
      <c r="BGP704" s="42"/>
      <c r="BGQ704" s="42"/>
      <c r="BGR704" s="42"/>
      <c r="BGS704" s="42"/>
      <c r="BGT704" s="42"/>
      <c r="BGU704" s="42"/>
      <c r="BGV704" s="42"/>
      <c r="BGW704" s="56"/>
      <c r="BGX704" s="42"/>
      <c r="BGY704" s="46"/>
      <c r="BGZ704" s="42"/>
      <c r="BHA704" s="42"/>
      <c r="BHB704" s="42"/>
      <c r="BHC704" s="42"/>
      <c r="BHD704" s="42"/>
      <c r="BHE704" s="42"/>
      <c r="BHF704" s="42"/>
      <c r="BHG704" s="42"/>
      <c r="BHH704" s="42"/>
      <c r="BHI704" s="47"/>
      <c r="BHJ704" s="42"/>
      <c r="BHK704" s="42"/>
    </row>
    <row r="705" spans="1544:1580" ht="12.75">
      <c r="BGJ705" s="42" t="s">
        <v>157</v>
      </c>
      <c r="BGK705" s="46"/>
      <c r="BGL705" s="42"/>
      <c r="BGM705" s="42"/>
      <c r="BGN705" s="42"/>
      <c r="BGO705" s="42"/>
      <c r="BGP705" s="42"/>
      <c r="BGQ705" s="42"/>
      <c r="BGR705" s="42"/>
      <c r="BGS705" s="42"/>
      <c r="BGT705" s="42"/>
      <c r="BGU705" s="42"/>
      <c r="BGV705" s="42"/>
      <c r="BGW705" s="56"/>
      <c r="BGX705" s="42"/>
      <c r="BGY705" s="46"/>
      <c r="BGZ705" s="42"/>
      <c r="BHA705" s="42"/>
      <c r="BHB705" s="42"/>
      <c r="BHC705" s="42"/>
      <c r="BHD705" s="42"/>
      <c r="BHE705" s="42"/>
      <c r="BHF705" s="42"/>
      <c r="BHG705" s="42" t="s">
        <v>158</v>
      </c>
      <c r="BHH705" s="42"/>
      <c r="BHI705" s="47"/>
      <c r="BHJ705" s="42"/>
      <c r="BHK705" s="42"/>
    </row>
    <row r="706" spans="1544:1580" ht="12.75">
      <c r="BGJ706" s="42" t="s">
        <v>159</v>
      </c>
      <c r="BGK706" s="46">
        <v>0</v>
      </c>
      <c r="BGL706" s="42" t="s">
        <v>160</v>
      </c>
      <c r="BGM706" s="42"/>
      <c r="BGN706" s="42"/>
      <c r="BGO706" s="42"/>
      <c r="BGP706" s="42"/>
      <c r="BGQ706" s="42"/>
      <c r="BGR706" s="42"/>
      <c r="BGS706" s="42"/>
      <c r="BGT706" s="42"/>
      <c r="BGU706" s="42"/>
      <c r="BGV706" s="42"/>
      <c r="BGW706" s="56"/>
      <c r="BGX706" s="42"/>
      <c r="BGY706" s="46"/>
      <c r="BGZ706" s="42"/>
      <c r="BHA706" s="42"/>
      <c r="BHB706" s="42"/>
      <c r="BHC706" s="42"/>
      <c r="BHD706" s="42"/>
      <c r="BHE706" s="42"/>
      <c r="BHF706" s="42"/>
      <c r="BHG706" s="42" t="s">
        <v>161</v>
      </c>
      <c r="BHH706" s="42"/>
      <c r="BHI706" s="47"/>
      <c r="BHJ706" s="42"/>
      <c r="BHK706" s="42"/>
      <c r="BHL706" s="42"/>
      <c r="BHM706" s="42"/>
      <c r="BHN706" s="42"/>
      <c r="BHO706" s="42"/>
      <c r="BHP706" s="42"/>
      <c r="BHQ706" s="42"/>
      <c r="BHR706" s="42"/>
      <c r="BHS706" s="42"/>
      <c r="BHT706" s="42"/>
    </row>
    <row r="707" spans="1544:1580" ht="12.75">
      <c r="BGJ707" s="42" t="s">
        <v>162</v>
      </c>
      <c r="BGK707" s="46">
        <v>1</v>
      </c>
      <c r="BGL707" s="42" t="s">
        <v>163</v>
      </c>
      <c r="BGM707" s="42"/>
      <c r="BGN707" s="42"/>
      <c r="BGO707" s="42"/>
      <c r="BGP707" s="42"/>
      <c r="BGQ707" s="42"/>
      <c r="BGR707" s="42"/>
      <c r="BGS707" s="42"/>
      <c r="BGT707" s="42"/>
      <c r="BGU707" s="42"/>
      <c r="BGV707" s="42"/>
      <c r="BGW707" s="56"/>
      <c r="BGX707" s="42"/>
      <c r="BGY707" s="46"/>
      <c r="BGZ707" s="42"/>
      <c r="BHA707" s="42"/>
      <c r="BHB707" s="42"/>
      <c r="BHC707" s="42"/>
      <c r="BHD707" s="42"/>
      <c r="BHE707" s="42"/>
      <c r="BHF707" s="42"/>
      <c r="BHG707" s="42" t="s">
        <v>164</v>
      </c>
      <c r="BHH707" s="42"/>
      <c r="BHI707" s="47"/>
      <c r="BHJ707" s="42"/>
      <c r="BHK707" s="42"/>
      <c r="BHL707" s="42"/>
      <c r="BHM707" s="42"/>
      <c r="BHN707" s="42"/>
      <c r="BHO707" s="42"/>
      <c r="BHP707" s="42"/>
      <c r="BHQ707" s="42"/>
      <c r="BHR707" s="42"/>
      <c r="BHS707" s="42"/>
      <c r="BHT707" s="42"/>
    </row>
    <row r="708" spans="1544:1580" ht="12.75">
      <c r="BGJ708" s="42" t="s">
        <v>165</v>
      </c>
      <c r="BGK708" s="46">
        <v>2</v>
      </c>
      <c r="BGL708" s="42" t="s">
        <v>166</v>
      </c>
      <c r="BGM708" s="42"/>
      <c r="BGN708" s="42"/>
      <c r="BGO708" s="42"/>
      <c r="BGP708" s="42"/>
      <c r="BGQ708" s="42"/>
      <c r="BGR708" s="42"/>
      <c r="BGS708" s="42"/>
      <c r="BGT708" s="42"/>
      <c r="BGU708" s="42"/>
      <c r="BGV708" s="42"/>
      <c r="BGW708" s="56"/>
      <c r="BGX708" s="42"/>
      <c r="BGY708" s="46"/>
      <c r="BGZ708" s="42"/>
      <c r="BHA708" s="42"/>
      <c r="BHB708" s="42"/>
      <c r="BHC708" s="42"/>
      <c r="BHD708" s="42"/>
      <c r="BHE708" s="42"/>
      <c r="BHF708" s="42"/>
      <c r="BHG708" s="42" t="s">
        <v>167</v>
      </c>
      <c r="BHH708" s="42"/>
      <c r="BHI708" s="42"/>
      <c r="BHJ708" s="42"/>
      <c r="BHK708" s="42"/>
      <c r="BHL708" s="42"/>
      <c r="BHM708" s="42"/>
      <c r="BHN708" s="42"/>
      <c r="BHO708" s="42"/>
      <c r="BHP708" s="42"/>
      <c r="BHQ708" s="42"/>
      <c r="BHR708" s="42"/>
      <c r="BHS708" s="42"/>
      <c r="BHT708" s="42"/>
    </row>
    <row r="709" spans="1544:1580" ht="15">
      <c r="BGJ709" s="42"/>
      <c r="BGK709" s="42"/>
      <c r="BGL709" s="42"/>
      <c r="BGM709" s="42"/>
      <c r="BGN709" s="42"/>
      <c r="BGO709" s="42"/>
      <c r="BGP709" s="42"/>
      <c r="BGQ709" s="42"/>
      <c r="BGR709" s="42"/>
      <c r="BGS709" s="42"/>
      <c r="BGT709" s="42"/>
      <c r="BGU709" s="42"/>
      <c r="BGV709" s="42"/>
      <c r="BGW709" s="56"/>
      <c r="BGX709" s="42"/>
      <c r="BGY709" s="46"/>
      <c r="BGZ709" s="42"/>
      <c r="BHA709" s="42"/>
      <c r="BHB709" s="42"/>
      <c r="BHC709" s="42"/>
      <c r="BHD709" s="42"/>
      <c r="BHE709" s="42"/>
      <c r="BHF709" s="42"/>
      <c r="BHG709" s="42" t="s">
        <v>168</v>
      </c>
      <c r="BHH709" s="42"/>
      <c r="BHI709" s="42"/>
      <c r="BHJ709" s="42"/>
      <c r="BHK709" s="61"/>
      <c r="BHL709" s="42"/>
      <c r="BHM709" s="42"/>
      <c r="BHN709" s="42"/>
      <c r="BHO709" s="42"/>
      <c r="BHP709" s="42"/>
      <c r="BHQ709" s="42"/>
      <c r="BHR709" s="42"/>
      <c r="BHS709" s="42"/>
      <c r="BHT709" s="42"/>
    </row>
    <row r="710" spans="1544:1580" ht="12.75">
      <c r="BGJ710" s="62"/>
      <c r="BGK710" s="62"/>
      <c r="BGL710" s="62"/>
      <c r="BGM710" s="62"/>
      <c r="BGN710" s="62"/>
      <c r="BGO710" s="62"/>
      <c r="BGP710" s="42"/>
      <c r="BGQ710" s="42"/>
      <c r="BGR710" s="42"/>
      <c r="BGS710" s="42"/>
      <c r="BGT710" s="42"/>
      <c r="BGU710" s="42"/>
      <c r="BGV710" s="42"/>
      <c r="BGW710" s="56"/>
      <c r="BGX710" s="42"/>
      <c r="BGY710" s="46"/>
      <c r="BGZ710" s="42"/>
      <c r="BHA710" s="42"/>
      <c r="BHB710" s="42"/>
      <c r="BHC710" s="42"/>
      <c r="BHD710" s="42"/>
      <c r="BHE710" s="42"/>
      <c r="BHF710" s="42"/>
      <c r="BHG710" s="42" t="s">
        <v>169</v>
      </c>
      <c r="BHH710" s="42"/>
      <c r="BHI710" s="42"/>
      <c r="BHJ710" s="42"/>
      <c r="BHK710" s="47"/>
      <c r="BHL710" s="42"/>
      <c r="BHM710" s="42"/>
      <c r="BHN710" s="43" t="s">
        <v>170</v>
      </c>
      <c r="BHO710" s="216" t="s">
        <v>171</v>
      </c>
      <c r="BHP710" s="216"/>
      <c r="BHQ710" s="216"/>
      <c r="BHR710" s="43" t="s">
        <v>172</v>
      </c>
      <c r="BHS710" s="42"/>
      <c r="BHT710" s="63" t="s">
        <v>173</v>
      </c>
    </row>
    <row r="711" spans="1544:1580" ht="12.75">
      <c r="BGJ711" s="62"/>
      <c r="BGK711" s="62"/>
      <c r="BGL711" s="62"/>
      <c r="BGM711" s="62"/>
      <c r="BGN711" s="62"/>
      <c r="BGO711" s="62"/>
      <c r="BGP711" s="42"/>
      <c r="BGQ711" s="42"/>
      <c r="BGR711" s="42"/>
      <c r="BGS711" s="42"/>
      <c r="BGT711" s="42"/>
      <c r="BGU711" s="42"/>
      <c r="BGV711" s="42"/>
      <c r="BGW711" s="56"/>
      <c r="BGX711" s="42"/>
      <c r="BGY711" s="46"/>
      <c r="BGZ711" s="42"/>
      <c r="BHA711" s="42"/>
      <c r="BHB711" s="42"/>
      <c r="BHC711" s="42"/>
      <c r="BHD711" s="42"/>
      <c r="BHE711" s="42"/>
      <c r="BHF711" s="42"/>
      <c r="BHG711" s="42" t="s">
        <v>174</v>
      </c>
      <c r="BHH711" s="42"/>
      <c r="BHI711" s="42"/>
      <c r="BHJ711" s="42"/>
      <c r="BHK711" s="47"/>
      <c r="BHL711" s="42"/>
      <c r="BHM711" s="42"/>
      <c r="BHN711" s="64" t="s">
        <v>175</v>
      </c>
      <c r="BHO711" s="64" t="s">
        <v>176</v>
      </c>
      <c r="BHP711" s="64" t="s">
        <v>177</v>
      </c>
      <c r="BHQ711" s="64" t="s">
        <v>178</v>
      </c>
      <c r="BHR711" s="64" t="s">
        <v>179</v>
      </c>
      <c r="BHS711" s="42"/>
      <c r="BHT711" s="65" t="s">
        <v>180</v>
      </c>
    </row>
    <row r="712" spans="1544:1580" ht="12.75">
      <c r="BGJ712" s="62"/>
      <c r="BGK712" s="62"/>
      <c r="BGL712" s="62"/>
      <c r="BGM712" s="62"/>
      <c r="BGN712" s="62"/>
      <c r="BGO712" s="62"/>
      <c r="BGP712" s="42"/>
      <c r="BGQ712" s="42"/>
      <c r="BGR712" s="42"/>
      <c r="BGS712" s="42"/>
      <c r="BGT712" s="42"/>
      <c r="BGU712" s="42"/>
      <c r="BGV712" s="42"/>
      <c r="BGW712" s="56"/>
      <c r="BGX712" s="42"/>
      <c r="BGY712" s="46"/>
      <c r="BGZ712" s="42"/>
      <c r="BHA712" s="42"/>
      <c r="BHB712" s="42"/>
      <c r="BHC712" s="42"/>
      <c r="BHD712" s="42"/>
      <c r="BHE712" s="42"/>
      <c r="BHF712" s="42"/>
      <c r="BHG712" s="42" t="s">
        <v>181</v>
      </c>
      <c r="BHH712" s="42"/>
      <c r="BHI712" s="42"/>
      <c r="BHJ712" s="42"/>
      <c r="BHK712" s="47"/>
      <c r="BHL712" s="42"/>
      <c r="BHM712" s="42"/>
      <c r="BHN712" s="62" t="s">
        <v>182</v>
      </c>
      <c r="BHO712" s="62" t="s">
        <v>183</v>
      </c>
      <c r="BHP712" s="62" t="s">
        <v>184</v>
      </c>
      <c r="BHQ712" s="62" t="s">
        <v>79</v>
      </c>
      <c r="BHR712" s="62" t="s">
        <v>185</v>
      </c>
      <c r="BHS712" s="42"/>
      <c r="BHT712" s="66" t="s">
        <v>186</v>
      </c>
    </row>
    <row r="713" spans="1544:1580" ht="12.75">
      <c r="BGJ713" s="62"/>
      <c r="BGK713" s="62"/>
      <c r="BGL713" s="62"/>
      <c r="BGM713" s="62"/>
      <c r="BGN713" s="62"/>
      <c r="BGO713" s="62"/>
      <c r="BGP713" s="42"/>
      <c r="BGQ713" s="42"/>
      <c r="BGR713" s="42"/>
      <c r="BGS713" s="42"/>
      <c r="BGT713" s="42"/>
      <c r="BGU713" s="42"/>
      <c r="BGV713" s="42"/>
      <c r="BGW713" s="56"/>
      <c r="BGX713" s="42"/>
      <c r="BGY713" s="46"/>
      <c r="BGZ713" s="42"/>
      <c r="BHA713" s="42"/>
      <c r="BHB713" s="42"/>
      <c r="BHC713" s="42"/>
      <c r="BHD713" s="42"/>
      <c r="BHE713" s="42"/>
      <c r="BHF713" s="42"/>
      <c r="BHG713" s="42" t="s">
        <v>187</v>
      </c>
      <c r="BHH713" s="42"/>
      <c r="BHI713" s="42"/>
      <c r="BHJ713" s="42"/>
      <c r="BHK713" s="42"/>
      <c r="BHL713" s="42"/>
      <c r="BHM713" s="42"/>
      <c r="BHN713" s="62" t="s">
        <v>188</v>
      </c>
      <c r="BHO713" s="62" t="s">
        <v>189</v>
      </c>
      <c r="BHP713" s="62" t="s">
        <v>190</v>
      </c>
      <c r="BHQ713" s="62" t="s">
        <v>156</v>
      </c>
      <c r="BHR713" s="62" t="s">
        <v>191</v>
      </c>
      <c r="BHS713" s="42"/>
      <c r="BHT713" s="66" t="s">
        <v>192</v>
      </c>
    </row>
    <row r="714" spans="1544:1580" ht="12.75">
      <c r="BGJ714" s="62"/>
      <c r="BGK714" s="62"/>
      <c r="BGL714" s="62"/>
      <c r="BGM714" s="62"/>
      <c r="BGN714" s="62"/>
      <c r="BGO714" s="62"/>
      <c r="BGP714" s="42"/>
      <c r="BGQ714" s="42"/>
      <c r="BGR714" s="42"/>
      <c r="BGS714" s="42"/>
      <c r="BGT714" s="42"/>
      <c r="BGU714" s="42"/>
      <c r="BGV714" s="42"/>
      <c r="BGW714" s="56"/>
      <c r="BGX714" s="42"/>
      <c r="BGY714" s="46"/>
      <c r="BGZ714" s="42"/>
      <c r="BHA714" s="42"/>
      <c r="BHB714" s="42"/>
      <c r="BHC714" s="42"/>
      <c r="BHD714" s="42"/>
      <c r="BHE714" s="42"/>
      <c r="BHF714" s="42"/>
      <c r="BHG714" s="42" t="s">
        <v>193</v>
      </c>
      <c r="BHH714" s="42"/>
      <c r="BHI714" s="42"/>
      <c r="BHJ714" s="42"/>
      <c r="BHK714" s="42"/>
      <c r="BHL714" s="42"/>
      <c r="BHM714" s="42"/>
      <c r="BHN714" s="62" t="s">
        <v>124</v>
      </c>
      <c r="BHO714" s="62" t="s">
        <v>194</v>
      </c>
      <c r="BHP714" s="62" t="s">
        <v>195</v>
      </c>
      <c r="BHQ714" s="62"/>
      <c r="BHR714" s="62" t="s">
        <v>196</v>
      </c>
      <c r="BHS714" s="42"/>
      <c r="BHT714" s="66" t="s">
        <v>197</v>
      </c>
    </row>
    <row r="715" spans="1544:1580" ht="12.75">
      <c r="BGJ715" s="62"/>
      <c r="BGK715" s="62"/>
      <c r="BGL715" s="62"/>
      <c r="BGM715" s="62"/>
      <c r="BGN715" s="62"/>
      <c r="BGO715" s="62"/>
      <c r="BGP715" s="42"/>
      <c r="BGQ715" s="42"/>
      <c r="BGR715" s="42"/>
      <c r="BGS715" s="42"/>
      <c r="BGT715" s="42"/>
      <c r="BGU715" s="42"/>
      <c r="BGV715" s="42"/>
      <c r="BGW715" s="56"/>
      <c r="BGX715" s="42"/>
      <c r="BGY715" s="46"/>
      <c r="BGZ715" s="42"/>
      <c r="BHA715" s="42"/>
      <c r="BHB715" s="42"/>
      <c r="BHC715" s="42"/>
      <c r="BHD715" s="42"/>
      <c r="BHE715" s="42"/>
      <c r="BHF715" s="42"/>
      <c r="BHG715" s="42" t="s">
        <v>198</v>
      </c>
      <c r="BHH715" s="42"/>
      <c r="BHI715" s="42"/>
      <c r="BHJ715" s="42"/>
      <c r="BHK715" s="42"/>
      <c r="BHL715" s="42"/>
      <c r="BHM715" s="42"/>
      <c r="BHN715" s="62" t="s">
        <v>164</v>
      </c>
      <c r="BHO715" s="62"/>
      <c r="BHP715" s="62"/>
      <c r="BHQ715" s="62"/>
      <c r="BHR715" s="62" t="s">
        <v>199</v>
      </c>
      <c r="BHS715" s="42"/>
      <c r="BHT715" s="66" t="s">
        <v>200</v>
      </c>
    </row>
    <row r="716" spans="1544:1580" ht="12.75">
      <c r="BGJ716" s="62"/>
      <c r="BGK716" s="62"/>
      <c r="BGL716" s="62"/>
      <c r="BGM716" s="62"/>
      <c r="BGN716" s="62"/>
      <c r="BGO716" s="62"/>
      <c r="BGP716" s="42"/>
      <c r="BGQ716" s="42"/>
      <c r="BGR716" s="42"/>
      <c r="BGS716" s="42"/>
      <c r="BGT716" s="42"/>
      <c r="BGU716" s="42"/>
      <c r="BGV716" s="42"/>
      <c r="BGW716" s="56"/>
      <c r="BGX716" s="42"/>
      <c r="BGY716" s="46"/>
      <c r="BGZ716" s="42"/>
      <c r="BHA716" s="42"/>
      <c r="BHB716" s="42"/>
      <c r="BHC716" s="42"/>
      <c r="BHD716" s="42"/>
      <c r="BHE716" s="42"/>
      <c r="BHF716" s="42"/>
      <c r="BHG716" s="42"/>
      <c r="BHH716" s="42"/>
      <c r="BHI716" s="42"/>
      <c r="BHJ716" s="42"/>
      <c r="BHK716" s="42"/>
      <c r="BHL716" s="42"/>
      <c r="BHM716" s="42"/>
      <c r="BHN716" s="62" t="s">
        <v>167</v>
      </c>
      <c r="BHO716" s="62"/>
      <c r="BHP716" s="62"/>
      <c r="BHQ716" s="62"/>
      <c r="BHR716" s="62"/>
      <c r="BHS716" s="42"/>
      <c r="BHT716" s="66" t="s">
        <v>201</v>
      </c>
    </row>
    <row r="717" spans="1544:1580" ht="12.75">
      <c r="BGJ717" s="62"/>
      <c r="BGK717" s="62"/>
      <c r="BGL717" s="62"/>
      <c r="BGM717" s="62"/>
      <c r="BGN717" s="62"/>
      <c r="BGO717" s="62"/>
      <c r="BGP717" s="42"/>
      <c r="BGQ717" s="42"/>
      <c r="BGR717" s="42"/>
      <c r="BGS717" s="42"/>
      <c r="BGT717" s="42"/>
      <c r="BGU717" s="42"/>
      <c r="BGV717" s="42"/>
      <c r="BGW717" s="56"/>
      <c r="BGX717" s="42"/>
      <c r="BGY717" s="46"/>
      <c r="BGZ717" s="42"/>
      <c r="BHA717" s="42"/>
      <c r="BHB717" s="42"/>
      <c r="BHC717" s="42"/>
      <c r="BHD717" s="42"/>
      <c r="BHE717" s="42"/>
      <c r="BHF717" s="42"/>
      <c r="BHG717" s="42"/>
      <c r="BHH717" s="42"/>
      <c r="BHI717" s="42"/>
      <c r="BHJ717" s="42"/>
      <c r="BHK717" s="42"/>
      <c r="BHL717" s="42"/>
      <c r="BHM717" s="42"/>
      <c r="BHN717" s="62" t="s">
        <v>202</v>
      </c>
      <c r="BHO717" s="62"/>
      <c r="BHP717" s="62"/>
      <c r="BHQ717" s="62"/>
      <c r="BHR717" s="62"/>
      <c r="BHS717" s="42"/>
      <c r="BHT717" s="66" t="s">
        <v>203</v>
      </c>
    </row>
    <row r="718" spans="1544:1580" ht="12.75">
      <c r="BGJ718" s="42"/>
      <c r="BGK718" s="42"/>
      <c r="BGL718" s="42"/>
      <c r="BGM718" s="42"/>
      <c r="BGN718" s="42"/>
      <c r="BGO718" s="42"/>
      <c r="BGP718" s="42"/>
      <c r="BGQ718" s="42"/>
      <c r="BGR718" s="42"/>
      <c r="BGS718" s="42"/>
      <c r="BGT718" s="42"/>
      <c r="BGU718" s="42"/>
      <c r="BGV718" s="42"/>
      <c r="BGW718" s="56"/>
      <c r="BGX718" s="42"/>
      <c r="BGY718" s="46"/>
      <c r="BGZ718" s="42"/>
      <c r="BHA718" s="42"/>
      <c r="BHB718" s="42"/>
      <c r="BHC718" s="42"/>
      <c r="BHD718" s="42"/>
      <c r="BHE718" s="42"/>
      <c r="BHF718" s="42"/>
      <c r="BHG718" s="42"/>
      <c r="BHH718" s="42"/>
      <c r="BHI718" s="42"/>
      <c r="BHJ718" s="42"/>
      <c r="BHK718" s="42"/>
      <c r="BHL718" s="42"/>
      <c r="BHM718" s="42"/>
      <c r="BHN718" s="62" t="s">
        <v>204</v>
      </c>
      <c r="BHO718" s="62"/>
      <c r="BHP718" s="62"/>
      <c r="BHQ718" s="62"/>
      <c r="BHR718" s="62"/>
      <c r="BHS718" s="42"/>
      <c r="BHT718" s="66" t="s">
        <v>205</v>
      </c>
    </row>
    <row r="719" spans="1544:1580" ht="12.75">
      <c r="BGJ719" s="42"/>
      <c r="BGK719" s="42"/>
      <c r="BGL719" s="42"/>
      <c r="BGM719" s="42"/>
      <c r="BGN719" s="42"/>
      <c r="BGO719" s="42"/>
      <c r="BGP719" s="42"/>
      <c r="BGQ719" s="42"/>
      <c r="BGR719" s="42"/>
      <c r="BGS719" s="42"/>
      <c r="BGT719" s="42"/>
      <c r="BGU719" s="42"/>
      <c r="BGV719" s="42"/>
      <c r="BGW719" s="56"/>
      <c r="BGX719" s="42"/>
      <c r="BGY719" s="46"/>
      <c r="BGZ719" s="42"/>
      <c r="BHA719" s="42"/>
      <c r="BHB719" s="42"/>
      <c r="BHC719" s="42"/>
      <c r="BHD719" s="42"/>
      <c r="BHE719" s="42"/>
      <c r="BHF719" s="42"/>
      <c r="BHG719" s="42"/>
      <c r="BHH719" s="42"/>
      <c r="BHI719" s="42"/>
      <c r="BHJ719" s="42"/>
      <c r="BHK719" s="42"/>
      <c r="BHL719" s="42"/>
      <c r="BHM719" s="42"/>
      <c r="BHN719" s="62" t="s">
        <v>206</v>
      </c>
      <c r="BHO719" s="62"/>
      <c r="BHP719" s="62"/>
      <c r="BHQ719" s="62"/>
      <c r="BHR719" s="62"/>
      <c r="BHS719" s="42"/>
      <c r="BHT719" s="66" t="s">
        <v>207</v>
      </c>
    </row>
    <row r="720" spans="1544:1580" ht="12.75">
      <c r="BGJ720" s="42"/>
      <c r="BGK720" s="42"/>
      <c r="BGL720" s="42"/>
      <c r="BGM720" s="42"/>
      <c r="BGN720" s="42"/>
      <c r="BGO720" s="42"/>
      <c r="BGP720" s="42"/>
      <c r="BGQ720" s="42"/>
      <c r="BGR720" s="42"/>
      <c r="BGS720" s="42"/>
      <c r="BGT720" s="42"/>
      <c r="BGU720" s="42"/>
      <c r="BGV720" s="42"/>
      <c r="BGW720" s="56"/>
      <c r="BGX720" s="42"/>
      <c r="BGY720" s="46"/>
      <c r="BGZ720" s="42"/>
      <c r="BHA720" s="42"/>
      <c r="BHB720" s="42"/>
      <c r="BHC720" s="42"/>
      <c r="BHD720" s="42"/>
      <c r="BHE720" s="42"/>
      <c r="BHF720" s="42"/>
      <c r="BHG720" s="42"/>
      <c r="BHH720" s="42"/>
      <c r="BHI720" s="42"/>
      <c r="BHJ720" s="42"/>
      <c r="BHK720" s="42"/>
      <c r="BHL720" s="42"/>
      <c r="BHM720" s="42"/>
      <c r="BHN720" s="62" t="s">
        <v>114</v>
      </c>
      <c r="BHO720" s="62"/>
      <c r="BHP720" s="62"/>
      <c r="BHQ720" s="62"/>
      <c r="BHR720" s="62"/>
      <c r="BHS720" s="42"/>
      <c r="BHT720" s="66" t="s">
        <v>208</v>
      </c>
    </row>
    <row r="721" spans="1544:1580" ht="12.75">
      <c r="BGJ721" s="42"/>
      <c r="BGK721" s="42"/>
      <c r="BGL721" s="42"/>
      <c r="BGM721" s="42"/>
      <c r="BGN721" s="42"/>
      <c r="BGO721" s="42"/>
      <c r="BGP721" s="42"/>
      <c r="BGQ721" s="42"/>
      <c r="BGR721" s="42"/>
      <c r="BGS721" s="42"/>
      <c r="BGT721" s="42"/>
      <c r="BGU721" s="42"/>
      <c r="BGV721" s="42"/>
      <c r="BGW721" s="56"/>
      <c r="BGX721" s="42"/>
      <c r="BGY721" s="46"/>
      <c r="BGZ721" s="42"/>
      <c r="BHA721" s="42"/>
      <c r="BHB721" s="42"/>
      <c r="BHC721" s="42"/>
      <c r="BHD721" s="42"/>
      <c r="BHE721" s="42"/>
      <c r="BHF721" s="42"/>
      <c r="BHG721" s="42"/>
      <c r="BHH721" s="42"/>
      <c r="BHI721" s="42"/>
      <c r="BHJ721" s="42"/>
      <c r="BHK721" s="42"/>
      <c r="BHL721" s="42"/>
      <c r="BHM721" s="42"/>
      <c r="BHN721" s="42" t="s">
        <v>169</v>
      </c>
      <c r="BHO721" s="42"/>
      <c r="BHP721" s="62"/>
      <c r="BHQ721" s="62"/>
      <c r="BHR721" s="54"/>
      <c r="BHS721" s="42"/>
      <c r="BHT721" s="66" t="s">
        <v>209</v>
      </c>
    </row>
    <row r="722" spans="1544:1580" ht="12.75">
      <c r="BHN722" s="42" t="s">
        <v>174</v>
      </c>
      <c r="BHO722" s="42"/>
      <c r="BHP722" s="62"/>
      <c r="BHQ722" s="62"/>
      <c r="BHR722" s="54"/>
      <c r="BHS722" s="42"/>
      <c r="BHT722" s="66" t="s">
        <v>210</v>
      </c>
    </row>
    <row r="723" spans="1544:1580" ht="12.75">
      <c r="BHN723" s="42" t="s">
        <v>181</v>
      </c>
      <c r="BHO723" s="62"/>
      <c r="BHP723" s="62"/>
      <c r="BHQ723" s="62"/>
      <c r="BHR723" s="54"/>
      <c r="BHS723" s="42"/>
      <c r="BHT723" s="66" t="s">
        <v>211</v>
      </c>
    </row>
    <row r="724" spans="1544:1580" ht="12.75">
      <c r="BHN724" s="42" t="s">
        <v>187</v>
      </c>
      <c r="BHO724" s="62"/>
      <c r="BHP724" s="62"/>
      <c r="BHQ724" s="62"/>
      <c r="BHR724" s="54"/>
      <c r="BHS724" s="42"/>
      <c r="BHT724" s="66" t="s">
        <v>212</v>
      </c>
    </row>
    <row r="725" spans="1544:1580" ht="12.75">
      <c r="BHN725" s="42" t="s">
        <v>193</v>
      </c>
      <c r="BHO725" s="62"/>
      <c r="BHP725" s="62"/>
      <c r="BHQ725" s="62"/>
      <c r="BHR725" s="54"/>
      <c r="BHS725" s="42"/>
      <c r="BHT725" s="66" t="s">
        <v>213</v>
      </c>
    </row>
    <row r="726" spans="1544:1580" ht="12.75">
      <c r="BHN726" s="42" t="s">
        <v>198</v>
      </c>
      <c r="BHO726" s="62"/>
      <c r="BHP726" s="62"/>
      <c r="BHQ726" s="62"/>
      <c r="BHR726" s="54"/>
      <c r="BHS726" s="42"/>
      <c r="BHT726" s="66" t="s">
        <v>214</v>
      </c>
    </row>
    <row r="727" spans="1544:1580" ht="12.75">
      <c r="BHN727" s="42"/>
      <c r="BHO727" s="62"/>
      <c r="BHP727" s="62"/>
      <c r="BHQ727" s="62"/>
      <c r="BHR727" s="62"/>
      <c r="BHS727" s="42"/>
      <c r="BHT727" s="66" t="s">
        <v>215</v>
      </c>
    </row>
    <row r="728" spans="1544:1580" ht="12.75">
      <c r="BHN728" s="42"/>
      <c r="BHO728" s="42"/>
      <c r="BHP728" s="42"/>
      <c r="BHQ728" s="42"/>
      <c r="BHR728" s="42"/>
      <c r="BHS728" s="42"/>
      <c r="BHT728" s="66" t="s">
        <v>216</v>
      </c>
    </row>
    <row r="729" spans="1544:1580" ht="12.75">
      <c r="BHN729" s="42"/>
      <c r="BHO729" s="42"/>
      <c r="BHP729" s="42"/>
      <c r="BHQ729" s="42"/>
      <c r="BHR729" s="42"/>
      <c r="BHS729" s="42"/>
      <c r="BHT729" s="66" t="s">
        <v>217</v>
      </c>
    </row>
    <row r="730" spans="1544:1580" ht="12.75">
      <c r="BHN730" s="42"/>
      <c r="BHO730" s="42"/>
      <c r="BHP730" s="42"/>
      <c r="BHQ730" s="42"/>
      <c r="BHR730" s="42"/>
      <c r="BHS730" s="42"/>
      <c r="BHT730" s="66" t="s">
        <v>218</v>
      </c>
    </row>
    <row r="731" spans="1544:1580" ht="12.75">
      <c r="BHN731" s="42"/>
      <c r="BHO731" s="42"/>
      <c r="BHP731" s="42"/>
      <c r="BHQ731" s="42"/>
      <c r="BHR731" s="42"/>
      <c r="BHS731" s="42"/>
      <c r="BHT731" s="66" t="s">
        <v>219</v>
      </c>
    </row>
    <row r="732" spans="1544:1580" ht="12.75">
      <c r="BHN732" s="42"/>
      <c r="BHO732" s="42"/>
      <c r="BHP732" s="42"/>
      <c r="BHQ732" s="42"/>
      <c r="BHR732" s="42"/>
      <c r="BHS732" s="42"/>
      <c r="BHT732" s="66" t="s">
        <v>220</v>
      </c>
    </row>
    <row r="733" spans="1544:1580" ht="12.75">
      <c r="BHN733" s="42"/>
      <c r="BHO733" s="42"/>
      <c r="BHP733" s="42"/>
      <c r="BHQ733" s="42"/>
      <c r="BHR733" s="42"/>
      <c r="BHS733" s="42"/>
      <c r="BHT733" s="66" t="s">
        <v>221</v>
      </c>
    </row>
    <row r="734" spans="1544:1580" ht="12.75">
      <c r="BHN734" s="42"/>
      <c r="BHO734" s="42"/>
      <c r="BHP734" s="42"/>
      <c r="BHQ734" s="42"/>
      <c r="BHR734" s="42"/>
      <c r="BHS734" s="42"/>
      <c r="BHT734" s="66" t="s">
        <v>222</v>
      </c>
    </row>
    <row r="735" spans="1544:1580" ht="12.75">
      <c r="BHN735" s="42"/>
      <c r="BHO735" s="42"/>
      <c r="BHP735" s="42"/>
      <c r="BHQ735" s="42"/>
      <c r="BHR735" s="42"/>
      <c r="BHS735" s="42"/>
      <c r="BHT735" s="66" t="s">
        <v>223</v>
      </c>
    </row>
    <row r="736" spans="1544:1580" ht="12.75">
      <c r="BHN736" s="42"/>
      <c r="BHO736" s="42"/>
      <c r="BHP736" s="42"/>
      <c r="BHQ736" s="42"/>
      <c r="BHR736" s="42"/>
      <c r="BHS736" s="42"/>
      <c r="BHT736" s="66" t="s">
        <v>224</v>
      </c>
    </row>
    <row r="737" spans="1574:1584" ht="12.75">
      <c r="BHN737" s="42"/>
      <c r="BHO737" s="42"/>
      <c r="BHP737" s="42"/>
      <c r="BHQ737" s="42"/>
      <c r="BHR737" s="42"/>
      <c r="BHS737" s="42"/>
      <c r="BHT737" s="66" t="s">
        <v>225</v>
      </c>
    </row>
    <row r="738" spans="1574:1584" ht="12.75">
      <c r="BHT738" s="66" t="s">
        <v>226</v>
      </c>
      <c r="BHU738" s="42"/>
      <c r="BHV738" s="42"/>
      <c r="BHW738" s="42"/>
      <c r="BHX738" s="42"/>
    </row>
    <row r="739" spans="1574:1584" ht="12.75">
      <c r="BHT739" s="66" t="s">
        <v>227</v>
      </c>
      <c r="BHU739" s="42"/>
      <c r="BHV739" s="42"/>
      <c r="BHW739" s="42"/>
      <c r="BHX739" s="42"/>
    </row>
    <row r="740" spans="1574:1584" ht="12.75">
      <c r="BHT740" s="66" t="s">
        <v>228</v>
      </c>
      <c r="BHU740" s="42"/>
      <c r="BHV740" s="42"/>
      <c r="BHW740" s="42"/>
      <c r="BHX740" s="42"/>
    </row>
    <row r="741" spans="1574:1584" ht="12.75">
      <c r="BHT741" s="67" t="s">
        <v>229</v>
      </c>
      <c r="BHU741" s="42"/>
      <c r="BHV741" s="42"/>
      <c r="BHW741" s="42"/>
      <c r="BHX741" s="42"/>
    </row>
    <row r="742" spans="1574:1584" ht="12.75">
      <c r="BHT742" s="66" t="s">
        <v>230</v>
      </c>
      <c r="BHU742" s="42"/>
      <c r="BHV742" s="42"/>
      <c r="BHW742" s="42"/>
      <c r="BHX742" s="42"/>
    </row>
    <row r="743" spans="1574:1584" ht="12.75">
      <c r="BHT743" s="66" t="s">
        <v>231</v>
      </c>
      <c r="BHU743" s="42"/>
      <c r="BHV743" s="42"/>
      <c r="BHW743" s="42"/>
      <c r="BHX743" s="42"/>
    </row>
    <row r="744" spans="1574:1584" ht="12.75">
      <c r="BHT744" s="66" t="s">
        <v>232</v>
      </c>
      <c r="BHU744" s="42"/>
      <c r="BHV744" s="42"/>
      <c r="BHW744" s="42"/>
      <c r="BHX744" s="42"/>
    </row>
    <row r="745" spans="1574:1584" ht="12.75">
      <c r="BHT745" s="66" t="s">
        <v>233</v>
      </c>
      <c r="BHU745" s="42"/>
      <c r="BHV745" s="42"/>
      <c r="BHW745" s="42"/>
      <c r="BHX745" s="42"/>
    </row>
    <row r="746" spans="1574:1584" ht="12.75">
      <c r="BHT746" s="42"/>
      <c r="BHU746" s="42"/>
      <c r="BHV746" s="42"/>
      <c r="BHW746" s="42"/>
      <c r="BHX746" s="42"/>
    </row>
    <row r="747" spans="1574:1584" ht="12.75">
      <c r="BHT747" s="42"/>
      <c r="BHU747" s="42"/>
      <c r="BHV747" s="42"/>
      <c r="BHW747" s="42"/>
      <c r="BHX747" s="42"/>
    </row>
    <row r="748" spans="1574:1584" ht="12.75">
      <c r="BHT748" s="42"/>
      <c r="BHU748" s="42"/>
      <c r="BHV748" s="42" t="s">
        <v>75</v>
      </c>
      <c r="BHW748" s="42"/>
      <c r="BHX748" s="42"/>
    </row>
    <row r="749" spans="1574:1584" ht="12.75">
      <c r="BHT749" s="42"/>
      <c r="BHU749" s="42"/>
      <c r="BHV749" s="42" t="s">
        <v>74</v>
      </c>
      <c r="BHW749" s="42"/>
      <c r="BHX749" s="42"/>
    </row>
    <row r="750" spans="1574:1584" ht="12.75">
      <c r="BHT750" s="42"/>
      <c r="BHU750" s="42"/>
      <c r="BHV750" s="42"/>
      <c r="BHW750" s="42"/>
      <c r="BHX750" s="42"/>
    </row>
    <row r="751" spans="1574:1584" ht="12.75">
      <c r="BHT751" s="42"/>
      <c r="BHU751" s="42"/>
      <c r="BHV751" s="42"/>
      <c r="BHW751" s="42"/>
      <c r="BHX751" s="42" t="s">
        <v>234</v>
      </c>
    </row>
    <row r="752" spans="1574:1584" ht="12.75">
      <c r="BHT752" s="42"/>
      <c r="BHU752" s="42"/>
      <c r="BHV752" s="42"/>
      <c r="BHW752" s="42"/>
      <c r="BHX752" s="42" t="s">
        <v>235</v>
      </c>
    </row>
    <row r="753" spans="1580:1589" ht="12.75">
      <c r="BHT753" s="42"/>
      <c r="BHU753" s="42"/>
      <c r="BHV753" s="42"/>
      <c r="BHW753" s="42"/>
      <c r="BHX753" s="42" t="s">
        <v>236</v>
      </c>
    </row>
    <row r="754" spans="1580:1589" ht="12.75">
      <c r="BHX754" s="42" t="s">
        <v>237</v>
      </c>
      <c r="BHY754" s="42"/>
      <c r="BHZ754" s="42"/>
      <c r="BIA754" s="42"/>
      <c r="BIB754" s="42"/>
      <c r="BIC754" s="42"/>
    </row>
    <row r="755" spans="1580:1589" ht="12.75">
      <c r="BHX755" s="42"/>
      <c r="BHY755" s="42"/>
      <c r="BHZ755" s="42"/>
      <c r="BIA755" s="42"/>
      <c r="BIB755" s="42"/>
      <c r="BIC755" s="42"/>
    </row>
    <row r="756" spans="1580:1589" ht="12.75">
      <c r="BHX756" s="42"/>
      <c r="BHY756" s="42"/>
      <c r="BHZ756" s="42" t="s">
        <v>238</v>
      </c>
      <c r="BIA756" s="42"/>
      <c r="BIB756" s="42"/>
      <c r="BIC756" s="42"/>
    </row>
    <row r="757" spans="1580:1589" ht="12.75">
      <c r="BHX757" s="42"/>
      <c r="BHY757" s="42"/>
      <c r="BHZ757" s="42" t="s">
        <v>239</v>
      </c>
      <c r="BIA757" s="42"/>
      <c r="BIB757" s="42"/>
      <c r="BIC757" s="42"/>
    </row>
    <row r="758" spans="1580:1589" ht="12.75">
      <c r="BHX758" s="42"/>
      <c r="BHY758" s="42"/>
      <c r="BHZ758" s="42" t="s">
        <v>240</v>
      </c>
      <c r="BIA758" s="42"/>
      <c r="BIB758" s="42"/>
      <c r="BIC758" s="42"/>
    </row>
    <row r="759" spans="1580:1589" ht="12.75">
      <c r="BHX759" s="42"/>
      <c r="BHY759" s="42"/>
      <c r="BHZ759" s="42"/>
      <c r="BIA759" s="42"/>
      <c r="BIB759" s="42"/>
      <c r="BIC759" s="42"/>
    </row>
    <row r="760" spans="1580:1589" ht="12.75">
      <c r="BHX760" s="42"/>
      <c r="BHY760" s="42"/>
      <c r="BHZ760" s="42"/>
      <c r="BIA760" s="42"/>
      <c r="BIB760" s="42"/>
      <c r="BIC760" s="42"/>
    </row>
    <row r="761" spans="1580:1589" ht="12.75">
      <c r="BHX761" s="42"/>
      <c r="BHY761" s="42"/>
      <c r="BHZ761" s="42"/>
      <c r="BIA761" s="42"/>
      <c r="BIB761" s="42"/>
      <c r="BIC761" s="68" t="s">
        <v>241</v>
      </c>
    </row>
    <row r="762" spans="1580:1589" ht="12.75">
      <c r="BHX762" s="42"/>
      <c r="BHY762" s="42"/>
      <c r="BHZ762" s="42"/>
      <c r="BIA762" s="42"/>
      <c r="BIB762" s="42"/>
      <c r="BIC762" s="69" t="s">
        <v>242</v>
      </c>
    </row>
    <row r="763" spans="1580:1589" ht="12.75">
      <c r="BHX763" s="42"/>
      <c r="BHY763" s="42"/>
      <c r="BHZ763" s="42"/>
      <c r="BIA763" s="42"/>
      <c r="BIB763" s="42"/>
      <c r="BIC763" s="69" t="s">
        <v>243</v>
      </c>
    </row>
    <row r="764" spans="1580:1589" ht="12.75">
      <c r="BHX764" s="42"/>
      <c r="BHY764" s="42"/>
      <c r="BHZ764" s="42"/>
      <c r="BIA764" s="42"/>
      <c r="BIB764" s="42"/>
      <c r="BIC764" s="69" t="s">
        <v>244</v>
      </c>
    </row>
    <row r="765" spans="1580:1589" ht="12.75">
      <c r="BHX765" s="42"/>
      <c r="BHY765" s="42"/>
      <c r="BHZ765" s="42"/>
      <c r="BIA765" s="42"/>
      <c r="BIB765" s="42"/>
      <c r="BIC765" s="69" t="s">
        <v>245</v>
      </c>
    </row>
    <row r="766" spans="1580:1589" ht="12.75">
      <c r="BHX766" s="42"/>
      <c r="BHY766" s="42"/>
      <c r="BHZ766" s="42"/>
      <c r="BIA766" s="42"/>
      <c r="BIB766" s="42"/>
      <c r="BIC766" s="69" t="s">
        <v>246</v>
      </c>
    </row>
    <row r="767" spans="1580:1589" ht="12.75">
      <c r="BHX767" s="42"/>
      <c r="BHY767" s="42"/>
      <c r="BHZ767" s="42"/>
      <c r="BIA767" s="42"/>
      <c r="BIB767" s="42"/>
      <c r="BIC767" s="69" t="s">
        <v>247</v>
      </c>
    </row>
    <row r="768" spans="1580:1589" ht="12.75">
      <c r="BHX768" s="42"/>
      <c r="BHY768" s="42"/>
      <c r="BHZ768" s="42"/>
      <c r="BIA768" s="42"/>
      <c r="BIB768" s="42"/>
      <c r="BIC768" s="69" t="s">
        <v>248</v>
      </c>
    </row>
    <row r="769" spans="1589:1593" ht="12.75">
      <c r="BIC769" s="69" t="s">
        <v>249</v>
      </c>
    </row>
    <row r="770" spans="1589:1593" ht="12.75">
      <c r="BIC770" s="69" t="s">
        <v>250</v>
      </c>
      <c r="BID770" s="68"/>
      <c r="BIE770" s="68"/>
      <c r="BIF770" s="68"/>
      <c r="BIG770" s="68"/>
    </row>
    <row r="771" spans="1589:1593" ht="12.75">
      <c r="BIC771" s="69" t="s">
        <v>251</v>
      </c>
      <c r="BID771" s="68"/>
      <c r="BIE771" s="68"/>
      <c r="BIF771" s="68"/>
      <c r="BIG771" s="68"/>
    </row>
    <row r="772" spans="1589:1593">
      <c r="BIC772" s="68"/>
      <c r="BID772" s="68"/>
      <c r="BIE772" s="68"/>
      <c r="BIF772" s="68"/>
      <c r="BIG772" s="68"/>
    </row>
    <row r="773" spans="1589:1593">
      <c r="BIC773" s="68"/>
      <c r="BID773" s="68"/>
      <c r="BIE773" s="68" t="s">
        <v>252</v>
      </c>
      <c r="BIF773" s="68"/>
      <c r="BIG773" s="68"/>
    </row>
    <row r="774" spans="1589:1593">
      <c r="BIC774" s="68"/>
      <c r="BID774" s="68"/>
      <c r="BIE774" s="68" t="s">
        <v>253</v>
      </c>
      <c r="BIF774" s="68"/>
      <c r="BIG774" s="68"/>
    </row>
    <row r="775" spans="1589:1593">
      <c r="BIC775" s="68"/>
      <c r="BID775" s="68"/>
      <c r="BIE775" s="68" t="s">
        <v>254</v>
      </c>
      <c r="BIF775" s="68"/>
      <c r="BIG775" s="68"/>
    </row>
    <row r="776" spans="1589:1593">
      <c r="BIC776" s="68"/>
      <c r="BID776" s="68"/>
      <c r="BIE776" s="68" t="s">
        <v>255</v>
      </c>
      <c r="BIF776" s="68"/>
      <c r="BIG776" s="68"/>
    </row>
    <row r="777" spans="1589:1593">
      <c r="BIC777" s="68"/>
      <c r="BID777" s="68"/>
      <c r="BIE777" s="68"/>
      <c r="BIF777" s="68"/>
      <c r="BIG777" s="68"/>
    </row>
    <row r="778" spans="1589:1593">
      <c r="BIC778" s="68"/>
      <c r="BID778" s="68"/>
      <c r="BIE778" s="68" t="s">
        <v>256</v>
      </c>
      <c r="BIF778" s="68"/>
      <c r="BIG778" s="68"/>
    </row>
    <row r="779" spans="1589:1593" ht="12.75">
      <c r="BIC779" s="68"/>
      <c r="BID779" s="68"/>
      <c r="BIE779" s="68"/>
      <c r="BIF779" s="68"/>
      <c r="BIG779" s="70" t="s">
        <v>257</v>
      </c>
    </row>
    <row r="780" spans="1589:1593" ht="12.75">
      <c r="BIC780" s="68"/>
      <c r="BID780" s="68"/>
      <c r="BIE780" s="68"/>
      <c r="BIF780" s="68"/>
      <c r="BIG780" s="69" t="s">
        <v>158</v>
      </c>
    </row>
    <row r="781" spans="1589:1593" ht="12.75">
      <c r="BIC781" s="68"/>
      <c r="BID781" s="68"/>
      <c r="BIE781" s="68"/>
      <c r="BIF781" s="68"/>
      <c r="BIG781" s="69" t="s">
        <v>161</v>
      </c>
    </row>
    <row r="782" spans="1589:1593" ht="12.75">
      <c r="BIC782" s="68"/>
      <c r="BID782" s="68"/>
      <c r="BIE782" s="68"/>
      <c r="BIF782" s="68"/>
      <c r="BIG782" s="69" t="s">
        <v>164</v>
      </c>
    </row>
    <row r="783" spans="1589:1593" ht="12.75">
      <c r="BIC783" s="68"/>
      <c r="BID783" s="68"/>
      <c r="BIE783" s="68"/>
      <c r="BIF783" s="68"/>
      <c r="BIG783" s="69" t="s">
        <v>167</v>
      </c>
    </row>
    <row r="784" spans="1589:1593" ht="12.75">
      <c r="BIC784" s="68"/>
      <c r="BID784" s="68"/>
      <c r="BIE784" s="68"/>
      <c r="BIF784" s="68"/>
      <c r="BIG784" s="69" t="s">
        <v>168</v>
      </c>
    </row>
    <row r="785" spans="1589:1597" ht="12.75">
      <c r="BIC785" s="68"/>
      <c r="BID785" s="68"/>
      <c r="BIE785" s="68"/>
      <c r="BIF785" s="68"/>
      <c r="BIG785" s="69" t="s">
        <v>169</v>
      </c>
    </row>
    <row r="786" spans="1589:1597" ht="12.75">
      <c r="BIG786" s="69" t="s">
        <v>174</v>
      </c>
      <c r="BIH786" s="68"/>
      <c r="BII786" s="68"/>
      <c r="BIJ786" s="68"/>
      <c r="BIK786" s="68"/>
    </row>
    <row r="787" spans="1589:1597" ht="12.75">
      <c r="BIG787" s="69" t="s">
        <v>181</v>
      </c>
      <c r="BIH787" s="68"/>
      <c r="BII787" s="68"/>
      <c r="BIJ787" s="68"/>
      <c r="BIK787" s="68"/>
    </row>
    <row r="788" spans="1589:1597" ht="12.75">
      <c r="BIG788" s="69" t="s">
        <v>187</v>
      </c>
      <c r="BIH788" s="68"/>
      <c r="BII788" s="68"/>
      <c r="BIJ788" s="68"/>
      <c r="BIK788" s="68"/>
    </row>
    <row r="789" spans="1589:1597" ht="12.75">
      <c r="BIG789" s="69" t="s">
        <v>193</v>
      </c>
      <c r="BIH789" s="68"/>
      <c r="BII789" s="68"/>
      <c r="BIJ789" s="68"/>
      <c r="BIK789" s="68"/>
    </row>
    <row r="790" spans="1589:1597" ht="12.75">
      <c r="BIG790" s="69" t="s">
        <v>198</v>
      </c>
      <c r="BIH790" s="68"/>
      <c r="BII790" s="68" t="s">
        <v>258</v>
      </c>
      <c r="BIJ790" s="68"/>
      <c r="BIK790" s="68"/>
    </row>
    <row r="791" spans="1589:1597" ht="12.75">
      <c r="BIG791" s="68"/>
      <c r="BIH791" s="68"/>
      <c r="BII791" s="69" t="s">
        <v>234</v>
      </c>
      <c r="BIJ791" s="68"/>
      <c r="BIK791" s="68"/>
    </row>
    <row r="792" spans="1589:1597" ht="12.75">
      <c r="BIG792" s="68"/>
      <c r="BIH792" s="68"/>
      <c r="BII792" s="69" t="s">
        <v>235</v>
      </c>
      <c r="BIJ792" s="68"/>
      <c r="BIK792" s="68"/>
    </row>
    <row r="793" spans="1589:1597" ht="12.75">
      <c r="BIG793" s="68"/>
      <c r="BIH793" s="68"/>
      <c r="BII793" s="69" t="s">
        <v>236</v>
      </c>
      <c r="BIJ793" s="68"/>
      <c r="BIK793" s="68"/>
    </row>
    <row r="794" spans="1589:1597" ht="12.75">
      <c r="BIG794" s="68"/>
      <c r="BIH794" s="68"/>
      <c r="BII794" s="69" t="s">
        <v>237</v>
      </c>
      <c r="BIJ794" s="68"/>
      <c r="BIK794" s="68"/>
    </row>
    <row r="795" spans="1589:1597">
      <c r="BIG795" s="68"/>
      <c r="BIH795" s="68"/>
      <c r="BII795" s="68"/>
      <c r="BIJ795" s="68"/>
      <c r="BIK795" s="68"/>
    </row>
    <row r="796" spans="1589:1597">
      <c r="BIG796" s="68"/>
      <c r="BIH796" s="68"/>
      <c r="BII796" s="68"/>
      <c r="BIJ796" s="68"/>
      <c r="BIK796" s="68" t="s">
        <v>259</v>
      </c>
    </row>
    <row r="797" spans="1589:1597" ht="63.75">
      <c r="BIG797" s="68"/>
      <c r="BIH797" s="68"/>
      <c r="BII797" s="68"/>
      <c r="BIJ797" s="68"/>
      <c r="BIK797" s="71" t="s">
        <v>260</v>
      </c>
    </row>
    <row r="798" spans="1589:1597" ht="12.75">
      <c r="BIG798" s="68"/>
      <c r="BIH798" s="68"/>
      <c r="BII798" s="68"/>
      <c r="BIJ798" s="68"/>
      <c r="BIK798" s="72" t="s">
        <v>261</v>
      </c>
    </row>
    <row r="799" spans="1589:1597" ht="12.75">
      <c r="BIG799" s="68"/>
      <c r="BIH799" s="68"/>
      <c r="BII799" s="68"/>
      <c r="BIJ799" s="68"/>
      <c r="BIK799" s="72" t="s">
        <v>262</v>
      </c>
    </row>
    <row r="800" spans="1589:1597" ht="12.75">
      <c r="BIG800" s="68"/>
      <c r="BIH800" s="68"/>
      <c r="BII800" s="68"/>
      <c r="BIJ800" s="68"/>
      <c r="BIK800" s="72" t="s">
        <v>263</v>
      </c>
    </row>
    <row r="801" spans="1593:1602" ht="12.75">
      <c r="BIG801" s="68"/>
      <c r="BIH801" s="68"/>
      <c r="BII801" s="68"/>
      <c r="BIJ801" s="68"/>
      <c r="BIK801" s="72" t="s">
        <v>264</v>
      </c>
    </row>
    <row r="802" spans="1593:1602" ht="63.75">
      <c r="BIK802" s="71" t="s">
        <v>265</v>
      </c>
      <c r="BIL802" s="68"/>
      <c r="BIM802" s="68"/>
      <c r="BIN802" s="68"/>
      <c r="BIO802" s="73"/>
      <c r="BIP802" s="73"/>
    </row>
    <row r="803" spans="1593:1602" ht="12.75">
      <c r="BIK803" s="72" t="s">
        <v>266</v>
      </c>
      <c r="BIL803" s="68"/>
      <c r="BIM803" s="68"/>
      <c r="BIN803" s="68"/>
      <c r="BIO803" s="73"/>
      <c r="BIP803" s="73"/>
    </row>
    <row r="804" spans="1593:1602" ht="12.75">
      <c r="BIK804" s="71" t="s">
        <v>198</v>
      </c>
      <c r="BIL804" s="68"/>
      <c r="BIM804" s="68"/>
      <c r="BIN804" s="68"/>
      <c r="BIO804" s="73"/>
      <c r="BIP804" s="73"/>
    </row>
    <row r="805" spans="1593:1602" ht="12.75">
      <c r="BIK805" s="72" t="s">
        <v>256</v>
      </c>
      <c r="BIL805" s="68"/>
      <c r="BIM805" s="68"/>
      <c r="BIN805" s="68"/>
      <c r="BIO805" s="68"/>
      <c r="BIP805" s="68"/>
    </row>
    <row r="806" spans="1593:1602" ht="12.75">
      <c r="BIK806" s="72"/>
      <c r="BIL806" s="68"/>
      <c r="BIM806" s="68"/>
      <c r="BIN806" s="68"/>
      <c r="BIO806" s="68"/>
      <c r="BIP806" s="68"/>
    </row>
    <row r="807" spans="1593:1602" ht="12.75">
      <c r="BIK807" s="68"/>
      <c r="BIL807" s="68"/>
      <c r="BIM807" s="69" t="s">
        <v>75</v>
      </c>
      <c r="BIN807" s="69"/>
      <c r="BIO807" s="69"/>
      <c r="BIP807" s="69"/>
    </row>
    <row r="808" spans="1593:1602" ht="12.75">
      <c r="BIK808" s="68"/>
      <c r="BIL808" s="68"/>
      <c r="BIM808" s="69" t="s">
        <v>74</v>
      </c>
      <c r="BIN808" s="69"/>
      <c r="BIO808" s="69"/>
      <c r="BIP808" s="69"/>
    </row>
    <row r="809" spans="1593:1602" ht="12.75">
      <c r="BIK809" s="68"/>
      <c r="BIL809" s="68"/>
      <c r="BIM809" s="69"/>
      <c r="BIN809" s="69"/>
      <c r="BIO809" s="69"/>
      <c r="BIP809" s="69"/>
    </row>
    <row r="810" spans="1593:1602" ht="12.75">
      <c r="BIK810" s="68"/>
      <c r="BIL810" s="68"/>
      <c r="BIM810" s="69"/>
      <c r="BIN810" s="69" t="s">
        <v>79</v>
      </c>
      <c r="BIO810" s="69"/>
      <c r="BIP810" s="69"/>
    </row>
    <row r="811" spans="1593:1602" ht="12.75">
      <c r="BIK811" s="68"/>
      <c r="BIL811" s="68"/>
      <c r="BIM811" s="69"/>
      <c r="BIN811" s="69" t="s">
        <v>156</v>
      </c>
      <c r="BIO811" s="69"/>
      <c r="BIP811" s="69"/>
    </row>
    <row r="812" spans="1593:1602" ht="12.75">
      <c r="BIK812" s="68"/>
      <c r="BIL812" s="68"/>
      <c r="BIM812" s="69"/>
      <c r="BIN812" s="69"/>
      <c r="BIO812" s="69"/>
      <c r="BIP812" s="69"/>
    </row>
    <row r="813" spans="1593:1602" ht="12.75">
      <c r="BIK813" s="68"/>
      <c r="BIL813" s="68"/>
      <c r="BIM813" s="69"/>
      <c r="BIN813" s="69"/>
      <c r="BIO813" s="69"/>
      <c r="BIP813" s="69"/>
    </row>
    <row r="814" spans="1593:1602" ht="12.75">
      <c r="BIK814" s="68"/>
      <c r="BIL814" s="68"/>
      <c r="BIM814" s="69"/>
      <c r="BIN814" s="69"/>
      <c r="BIO814" s="69"/>
      <c r="BIP814" s="69"/>
    </row>
    <row r="815" spans="1593:1602" ht="12.75">
      <c r="BIK815" s="68"/>
      <c r="BIL815" s="68"/>
      <c r="BIM815" s="69"/>
      <c r="BIN815" s="69"/>
      <c r="BIO815" s="69"/>
      <c r="BIP815" s="69"/>
    </row>
    <row r="816" spans="1593:1602" ht="12.75">
      <c r="BIK816" s="68"/>
      <c r="BIL816" s="68"/>
      <c r="BIM816" s="69"/>
      <c r="BIN816" s="69"/>
      <c r="BIO816" s="69"/>
      <c r="BIP816" s="69"/>
    </row>
    <row r="817" spans="1597:1606" ht="12.75">
      <c r="BIK817" s="68"/>
      <c r="BIL817" s="68"/>
      <c r="BIM817" s="69"/>
      <c r="BIN817" s="69"/>
      <c r="BIO817" s="69"/>
      <c r="BIP817" s="69" t="s">
        <v>78</v>
      </c>
    </row>
    <row r="818" spans="1597:1606" ht="12.75">
      <c r="BIP818" s="69" t="s">
        <v>267</v>
      </c>
      <c r="BIQ818" s="69"/>
      <c r="BIR818" s="69"/>
      <c r="BIS818" s="69"/>
      <c r="BIT818" s="69"/>
    </row>
    <row r="819" spans="1597:1606" ht="12.75">
      <c r="BIP819" s="69" t="s">
        <v>268</v>
      </c>
      <c r="BIQ819" s="69"/>
      <c r="BIR819" s="69"/>
      <c r="BIS819" s="69"/>
      <c r="BIT819" s="69"/>
    </row>
    <row r="820" spans="1597:1606" ht="12.75">
      <c r="BIP820" s="69"/>
      <c r="BIQ820" s="69"/>
      <c r="BIR820" s="69"/>
      <c r="BIS820" s="69"/>
      <c r="BIT820" s="69"/>
    </row>
    <row r="821" spans="1597:1606" ht="12.75">
      <c r="BIP821" s="69"/>
      <c r="BIQ821" s="69"/>
      <c r="BIR821" s="69"/>
      <c r="BIS821" s="69"/>
      <c r="BIT821" s="69"/>
    </row>
    <row r="822" spans="1597:1606" ht="12.75">
      <c r="BIP822" s="69"/>
      <c r="BIQ822" s="69"/>
      <c r="BIR822" s="69"/>
      <c r="BIS822" s="69"/>
      <c r="BIT822" s="69"/>
    </row>
    <row r="823" spans="1597:1606" ht="12.75">
      <c r="BIP823" s="69"/>
      <c r="BIQ823" s="69" t="s">
        <v>269</v>
      </c>
      <c r="BIR823" s="69"/>
      <c r="BIS823" s="69"/>
      <c r="BIT823" s="69"/>
    </row>
    <row r="824" spans="1597:1606" ht="12.75">
      <c r="BIP824" s="69"/>
      <c r="BIQ824" s="69" t="s">
        <v>270</v>
      </c>
      <c r="BIR824" s="69"/>
      <c r="BIS824" s="69"/>
      <c r="BIT824" s="69"/>
    </row>
    <row r="825" spans="1597:1606" ht="12.75">
      <c r="BIP825" s="69"/>
      <c r="BIQ825" s="69" t="s">
        <v>77</v>
      </c>
      <c r="BIR825" s="69"/>
      <c r="BIS825" s="69"/>
      <c r="BIT825" s="69"/>
    </row>
    <row r="826" spans="1597:1606" ht="12.75">
      <c r="BIP826" s="69"/>
      <c r="BIQ826" s="69"/>
      <c r="BIR826" s="69"/>
      <c r="BIS826" s="69"/>
      <c r="BIT826" s="69"/>
    </row>
    <row r="827" spans="1597:1606" ht="12.75">
      <c r="BIP827" s="69"/>
      <c r="BIQ827" s="69"/>
      <c r="BIR827" s="69"/>
      <c r="BIS827" s="69"/>
      <c r="BIT827" s="69"/>
    </row>
    <row r="828" spans="1597:1606" ht="12.75">
      <c r="BIP828" s="69"/>
      <c r="BIQ828" s="69"/>
      <c r="BIR828" s="69"/>
      <c r="BIS828" s="69"/>
      <c r="BIT828" s="69"/>
    </row>
    <row r="829" spans="1597:1606" ht="12.75">
      <c r="BIP829" s="69"/>
      <c r="BIQ829" s="69"/>
      <c r="BIR829" s="69"/>
      <c r="BIS829" s="69" t="s">
        <v>271</v>
      </c>
      <c r="BIT829" s="69"/>
    </row>
    <row r="830" spans="1597:1606" ht="12.75">
      <c r="BIP830" s="69"/>
      <c r="BIQ830" s="69"/>
      <c r="BIR830" s="69"/>
      <c r="BIS830" s="69" t="s">
        <v>272</v>
      </c>
      <c r="BIT830" s="69"/>
    </row>
    <row r="831" spans="1597:1606" ht="12.75">
      <c r="BIP831" s="69"/>
      <c r="BIQ831" s="69"/>
      <c r="BIR831" s="69"/>
      <c r="BIS831" s="69" t="s">
        <v>273</v>
      </c>
      <c r="BIT831" s="69"/>
    </row>
    <row r="832" spans="1597:1606" ht="12.75">
      <c r="BIP832" s="69"/>
      <c r="BIQ832" s="69"/>
      <c r="BIR832" s="69"/>
      <c r="BIS832" s="69"/>
      <c r="BIT832" s="69"/>
    </row>
    <row r="833" spans="1602:1620" ht="12.75">
      <c r="BIP833" s="69"/>
      <c r="BIQ833" s="69"/>
      <c r="BIR833" s="69"/>
      <c r="BIS833" s="69"/>
      <c r="BIT833" s="69" t="s">
        <v>195</v>
      </c>
    </row>
    <row r="834" spans="1602:1620" ht="12.75">
      <c r="BIT834" s="69" t="s">
        <v>191</v>
      </c>
      <c r="BIU834" s="69"/>
      <c r="BIV834" s="69"/>
      <c r="BIW834" s="68"/>
      <c r="BIX834" s="68"/>
      <c r="BIY834" s="68"/>
      <c r="BIZ834" s="68"/>
      <c r="BJA834" s="68"/>
      <c r="BJB834" s="68"/>
      <c r="BJC834" s="68"/>
      <c r="BJD834" s="68"/>
      <c r="BJE834" s="68"/>
      <c r="BJF834" s="68"/>
      <c r="BJG834" s="68"/>
      <c r="BJH834" s="68"/>
    </row>
    <row r="835" spans="1602:1620" ht="12.75">
      <c r="BIT835" s="69" t="s">
        <v>274</v>
      </c>
      <c r="BIU835" s="69"/>
      <c r="BIV835" s="69"/>
      <c r="BIW835" s="68"/>
      <c r="BIX835" s="68"/>
      <c r="BIY835" s="68"/>
      <c r="BIZ835" s="68"/>
      <c r="BJA835" s="68"/>
      <c r="BJB835" s="68"/>
      <c r="BJC835" s="68"/>
      <c r="BJD835" s="68"/>
      <c r="BJE835" s="68"/>
      <c r="BJF835" s="68"/>
      <c r="BJG835" s="68"/>
      <c r="BJH835" s="68"/>
    </row>
    <row r="836" spans="1602:1620" ht="12.75">
      <c r="BIT836" s="69"/>
      <c r="BIU836" s="69"/>
      <c r="BIV836" s="69"/>
      <c r="BIW836" s="68"/>
      <c r="BIX836" s="68"/>
      <c r="BIY836" s="68"/>
      <c r="BIZ836" s="68"/>
      <c r="BJA836" s="68"/>
      <c r="BJB836" s="68"/>
      <c r="BJC836" s="68"/>
      <c r="BJD836" s="68"/>
      <c r="BJE836" s="68"/>
      <c r="BJF836" s="68"/>
      <c r="BJG836" s="68"/>
      <c r="BJH836" s="68"/>
    </row>
    <row r="837" spans="1602:1620" ht="12.75">
      <c r="BIT837" s="69"/>
      <c r="BIU837" s="69" t="s">
        <v>275</v>
      </c>
      <c r="BIV837" s="69"/>
      <c r="BIW837" s="68"/>
      <c r="BIX837" s="68"/>
      <c r="BIY837" s="68"/>
      <c r="BIZ837" s="68"/>
      <c r="BJA837" s="68"/>
      <c r="BJB837" s="68"/>
      <c r="BJC837" s="68"/>
      <c r="BJD837" s="68"/>
      <c r="BJE837" s="68"/>
      <c r="BJF837" s="68"/>
      <c r="BJG837" s="68"/>
      <c r="BJH837" s="68"/>
    </row>
    <row r="838" spans="1602:1620" ht="12.75">
      <c r="BIT838" s="69"/>
      <c r="BIU838" s="69" t="s">
        <v>276</v>
      </c>
      <c r="BIV838" s="69"/>
      <c r="BIW838" s="68"/>
      <c r="BIX838" s="68"/>
      <c r="BIY838" s="68"/>
      <c r="BIZ838" s="68"/>
      <c r="BJA838" s="68"/>
      <c r="BJB838" s="68"/>
      <c r="BJC838" s="68"/>
      <c r="BJD838" s="68"/>
      <c r="BJE838" s="68"/>
      <c r="BJF838" s="68"/>
      <c r="BJG838" s="68"/>
      <c r="BJH838" s="68"/>
    </row>
    <row r="839" spans="1602:1620" ht="12.75">
      <c r="BIT839" s="69"/>
      <c r="BIU839" s="69" t="s">
        <v>277</v>
      </c>
      <c r="BIV839" s="69"/>
      <c r="BIW839" s="68"/>
      <c r="BIX839" s="68"/>
      <c r="BIY839" s="68"/>
      <c r="BIZ839" s="68"/>
      <c r="BJA839" s="68"/>
      <c r="BJB839" s="68"/>
      <c r="BJC839" s="68"/>
      <c r="BJD839" s="68"/>
      <c r="BJE839" s="68"/>
      <c r="BJF839" s="68"/>
      <c r="BJG839" s="68"/>
      <c r="BJH839" s="68"/>
    </row>
    <row r="840" spans="1602:1620" ht="12.75">
      <c r="BIT840" s="69"/>
      <c r="BIU840" s="69"/>
      <c r="BIV840" s="69"/>
      <c r="BIW840" s="68"/>
      <c r="BIX840" s="68"/>
      <c r="BIY840" s="68"/>
      <c r="BIZ840" s="68"/>
      <c r="BJA840" s="68"/>
      <c r="BJB840" s="68"/>
      <c r="BJC840" s="68"/>
      <c r="BJD840" s="68"/>
      <c r="BJE840" s="68"/>
      <c r="BJF840" s="68"/>
      <c r="BJG840" s="68"/>
      <c r="BJH840" s="68"/>
    </row>
    <row r="841" spans="1602:1620" ht="12.75">
      <c r="BIT841" s="69"/>
      <c r="BIU841" s="69"/>
      <c r="BIV841" s="74" t="s">
        <v>76</v>
      </c>
      <c r="BIW841" s="68"/>
      <c r="BIX841" s="68"/>
      <c r="BIY841" s="68"/>
      <c r="BIZ841" s="68"/>
      <c r="BJA841" s="68"/>
      <c r="BJB841" s="68"/>
      <c r="BJC841" s="68"/>
      <c r="BJD841" s="68"/>
      <c r="BJE841" s="68"/>
      <c r="BJF841" s="68"/>
      <c r="BJG841" s="68"/>
      <c r="BJH841" s="68"/>
    </row>
    <row r="842" spans="1602:1620" ht="12.75">
      <c r="BIT842" s="69"/>
      <c r="BIU842" s="69"/>
      <c r="BIV842" s="74" t="s">
        <v>82</v>
      </c>
      <c r="BIW842" s="68"/>
      <c r="BIX842" s="68"/>
      <c r="BIY842" s="68"/>
      <c r="BIZ842" s="68"/>
      <c r="BJA842" s="68"/>
      <c r="BJB842" s="68"/>
      <c r="BJC842" s="68"/>
      <c r="BJD842" s="68"/>
      <c r="BJE842" s="68"/>
      <c r="BJF842" s="68"/>
      <c r="BJG842" s="68"/>
      <c r="BJH842" s="68"/>
    </row>
    <row r="843" spans="1602:1620" ht="12.75">
      <c r="BIT843" s="69"/>
      <c r="BIU843" s="69"/>
      <c r="BIV843" s="74"/>
      <c r="BIW843" s="68"/>
      <c r="BIX843" s="68"/>
      <c r="BIY843" s="68"/>
      <c r="BIZ843" s="68"/>
      <c r="BJA843" s="68"/>
      <c r="BJB843" s="68"/>
      <c r="BJC843" s="68"/>
      <c r="BJD843" s="68"/>
      <c r="BJE843" s="68"/>
      <c r="BJF843" s="68"/>
      <c r="BJG843" s="68"/>
      <c r="BJH843" s="68"/>
    </row>
    <row r="844" spans="1602:1620">
      <c r="BIT844" s="68"/>
      <c r="BIU844" s="68"/>
      <c r="BIV844" s="68"/>
      <c r="BIW844" s="68"/>
      <c r="BIX844" s="68"/>
      <c r="BIY844" s="68"/>
      <c r="BIZ844" s="68"/>
      <c r="BJA844" s="68"/>
      <c r="BJB844" s="68"/>
      <c r="BJC844" s="68"/>
      <c r="BJD844" s="68"/>
      <c r="BJE844" s="68"/>
      <c r="BJF844" s="68"/>
      <c r="BJG844" s="68"/>
      <c r="BJH844" s="68"/>
    </row>
    <row r="845" spans="1602:1620">
      <c r="BIT845" s="68"/>
      <c r="BIU845" s="68"/>
      <c r="BIV845" s="68"/>
      <c r="BIW845" s="68"/>
      <c r="BIX845" s="68"/>
      <c r="BIY845" s="68"/>
      <c r="BIZ845" s="68"/>
      <c r="BJA845" s="68"/>
      <c r="BJB845" s="68"/>
      <c r="BJC845" s="68"/>
      <c r="BJD845" s="68"/>
      <c r="BJE845" s="68"/>
      <c r="BJF845" s="68"/>
      <c r="BJG845" s="68"/>
      <c r="BJH845" s="68"/>
    </row>
    <row r="846" spans="1602:1620" ht="12.75">
      <c r="BIT846" s="68"/>
      <c r="BIU846" s="68"/>
      <c r="BIV846" s="68"/>
      <c r="BIW846" s="68"/>
      <c r="BIX846" s="69"/>
      <c r="BIY846" s="69"/>
      <c r="BIZ846" s="69"/>
      <c r="BJA846" s="69"/>
      <c r="BJB846" s="69"/>
      <c r="BJC846" s="69"/>
      <c r="BJD846" s="69"/>
      <c r="BJE846" s="69"/>
      <c r="BJF846" s="197" t="s">
        <v>50</v>
      </c>
      <c r="BJG846" s="197"/>
      <c r="BJH846" s="197"/>
    </row>
    <row r="847" spans="1602:1620" ht="12.75">
      <c r="BIT847" s="68"/>
      <c r="BIU847" s="68"/>
      <c r="BIV847" s="68"/>
      <c r="BIW847" s="68"/>
      <c r="BIX847" s="69"/>
      <c r="BIY847" s="69"/>
      <c r="BIZ847" s="69"/>
      <c r="BJA847" s="69"/>
      <c r="BJB847" s="69"/>
      <c r="BJC847" s="69"/>
      <c r="BJD847" s="75">
        <v>1</v>
      </c>
      <c r="BJE847" s="75">
        <v>2</v>
      </c>
      <c r="BJF847" s="75">
        <v>3</v>
      </c>
      <c r="BJG847" s="76">
        <v>4</v>
      </c>
      <c r="BJH847" s="76">
        <v>5</v>
      </c>
    </row>
    <row r="848" spans="1602:1620" ht="12.75">
      <c r="BIT848" s="68"/>
      <c r="BIU848" s="68"/>
      <c r="BIV848" s="68"/>
      <c r="BIW848" s="68"/>
      <c r="BIX848" s="69"/>
      <c r="BIY848" s="69"/>
      <c r="BIZ848" s="69"/>
      <c r="BJA848" s="69"/>
      <c r="BJB848" s="69"/>
      <c r="BJC848" s="69"/>
      <c r="BJD848" s="74" t="s">
        <v>83</v>
      </c>
      <c r="BJE848" s="74" t="s">
        <v>84</v>
      </c>
      <c r="BJF848" s="74" t="s">
        <v>85</v>
      </c>
      <c r="BJG848" s="74" t="s">
        <v>86</v>
      </c>
      <c r="BJH848" s="74" t="s">
        <v>87</v>
      </c>
    </row>
    <row r="849" spans="1606:1622" ht="12.75">
      <c r="BIT849" s="68"/>
      <c r="BIU849" s="68"/>
      <c r="BIV849" s="68"/>
      <c r="BIW849" s="68"/>
      <c r="BIX849" s="69"/>
      <c r="BIY849" s="69"/>
      <c r="BIZ849" s="69"/>
      <c r="BJA849" s="69"/>
      <c r="BJB849" s="69"/>
      <c r="BJC849" s="69"/>
      <c r="BJD849" s="77">
        <v>0.2</v>
      </c>
      <c r="BJE849" s="77">
        <v>0.4</v>
      </c>
      <c r="BJF849" s="77">
        <v>0.6</v>
      </c>
      <c r="BJG849" s="77">
        <v>0.8</v>
      </c>
      <c r="BJH849" s="77">
        <v>1</v>
      </c>
    </row>
    <row r="851" spans="1606:1622" ht="12.75">
      <c r="BIX851" s="211" t="s">
        <v>48</v>
      </c>
      <c r="BIY851" s="78">
        <v>5</v>
      </c>
      <c r="BIZ851" s="74" t="s">
        <v>88</v>
      </c>
      <c r="BJA851" s="77">
        <v>1</v>
      </c>
      <c r="BJB851" s="69" t="s">
        <v>278</v>
      </c>
      <c r="BJC851" s="79">
        <v>1</v>
      </c>
      <c r="BJD851" s="75" t="s">
        <v>90</v>
      </c>
      <c r="BJE851" s="75" t="s">
        <v>90</v>
      </c>
      <c r="BJF851" s="75" t="s">
        <v>90</v>
      </c>
      <c r="BJG851" s="75" t="s">
        <v>90</v>
      </c>
      <c r="BJH851" s="75" t="s">
        <v>91</v>
      </c>
      <c r="BJI851" s="68"/>
      <c r="BJJ851" s="68"/>
    </row>
    <row r="852" spans="1606:1622" ht="12.75">
      <c r="BIX852" s="211"/>
      <c r="BIY852" s="78">
        <v>4</v>
      </c>
      <c r="BIZ852" s="74" t="s">
        <v>92</v>
      </c>
      <c r="BJA852" s="77">
        <v>0.8</v>
      </c>
      <c r="BJB852" s="69" t="s">
        <v>279</v>
      </c>
      <c r="BJC852" s="79">
        <v>0.8</v>
      </c>
      <c r="BJD852" s="75" t="s">
        <v>89</v>
      </c>
      <c r="BJE852" s="75" t="s">
        <v>89</v>
      </c>
      <c r="BJF852" s="75" t="s">
        <v>90</v>
      </c>
      <c r="BJG852" s="75" t="s">
        <v>90</v>
      </c>
      <c r="BJH852" s="75" t="s">
        <v>91</v>
      </c>
      <c r="BJI852" s="68"/>
      <c r="BJJ852" s="68"/>
    </row>
    <row r="853" spans="1606:1622" ht="12.75">
      <c r="BIX853" s="211"/>
      <c r="BIY853" s="78">
        <v>3</v>
      </c>
      <c r="BIZ853" s="74" t="s">
        <v>93</v>
      </c>
      <c r="BJA853" s="77">
        <v>0.6</v>
      </c>
      <c r="BJB853" s="69" t="s">
        <v>280</v>
      </c>
      <c r="BJC853" s="79">
        <v>0.6</v>
      </c>
      <c r="BJD853" s="75" t="s">
        <v>89</v>
      </c>
      <c r="BJE853" s="75" t="s">
        <v>89</v>
      </c>
      <c r="BJF853" s="75" t="s">
        <v>89</v>
      </c>
      <c r="BJG853" s="75" t="s">
        <v>90</v>
      </c>
      <c r="BJH853" s="75" t="s">
        <v>91</v>
      </c>
      <c r="BJI853" s="68"/>
      <c r="BJJ853" s="68"/>
    </row>
    <row r="854" spans="1606:1622" ht="12.75">
      <c r="BIX854" s="211"/>
      <c r="BIY854" s="78">
        <v>2</v>
      </c>
      <c r="BIZ854" s="74" t="s">
        <v>73</v>
      </c>
      <c r="BJA854" s="77">
        <v>0.4</v>
      </c>
      <c r="BJB854" s="69" t="s">
        <v>281</v>
      </c>
      <c r="BJC854" s="79">
        <v>0.4</v>
      </c>
      <c r="BJD854" s="75" t="s">
        <v>94</v>
      </c>
      <c r="BJE854" s="75" t="s">
        <v>89</v>
      </c>
      <c r="BJF854" s="75" t="s">
        <v>89</v>
      </c>
      <c r="BJG854" s="75" t="s">
        <v>90</v>
      </c>
      <c r="BJH854" s="75" t="s">
        <v>91</v>
      </c>
      <c r="BJI854" s="68"/>
      <c r="BJJ854" s="68"/>
    </row>
    <row r="855" spans="1606:1622" ht="12.75">
      <c r="BIX855" s="211"/>
      <c r="BIY855" s="78">
        <v>1</v>
      </c>
      <c r="BIZ855" s="74" t="s">
        <v>95</v>
      </c>
      <c r="BJA855" s="77">
        <v>0.2</v>
      </c>
      <c r="BJB855" s="69" t="s">
        <v>282</v>
      </c>
      <c r="BJC855" s="79">
        <v>0.2</v>
      </c>
      <c r="BJD855" s="75" t="s">
        <v>94</v>
      </c>
      <c r="BJE855" s="75" t="s">
        <v>94</v>
      </c>
      <c r="BJF855" s="75" t="s">
        <v>89</v>
      </c>
      <c r="BJG855" s="75" t="s">
        <v>90</v>
      </c>
      <c r="BJH855" s="75" t="s">
        <v>91</v>
      </c>
      <c r="BJI855" s="68"/>
      <c r="BJJ855" s="68"/>
    </row>
    <row r="856" spans="1606:1622">
      <c r="BIX856" s="68"/>
      <c r="BIY856" s="68"/>
      <c r="BIZ856" s="68"/>
      <c r="BJA856" s="68"/>
      <c r="BJB856" s="68"/>
      <c r="BJC856" s="68"/>
      <c r="BJD856" s="68"/>
      <c r="BJE856" s="68"/>
      <c r="BJF856" s="68"/>
      <c r="BJG856" s="68"/>
      <c r="BJH856" s="68"/>
      <c r="BJI856" s="68"/>
      <c r="BJJ856" s="68"/>
    </row>
    <row r="857" spans="1606:1622">
      <c r="BIX857" s="68"/>
      <c r="BIY857" s="68"/>
      <c r="BIZ857" s="68"/>
      <c r="BJA857" s="68"/>
      <c r="BJB857" s="68"/>
      <c r="BJC857" s="68"/>
      <c r="BJD857" s="68"/>
      <c r="BJE857" s="68"/>
      <c r="BJF857" s="68"/>
      <c r="BJG857" s="68"/>
      <c r="BJH857" s="68"/>
      <c r="BJI857" s="68"/>
      <c r="BJJ857" s="68"/>
    </row>
    <row r="858" spans="1606:1622">
      <c r="BIX858" s="68"/>
      <c r="BIY858" s="68"/>
      <c r="BIZ858" s="68"/>
      <c r="BJA858" s="68"/>
      <c r="BJB858" s="68"/>
      <c r="BJC858" s="68"/>
      <c r="BJD858" s="68"/>
      <c r="BJE858" s="68"/>
      <c r="BJF858" s="68"/>
      <c r="BJG858" s="68"/>
      <c r="BJH858" s="68"/>
      <c r="BJI858" s="68"/>
      <c r="BJJ858" s="68" t="s">
        <v>283</v>
      </c>
    </row>
    <row r="859" spans="1606:1622">
      <c r="BIX859" s="68"/>
      <c r="BIY859" s="68"/>
      <c r="BIZ859" s="68"/>
      <c r="BJA859" s="68"/>
      <c r="BJB859" s="68"/>
      <c r="BJC859" s="68"/>
      <c r="BJD859" s="68"/>
      <c r="BJE859" s="68"/>
      <c r="BJF859" s="68"/>
      <c r="BJG859" s="68"/>
      <c r="BJH859" s="68"/>
      <c r="BJI859" s="68"/>
      <c r="BJJ859" s="68" t="s">
        <v>284</v>
      </c>
    </row>
    <row r="860" spans="1606:1622">
      <c r="BIX860" s="68"/>
      <c r="BIY860" s="68"/>
      <c r="BIZ860" s="68"/>
      <c r="BJA860" s="68"/>
      <c r="BJB860" s="68"/>
      <c r="BJC860" s="68"/>
      <c r="BJD860" s="68"/>
      <c r="BJE860" s="68"/>
      <c r="BJF860" s="68"/>
      <c r="BJG860" s="68"/>
      <c r="BJH860" s="68"/>
      <c r="BJI860" s="68"/>
      <c r="BJJ860" s="68" t="s">
        <v>285</v>
      </c>
    </row>
    <row r="861" spans="1606:1622">
      <c r="BIX861" s="68"/>
      <c r="BIY861" s="68"/>
      <c r="BIZ861" s="68"/>
      <c r="BJA861" s="68"/>
      <c r="BJB861" s="68"/>
      <c r="BJC861" s="68"/>
      <c r="BJD861" s="68"/>
      <c r="BJE861" s="68"/>
      <c r="BJF861" s="68"/>
      <c r="BJG861" s="68"/>
      <c r="BJH861" s="68"/>
      <c r="BJI861" s="68"/>
      <c r="BJJ861" s="68" t="s">
        <v>286</v>
      </c>
    </row>
    <row r="862" spans="1606:1622">
      <c r="BIX862" s="68"/>
      <c r="BIY862" s="68"/>
      <c r="BIZ862" s="68"/>
      <c r="BJA862" s="68"/>
      <c r="BJB862" s="68"/>
      <c r="BJC862" s="68"/>
      <c r="BJD862" s="68"/>
      <c r="BJE862" s="68"/>
      <c r="BJF862" s="68"/>
      <c r="BJG862" s="68"/>
      <c r="BJH862" s="68"/>
      <c r="BJI862" s="68"/>
      <c r="BJJ862" s="68" t="s">
        <v>287</v>
      </c>
    </row>
    <row r="863" spans="1606:1622">
      <c r="BIX863" s="68"/>
      <c r="BIY863" s="68"/>
      <c r="BIZ863" s="68"/>
      <c r="BJA863" s="68"/>
      <c r="BJB863" s="68"/>
      <c r="BJC863" s="68"/>
      <c r="BJD863" s="68"/>
      <c r="BJE863" s="68"/>
      <c r="BJF863" s="68"/>
      <c r="BJG863" s="68"/>
      <c r="BJH863" s="68"/>
      <c r="BJI863" s="68"/>
      <c r="BJJ863" s="68" t="s">
        <v>256</v>
      </c>
    </row>
    <row r="866" spans="1624:1624">
      <c r="BJL866" s="80" t="s">
        <v>288</v>
      </c>
    </row>
    <row r="867" spans="1624:1624">
      <c r="BJL867" s="57" t="s">
        <v>289</v>
      </c>
    </row>
    <row r="868" spans="1624:1624" ht="22.5">
      <c r="BJL868" s="57" t="s">
        <v>290</v>
      </c>
    </row>
    <row r="869" spans="1624:1624">
      <c r="BJL869" s="57" t="s">
        <v>291</v>
      </c>
    </row>
    <row r="870" spans="1624:1624">
      <c r="BJL870" s="57" t="s">
        <v>292</v>
      </c>
    </row>
    <row r="871" spans="1624:1624">
      <c r="BJL871" s="57" t="s">
        <v>293</v>
      </c>
    </row>
    <row r="872" spans="1624:1624">
      <c r="BJL872" s="6" t="s">
        <v>198</v>
      </c>
    </row>
  </sheetData>
  <mergeCells count="22">
    <mergeCell ref="BIX851:BIX855"/>
    <mergeCell ref="AC7:AH7"/>
    <mergeCell ref="AI7:AL7"/>
    <mergeCell ref="BGN596:BGP596"/>
    <mergeCell ref="BGH600:BGH604"/>
    <mergeCell ref="BHO710:BHQ710"/>
    <mergeCell ref="BJF846:BJH846"/>
    <mergeCell ref="O5:P5"/>
    <mergeCell ref="Q5:R5"/>
    <mergeCell ref="U5:V5"/>
    <mergeCell ref="W5:X5"/>
    <mergeCell ref="AY9:AY13"/>
    <mergeCell ref="BA9:BA13"/>
    <mergeCell ref="B7:H7"/>
    <mergeCell ref="J7:AB7"/>
    <mergeCell ref="B1:I1"/>
    <mergeCell ref="J1:K4"/>
    <mergeCell ref="B2:I2"/>
    <mergeCell ref="C3:H3"/>
    <mergeCell ref="C4:H4"/>
    <mergeCell ref="E5:G5"/>
    <mergeCell ref="I5:N5"/>
  </mergeCells>
  <phoneticPr fontId="22" type="noConversion"/>
  <conditionalFormatting sqref="AG9:AG13">
    <cfRule type="containsText" dxfId="179" priority="134" operator="containsText" text="BAJO">
      <formula>NOT(ISERROR(SEARCH("BAJO",AG9)))</formula>
    </cfRule>
    <cfRule type="containsText" dxfId="178" priority="135" operator="containsText" text="MODERADO">
      <formula>NOT(ISERROR(SEARCH("MODERADO",AG9)))</formula>
    </cfRule>
    <cfRule type="containsText" dxfId="177" priority="136" operator="containsText" text="ALTO">
      <formula>NOT(ISERROR(SEARCH("ALTO",AG9)))</formula>
    </cfRule>
    <cfRule type="containsText" dxfId="176" priority="137" operator="containsText" text="EXTREMO">
      <formula>NOT(ISERROR(SEARCH("EXTREMO",AG9)))</formula>
    </cfRule>
  </conditionalFormatting>
  <conditionalFormatting sqref="AR9:AV13">
    <cfRule type="containsText" dxfId="175" priority="127" operator="containsText" text="BAJO">
      <formula>NOT(ISERROR(SEARCH("BAJO",AR9)))</formula>
    </cfRule>
  </conditionalFormatting>
  <conditionalFormatting sqref="AV9:AV13">
    <cfRule type="containsText" dxfId="174" priority="131" operator="containsText" text="MODERADO">
      <formula>NOT(ISERROR(SEARCH("MODERADO",AV9)))</formula>
    </cfRule>
    <cfRule type="containsText" dxfId="173" priority="132" operator="containsText" text="ALTO">
      <formula>NOT(ISERROR(SEARCH("ALTO",AV9)))</formula>
    </cfRule>
    <cfRule type="containsText" dxfId="172" priority="133" operator="containsText" text="EXTREMO">
      <formula>NOT(ISERROR(SEARCH("EXTREMO",AV9)))</formula>
    </cfRule>
  </conditionalFormatting>
  <dataValidations count="16">
    <dataValidation type="list" allowBlank="1" showInputMessage="1" sqref="F9:F13">
      <formula1>$BGR$608:$BGR$612</formula1>
    </dataValidation>
    <dataValidation type="list" showErrorMessage="1" sqref="AN9:AN13">
      <formula1>IMPLEMENT</formula1>
    </dataValidation>
    <dataValidation type="list" showInputMessage="1" showErrorMessage="1" errorTitle="Rechazado" error="Solo son validadas las opciones de la lista" sqref="AM9:AM13">
      <formula1>FRECUENCY</formula1>
    </dataValidation>
    <dataValidation type="list" allowBlank="1" showInputMessage="1" showErrorMessage="1" sqref="BGR608:BGR612">
      <formula1>TipoCausa</formula1>
    </dataValidation>
    <dataValidation type="list" allowBlank="1" showInputMessage="1" showErrorMessage="1" sqref="G9:G13">
      <formula1>consecuencias</formula1>
    </dataValidation>
    <dataValidation type="list" allowBlank="1" showInputMessage="1" sqref="H9:H13">
      <formula1>TramitesSer</formula1>
    </dataValidation>
    <dataValidation type="list" allowBlank="1" showInputMessage="1" sqref="E9:E13">
      <formula1>ExternoExp</formula1>
    </dataValidation>
    <dataValidation type="list" allowBlank="1" showInputMessage="1" sqref="D9:D13">
      <formula1>InternoExp</formula1>
    </dataValidation>
    <dataValidation showInputMessage="1" showErrorMessage="1" errorTitle="Rechazado" error="Solo son validadas las opciones de la lista" sqref="AK9:AL13 AY9 AX9:AX13 BA9"/>
    <dataValidation type="list" showInputMessage="1" showErrorMessage="1" sqref="AO9:AO13">
      <formula1>TIP_CONTROL</formula1>
    </dataValidation>
    <dataValidation type="list" allowBlank="1" showInputMessage="1" showErrorMessage="1" sqref="WUL9 WKP9 WAT9 VQX9 VHB9 UXF9 UNJ9 UDN9 TTR9 TJV9 SZZ9 SQD9 SGH9 RWL9 RMP9 RCT9 QSX9 QJB9 PZF9 PPJ9 PFN9 OVR9 OLV9 OBZ9 NSD9 NIH9 MYL9 MOP9 MET9 LUX9 LLB9 LBF9 KRJ9 KHN9 JXR9 JNV9 JDZ9 IUD9 IKH9 IAL9 HQP9 HGT9 GWX9 GNB9 GDF9 FTJ9 FJN9 EZR9 EPV9 EFZ9 DWD9 DMH9 DCL9 CSP9 CIT9 BYX9 BPB9 I9:I12">
      <formula1>PROBAB</formula1>
    </dataValidation>
    <dataValidation type="list" allowBlank="1" showInputMessage="1" showErrorMessage="1" sqref="WUM9 WKQ9 WAU9 VQY9 VHC9 UXG9 UNK9 UDO9 TTS9 TJW9 TAA9 SQE9 SGI9 RWM9 RMQ9 RCU9 QSY9 QJC9 PZG9 PPK9 PFO9 OVS9 OLW9 OCA9 NSE9 NII9 MYM9 MOQ9 MEU9 LUY9 LLC9 LBG9 KRK9 KHO9 JXS9 JNW9 JEA9 IUE9 IKI9 IAM9 HQQ9 HGU9 GWY9 GNC9 GDG9 FTK9 FJO9 EZS9 EPW9 EGA9 DWE9 DMI9 DCM9 CSQ9 CIU9 BYY9 BPC9">
      <formula1>IMPACTO</formula1>
    </dataValidation>
    <dataValidation type="list" showInputMessage="1" showErrorMessage="1" errorTitle="Rechazado" error="Solo son validadas las opciones de la lista" sqref="WUY9 WLC9 WBG9 VRK9 VHO9 UXS9 UNW9 UEA9 TUE9 TKI9 TAM9 SQQ9 SGU9 RWY9 RNC9 RDG9 QTK9 QJO9 PZS9 PPW9 PGA9 OWE9 OMI9 OCM9 NSQ9 NIU9 MYY9 MPC9 MFG9 LVK9 LLO9 LBS9 KRW9 KIA9 JYE9 JOI9 JEM9 IUQ9 IKU9 IAY9 HRC9 HHG9 GXK9 GNO9 GDS9 FTW9 FKA9 FAE9 EQI9 EGM9 DWQ9 DMU9 DCY9 CTC9 CJG9 BZK9 BPO9 AP9:AP13">
      <formula1>Efecto</formula1>
    </dataValidation>
    <dataValidation showInputMessage="1" showErrorMessage="1" sqref="WVA9:WVE9 WLE9:WLI9 WBI9:WBM9 VRM9:VRQ9 VHQ9:VHU9 UXU9:UXY9 UNY9:UOC9 UEC9:UEG9 TUG9:TUK9 TKK9:TKO9 TAO9:TAS9 SQS9:SQW9 SGW9:SHA9 RXA9:RXE9 RNE9:RNI9 RDI9:RDM9 QTM9:QTQ9 QJQ9:QJU9 PZU9:PZY9 PPY9:PQC9 PGC9:PGG9 OWG9:OWK9 OMK9:OMO9 OCO9:OCS9 NSS9:NSW9 NIW9:NJA9 MZA9:MZE9 MPE9:MPI9 MFI9:MFM9 LVM9:LVQ9 LLQ9:LLU9 LBU9:LBY9 KRY9:KSC9 KIC9:KIG9 JYG9:JYK9 JOK9:JOO9 JEO9:JES9 IUS9:IUW9 IKW9:ILA9 IBA9:IBE9 HRE9:HRI9 HHI9:HHM9 GXM9:GXQ9 GNQ9:GNU9 GDU9:GDY9 FTY9:FUC9 FKC9:FKG9 FAG9:FAK9 EQK9:EQO9 EGO9:EGS9 DWS9:DWW9 DMW9:DNA9 DDA9:DDE9 CTE9:CTI9 CJI9:CJM9 BZM9:BZQ9 BPQ9:BPU9"/>
    <dataValidation type="whole" allowBlank="1" showInputMessage="1" showErrorMessage="1" sqref="WUX9 WLB9 WBF9 VRJ9 VHN9 UXR9 UNV9 UDZ9 TUD9 TKH9 TAL9 SQP9 SGT9 RWX9 RNB9 RDF9 QTJ9 QJN9 PZR9 PPV9 PFZ9 OWD9 OMH9 OCL9 NSP9 NIT9 MYX9 MPB9 MFF9 LVJ9 LLN9 LBR9 KRV9 KHZ9 JYD9 JOH9 JEL9 IUP9 IKT9 IAX9 HRB9 HHF9 GXJ9 GNN9 GDR9 FTV9 FJZ9 FAD9 EQH9 EGL9 DWP9 DMT9 DCX9 CTB9 CJF9 BZJ9 BPN9">
      <formula1>0</formula1>
      <formula2>100</formula2>
    </dataValidation>
    <dataValidation type="list" allowBlank="1" showInputMessage="1" showErrorMessage="1" sqref="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J9:AB13">
      <formula1>SINO</formula1>
    </dataValidation>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L872"/>
  <sheetViews>
    <sheetView zoomScale="62" zoomScaleNormal="62" workbookViewId="0">
      <selection activeCell="AY8" sqref="AY8"/>
    </sheetView>
  </sheetViews>
  <sheetFormatPr baseColWidth="10" defaultRowHeight="11.25"/>
  <cols>
    <col min="1" max="1" width="4.125" style="6" customWidth="1"/>
    <col min="2" max="2" width="25.25" style="6" customWidth="1"/>
    <col min="3" max="3" width="24" style="6" customWidth="1"/>
    <col min="4" max="4" width="20.875" style="6" customWidth="1"/>
    <col min="5" max="6" width="11.875" style="6" customWidth="1"/>
    <col min="7" max="7" width="19.375" style="6" customWidth="1"/>
    <col min="8" max="8" width="20.875" style="6" customWidth="1"/>
    <col min="9" max="9" width="14.125" style="8" customWidth="1"/>
    <col min="10" max="13" width="8.5" style="8" customWidth="1"/>
    <col min="14" max="14" width="16.875" style="8" customWidth="1"/>
    <col min="15" max="28" width="8.5" style="8" customWidth="1"/>
    <col min="29" max="29" width="10.875" style="8" customWidth="1"/>
    <col min="30" max="30" width="5.5" style="8" customWidth="1"/>
    <col min="31" max="31" width="8.625" style="8" customWidth="1"/>
    <col min="32" max="32" width="5.125" style="6" customWidth="1"/>
    <col min="33" max="33" width="9" style="8" customWidth="1"/>
    <col min="34" max="34" width="9.625" style="1" customWidth="1"/>
    <col min="35" max="35" width="30.125" style="6" customWidth="1"/>
    <col min="36" max="36" width="15.5" style="6" customWidth="1"/>
    <col min="37" max="37" width="20.125" style="41" customWidth="1"/>
    <col min="38" max="38" width="15.875" style="41" customWidth="1"/>
    <col min="39" max="39" width="7.875" style="41" customWidth="1"/>
    <col min="40" max="40" width="10.875" style="6" customWidth="1"/>
    <col min="41" max="41" width="7.625" style="6" customWidth="1"/>
    <col min="42" max="42" width="9.875" style="41" customWidth="1"/>
    <col min="43" max="43" width="13" style="115" customWidth="1"/>
    <col min="44" max="44" width="13.25" style="115" customWidth="1"/>
    <col min="45" max="45" width="9.5" style="115" customWidth="1"/>
    <col min="46" max="46" width="11.125" style="115" customWidth="1"/>
    <col min="47" max="47" width="9.5" style="115" customWidth="1"/>
    <col min="48" max="49" width="14.75" style="115" customWidth="1"/>
    <col min="50" max="50" width="28.875" style="41" customWidth="1"/>
    <col min="51" max="51" width="9.875" style="41" customWidth="1"/>
    <col min="52" max="52" width="32.625" style="41" customWidth="1"/>
    <col min="53" max="53" width="42.25" style="41" customWidth="1"/>
    <col min="54" max="85" width="7" style="6" customWidth="1"/>
    <col min="86" max="1538" width="1.875" style="6" customWidth="1"/>
    <col min="1539" max="1541" width="10.875" style="6"/>
    <col min="1542" max="1542" width="3.875" style="6" customWidth="1"/>
    <col min="1543" max="1544" width="10.875" style="6"/>
    <col min="1545" max="1545" width="4.125" style="6" customWidth="1"/>
    <col min="1546" max="1551" width="10.875" style="6"/>
    <col min="1552" max="1552" width="31.875" style="6" customWidth="1"/>
    <col min="1553" max="1553" width="10.875" style="6"/>
    <col min="1554" max="1554" width="39.875" style="6" customWidth="1"/>
    <col min="1555" max="1556" width="10.875" style="6"/>
    <col min="1557" max="1557" width="10.875" style="7"/>
    <col min="1558" max="1558" width="10.875" style="6"/>
    <col min="1559" max="1559" width="28.375" style="8" customWidth="1"/>
    <col min="1560" max="1563" width="10.875" style="6"/>
    <col min="1564" max="1564" width="37.125" style="6" customWidth="1"/>
    <col min="1565" max="1623" width="10.875" style="6"/>
    <col min="1624" max="1624" width="23.125" style="6" customWidth="1"/>
    <col min="1625" max="1627" width="10.875" style="6"/>
    <col min="1628" max="1628" width="15.125" style="6" customWidth="1"/>
    <col min="1629" max="1753" width="10.875" style="6"/>
    <col min="1754" max="1754" width="10.5" style="6" customWidth="1"/>
    <col min="1755" max="1755" width="2.375" style="6" customWidth="1"/>
    <col min="1756" max="1757" width="5.625" style="6" customWidth="1"/>
    <col min="1758" max="1758" width="5.125" style="6" customWidth="1"/>
    <col min="1759" max="1759" width="5.625" style="6" customWidth="1"/>
    <col min="1760" max="1760" width="12" style="6" customWidth="1"/>
    <col min="1761" max="1762" width="7.875" style="6" customWidth="1"/>
    <col min="1763" max="1763" width="2.125" style="6" customWidth="1"/>
    <col min="1764" max="1764" width="7.875" style="6" customWidth="1"/>
    <col min="1765" max="1765" width="6.5" style="6" customWidth="1"/>
    <col min="1766" max="1768" width="3.125" style="6" customWidth="1"/>
    <col min="1769" max="1769" width="3" style="6" customWidth="1"/>
    <col min="1770" max="1770" width="2.5" style="6" customWidth="1"/>
    <col min="1771" max="1771" width="2.625" style="6" customWidth="1"/>
    <col min="1772" max="1774" width="0" style="6" hidden="1" customWidth="1"/>
    <col min="1775" max="1775" width="3.875" style="6" customWidth="1"/>
    <col min="1776" max="1776" width="0" style="6" hidden="1" customWidth="1"/>
    <col min="1777" max="1778" width="13" style="6" customWidth="1"/>
    <col min="1779" max="1779" width="13.125" style="6" customWidth="1"/>
    <col min="1780" max="1780" width="5.625" style="6" customWidth="1"/>
    <col min="1781" max="1781" width="13.125" style="6" customWidth="1"/>
    <col min="1782" max="1782" width="3.625" style="6" customWidth="1"/>
    <col min="1783" max="1783" width="2.625" style="6" customWidth="1"/>
    <col min="1784" max="1786" width="0" style="6" hidden="1" customWidth="1"/>
    <col min="1787" max="1787" width="2.625" style="6" customWidth="1"/>
    <col min="1788" max="1788" width="0" style="6" hidden="1" customWidth="1"/>
    <col min="1789" max="1789" width="2.625" style="6" customWidth="1"/>
    <col min="1790" max="1790" width="0" style="6" hidden="1" customWidth="1"/>
    <col min="1791" max="1791" width="3.875" style="6" customWidth="1"/>
    <col min="1792" max="1792" width="30" style="6" customWidth="1"/>
    <col min="1793" max="1793" width="20.5" style="6" customWidth="1"/>
    <col min="1794" max="1794" width="8" style="6" customWidth="1"/>
    <col min="1795" max="1795" width="17" style="6" customWidth="1"/>
    <col min="1796" max="1796" width="37.375" style="6" customWidth="1"/>
    <col min="1797" max="1797" width="5.125" style="6" customWidth="1"/>
    <col min="1798" max="1798" width="27.5" style="6" customWidth="1"/>
    <col min="1799" max="1799" width="14.125" style="6" customWidth="1"/>
    <col min="1800" max="1801" width="8.125" style="6" customWidth="1"/>
    <col min="1802" max="1802" width="9.875" style="6" customWidth="1"/>
    <col min="1803" max="1803" width="1.875" style="6" customWidth="1"/>
    <col min="1804" max="2009" width="10.875" style="6"/>
    <col min="2010" max="2010" width="10.5" style="6" customWidth="1"/>
    <col min="2011" max="2011" width="2.375" style="6" customWidth="1"/>
    <col min="2012" max="2013" width="5.625" style="6" customWidth="1"/>
    <col min="2014" max="2014" width="5.125" style="6" customWidth="1"/>
    <col min="2015" max="2015" width="5.625" style="6" customWidth="1"/>
    <col min="2016" max="2016" width="12" style="6" customWidth="1"/>
    <col min="2017" max="2018" width="7.875" style="6" customWidth="1"/>
    <col min="2019" max="2019" width="2.125" style="6" customWidth="1"/>
    <col min="2020" max="2020" width="7.875" style="6" customWidth="1"/>
    <col min="2021" max="2021" width="6.5" style="6" customWidth="1"/>
    <col min="2022" max="2024" width="3.125" style="6" customWidth="1"/>
    <col min="2025" max="2025" width="3" style="6" customWidth="1"/>
    <col min="2026" max="2026" width="2.5" style="6" customWidth="1"/>
    <col min="2027" max="2027" width="2.625" style="6" customWidth="1"/>
    <col min="2028" max="2030" width="0" style="6" hidden="1" customWidth="1"/>
    <col min="2031" max="2031" width="3.875" style="6" customWidth="1"/>
    <col min="2032" max="2032" width="0" style="6" hidden="1" customWidth="1"/>
    <col min="2033" max="2034" width="13" style="6" customWidth="1"/>
    <col min="2035" max="2035" width="13.125" style="6" customWidth="1"/>
    <col min="2036" max="2036" width="5.625" style="6" customWidth="1"/>
    <col min="2037" max="2037" width="13.125" style="6" customWidth="1"/>
    <col min="2038" max="2038" width="3.625" style="6" customWidth="1"/>
    <col min="2039" max="2039" width="2.625" style="6" customWidth="1"/>
    <col min="2040" max="2042" width="0" style="6" hidden="1" customWidth="1"/>
    <col min="2043" max="2043" width="2.625" style="6" customWidth="1"/>
    <col min="2044" max="2044" width="0" style="6" hidden="1" customWidth="1"/>
    <col min="2045" max="2045" width="2.625" style="6" customWidth="1"/>
    <col min="2046" max="2046" width="0" style="6" hidden="1" customWidth="1"/>
    <col min="2047" max="2047" width="3.875" style="6" customWidth="1"/>
    <col min="2048" max="2048" width="30" style="6" customWidth="1"/>
    <col min="2049" max="2049" width="20.5" style="6" customWidth="1"/>
    <col min="2050" max="2050" width="8" style="6" customWidth="1"/>
    <col min="2051" max="2051" width="17" style="6" customWidth="1"/>
    <col min="2052" max="2052" width="37.375" style="6" customWidth="1"/>
    <col min="2053" max="2053" width="5.125" style="6" customWidth="1"/>
    <col min="2054" max="2054" width="27.5" style="6" customWidth="1"/>
    <col min="2055" max="2055" width="14.125" style="6" customWidth="1"/>
    <col min="2056" max="2057" width="8.125" style="6" customWidth="1"/>
    <col min="2058" max="2058" width="9.875" style="6" customWidth="1"/>
    <col min="2059" max="2059" width="1.875" style="6" customWidth="1"/>
    <col min="2060" max="2265" width="10.875" style="6"/>
    <col min="2266" max="2266" width="10.5" style="6" customWidth="1"/>
    <col min="2267" max="2267" width="2.375" style="6" customWidth="1"/>
    <col min="2268" max="2269" width="5.625" style="6" customWidth="1"/>
    <col min="2270" max="2270" width="5.125" style="6" customWidth="1"/>
    <col min="2271" max="2271" width="5.625" style="6" customWidth="1"/>
    <col min="2272" max="2272" width="12" style="6" customWidth="1"/>
    <col min="2273" max="2274" width="7.875" style="6" customWidth="1"/>
    <col min="2275" max="2275" width="2.125" style="6" customWidth="1"/>
    <col min="2276" max="2276" width="7.875" style="6" customWidth="1"/>
    <col min="2277" max="2277" width="6.5" style="6" customWidth="1"/>
    <col min="2278" max="2280" width="3.125" style="6" customWidth="1"/>
    <col min="2281" max="2281" width="3" style="6" customWidth="1"/>
    <col min="2282" max="2282" width="2.5" style="6" customWidth="1"/>
    <col min="2283" max="2283" width="2.625" style="6" customWidth="1"/>
    <col min="2284" max="2286" width="0" style="6" hidden="1" customWidth="1"/>
    <col min="2287" max="2287" width="3.875" style="6" customWidth="1"/>
    <col min="2288" max="2288" width="0" style="6" hidden="1" customWidth="1"/>
    <col min="2289" max="2290" width="13" style="6" customWidth="1"/>
    <col min="2291" max="2291" width="13.125" style="6" customWidth="1"/>
    <col min="2292" max="2292" width="5.625" style="6" customWidth="1"/>
    <col min="2293" max="2293" width="13.125" style="6" customWidth="1"/>
    <col min="2294" max="2294" width="3.625" style="6" customWidth="1"/>
    <col min="2295" max="2295" width="2.625" style="6" customWidth="1"/>
    <col min="2296" max="2298" width="0" style="6" hidden="1" customWidth="1"/>
    <col min="2299" max="2299" width="2.625" style="6" customWidth="1"/>
    <col min="2300" max="2300" width="0" style="6" hidden="1" customWidth="1"/>
    <col min="2301" max="2301" width="2.625" style="6" customWidth="1"/>
    <col min="2302" max="2302" width="0" style="6" hidden="1" customWidth="1"/>
    <col min="2303" max="2303" width="3.875" style="6" customWidth="1"/>
    <col min="2304" max="2304" width="30" style="6" customWidth="1"/>
    <col min="2305" max="2305" width="20.5" style="6" customWidth="1"/>
    <col min="2306" max="2306" width="8" style="6" customWidth="1"/>
    <col min="2307" max="2307" width="17" style="6" customWidth="1"/>
    <col min="2308" max="2308" width="37.375" style="6" customWidth="1"/>
    <col min="2309" max="2309" width="5.125" style="6" customWidth="1"/>
    <col min="2310" max="2310" width="27.5" style="6" customWidth="1"/>
    <col min="2311" max="2311" width="14.125" style="6" customWidth="1"/>
    <col min="2312" max="2313" width="8.125" style="6" customWidth="1"/>
    <col min="2314" max="2314" width="9.875" style="6" customWidth="1"/>
    <col min="2315" max="2315" width="1.875" style="6" customWidth="1"/>
    <col min="2316" max="2521" width="10.875" style="6"/>
    <col min="2522" max="2522" width="10.5" style="6" customWidth="1"/>
    <col min="2523" max="2523" width="2.375" style="6" customWidth="1"/>
    <col min="2524" max="2525" width="5.625" style="6" customWidth="1"/>
    <col min="2526" max="2526" width="5.125" style="6" customWidth="1"/>
    <col min="2527" max="2527" width="5.625" style="6" customWidth="1"/>
    <col min="2528" max="2528" width="12" style="6" customWidth="1"/>
    <col min="2529" max="2530" width="7.875" style="6" customWidth="1"/>
    <col min="2531" max="2531" width="2.125" style="6" customWidth="1"/>
    <col min="2532" max="2532" width="7.875" style="6" customWidth="1"/>
    <col min="2533" max="2533" width="6.5" style="6" customWidth="1"/>
    <col min="2534" max="2536" width="3.125" style="6" customWidth="1"/>
    <col min="2537" max="2537" width="3" style="6" customWidth="1"/>
    <col min="2538" max="2538" width="2.5" style="6" customWidth="1"/>
    <col min="2539" max="2539" width="2.625" style="6" customWidth="1"/>
    <col min="2540" max="2542" width="0" style="6" hidden="1" customWidth="1"/>
    <col min="2543" max="2543" width="3.875" style="6" customWidth="1"/>
    <col min="2544" max="2544" width="0" style="6" hidden="1" customWidth="1"/>
    <col min="2545" max="2546" width="13" style="6" customWidth="1"/>
    <col min="2547" max="2547" width="13.125" style="6" customWidth="1"/>
    <col min="2548" max="2548" width="5.625" style="6" customWidth="1"/>
    <col min="2549" max="2549" width="13.125" style="6" customWidth="1"/>
    <col min="2550" max="2550" width="3.625" style="6" customWidth="1"/>
    <col min="2551" max="2551" width="2.625" style="6" customWidth="1"/>
    <col min="2552" max="2554" width="0" style="6" hidden="1" customWidth="1"/>
    <col min="2555" max="2555" width="2.625" style="6" customWidth="1"/>
    <col min="2556" max="2556" width="0" style="6" hidden="1" customWidth="1"/>
    <col min="2557" max="2557" width="2.625" style="6" customWidth="1"/>
    <col min="2558" max="2558" width="0" style="6" hidden="1" customWidth="1"/>
    <col min="2559" max="2559" width="3.875" style="6" customWidth="1"/>
    <col min="2560" max="2560" width="30" style="6" customWidth="1"/>
    <col min="2561" max="2561" width="20.5" style="6" customWidth="1"/>
    <col min="2562" max="2562" width="8" style="6" customWidth="1"/>
    <col min="2563" max="2563" width="17" style="6" customWidth="1"/>
    <col min="2564" max="2564" width="37.375" style="6" customWidth="1"/>
    <col min="2565" max="2565" width="5.125" style="6" customWidth="1"/>
    <col min="2566" max="2566" width="27.5" style="6" customWidth="1"/>
    <col min="2567" max="2567" width="14.125" style="6" customWidth="1"/>
    <col min="2568" max="2569" width="8.125" style="6" customWidth="1"/>
    <col min="2570" max="2570" width="9.875" style="6" customWidth="1"/>
    <col min="2571" max="2571" width="1.875" style="6" customWidth="1"/>
    <col min="2572" max="2777" width="10.875" style="6"/>
    <col min="2778" max="2778" width="10.5" style="6" customWidth="1"/>
    <col min="2779" max="2779" width="2.375" style="6" customWidth="1"/>
    <col min="2780" max="2781" width="5.625" style="6" customWidth="1"/>
    <col min="2782" max="2782" width="5.125" style="6" customWidth="1"/>
    <col min="2783" max="2783" width="5.625" style="6" customWidth="1"/>
    <col min="2784" max="2784" width="12" style="6" customWidth="1"/>
    <col min="2785" max="2786" width="7.875" style="6" customWidth="1"/>
    <col min="2787" max="2787" width="2.125" style="6" customWidth="1"/>
    <col min="2788" max="2788" width="7.875" style="6" customWidth="1"/>
    <col min="2789" max="2789" width="6.5" style="6" customWidth="1"/>
    <col min="2790" max="2792" width="3.125" style="6" customWidth="1"/>
    <col min="2793" max="2793" width="3" style="6" customWidth="1"/>
    <col min="2794" max="2794" width="2.5" style="6" customWidth="1"/>
    <col min="2795" max="2795" width="2.625" style="6" customWidth="1"/>
    <col min="2796" max="2798" width="0" style="6" hidden="1" customWidth="1"/>
    <col min="2799" max="2799" width="3.875" style="6" customWidth="1"/>
    <col min="2800" max="2800" width="0" style="6" hidden="1" customWidth="1"/>
    <col min="2801" max="2802" width="13" style="6" customWidth="1"/>
    <col min="2803" max="2803" width="13.125" style="6" customWidth="1"/>
    <col min="2804" max="2804" width="5.625" style="6" customWidth="1"/>
    <col min="2805" max="2805" width="13.125" style="6" customWidth="1"/>
    <col min="2806" max="2806" width="3.625" style="6" customWidth="1"/>
    <col min="2807" max="2807" width="2.625" style="6" customWidth="1"/>
    <col min="2808" max="2810" width="0" style="6" hidden="1" customWidth="1"/>
    <col min="2811" max="2811" width="2.625" style="6" customWidth="1"/>
    <col min="2812" max="2812" width="0" style="6" hidden="1" customWidth="1"/>
    <col min="2813" max="2813" width="2.625" style="6" customWidth="1"/>
    <col min="2814" max="2814" width="0" style="6" hidden="1" customWidth="1"/>
    <col min="2815" max="2815" width="3.875" style="6" customWidth="1"/>
    <col min="2816" max="2816" width="30" style="6" customWidth="1"/>
    <col min="2817" max="2817" width="20.5" style="6" customWidth="1"/>
    <col min="2818" max="2818" width="8" style="6" customWidth="1"/>
    <col min="2819" max="2819" width="17" style="6" customWidth="1"/>
    <col min="2820" max="2820" width="37.375" style="6" customWidth="1"/>
    <col min="2821" max="2821" width="5.125" style="6" customWidth="1"/>
    <col min="2822" max="2822" width="27.5" style="6" customWidth="1"/>
    <col min="2823" max="2823" width="14.125" style="6" customWidth="1"/>
    <col min="2824" max="2825" width="8.125" style="6" customWidth="1"/>
    <col min="2826" max="2826" width="9.875" style="6" customWidth="1"/>
    <col min="2827" max="2827" width="1.875" style="6" customWidth="1"/>
    <col min="2828" max="3033" width="10.875" style="6"/>
    <col min="3034" max="3034" width="10.5" style="6" customWidth="1"/>
    <col min="3035" max="3035" width="2.375" style="6" customWidth="1"/>
    <col min="3036" max="3037" width="5.625" style="6" customWidth="1"/>
    <col min="3038" max="3038" width="5.125" style="6" customWidth="1"/>
    <col min="3039" max="3039" width="5.625" style="6" customWidth="1"/>
    <col min="3040" max="3040" width="12" style="6" customWidth="1"/>
    <col min="3041" max="3042" width="7.875" style="6" customWidth="1"/>
    <col min="3043" max="3043" width="2.125" style="6" customWidth="1"/>
    <col min="3044" max="3044" width="7.875" style="6" customWidth="1"/>
    <col min="3045" max="3045" width="6.5" style="6" customWidth="1"/>
    <col min="3046" max="3048" width="3.125" style="6" customWidth="1"/>
    <col min="3049" max="3049" width="3" style="6" customWidth="1"/>
    <col min="3050" max="3050" width="2.5" style="6" customWidth="1"/>
    <col min="3051" max="3051" width="2.625" style="6" customWidth="1"/>
    <col min="3052" max="3054" width="0" style="6" hidden="1" customWidth="1"/>
    <col min="3055" max="3055" width="3.875" style="6" customWidth="1"/>
    <col min="3056" max="3056" width="0" style="6" hidden="1" customWidth="1"/>
    <col min="3057" max="3058" width="13" style="6" customWidth="1"/>
    <col min="3059" max="3059" width="13.125" style="6" customWidth="1"/>
    <col min="3060" max="3060" width="5.625" style="6" customWidth="1"/>
    <col min="3061" max="3061" width="13.125" style="6" customWidth="1"/>
    <col min="3062" max="3062" width="3.625" style="6" customWidth="1"/>
    <col min="3063" max="3063" width="2.625" style="6" customWidth="1"/>
    <col min="3064" max="3066" width="0" style="6" hidden="1" customWidth="1"/>
    <col min="3067" max="3067" width="2.625" style="6" customWidth="1"/>
    <col min="3068" max="3068" width="0" style="6" hidden="1" customWidth="1"/>
    <col min="3069" max="3069" width="2.625" style="6" customWidth="1"/>
    <col min="3070" max="3070" width="0" style="6" hidden="1" customWidth="1"/>
    <col min="3071" max="3071" width="3.875" style="6" customWidth="1"/>
    <col min="3072" max="3072" width="30" style="6" customWidth="1"/>
    <col min="3073" max="3073" width="20.5" style="6" customWidth="1"/>
    <col min="3074" max="3074" width="8" style="6" customWidth="1"/>
    <col min="3075" max="3075" width="17" style="6" customWidth="1"/>
    <col min="3076" max="3076" width="37.375" style="6" customWidth="1"/>
    <col min="3077" max="3077" width="5.125" style="6" customWidth="1"/>
    <col min="3078" max="3078" width="27.5" style="6" customWidth="1"/>
    <col min="3079" max="3079" width="14.125" style="6" customWidth="1"/>
    <col min="3080" max="3081" width="8.125" style="6" customWidth="1"/>
    <col min="3082" max="3082" width="9.875" style="6" customWidth="1"/>
    <col min="3083" max="3083" width="1.875" style="6" customWidth="1"/>
    <col min="3084" max="3289" width="10.875" style="6"/>
    <col min="3290" max="3290" width="10.5" style="6" customWidth="1"/>
    <col min="3291" max="3291" width="2.375" style="6" customWidth="1"/>
    <col min="3292" max="3293" width="5.625" style="6" customWidth="1"/>
    <col min="3294" max="3294" width="5.125" style="6" customWidth="1"/>
    <col min="3295" max="3295" width="5.625" style="6" customWidth="1"/>
    <col min="3296" max="3296" width="12" style="6" customWidth="1"/>
    <col min="3297" max="3298" width="7.875" style="6" customWidth="1"/>
    <col min="3299" max="3299" width="2.125" style="6" customWidth="1"/>
    <col min="3300" max="3300" width="7.875" style="6" customWidth="1"/>
    <col min="3301" max="3301" width="6.5" style="6" customWidth="1"/>
    <col min="3302" max="3304" width="3.125" style="6" customWidth="1"/>
    <col min="3305" max="3305" width="3" style="6" customWidth="1"/>
    <col min="3306" max="3306" width="2.5" style="6" customWidth="1"/>
    <col min="3307" max="3307" width="2.625" style="6" customWidth="1"/>
    <col min="3308" max="3310" width="0" style="6" hidden="1" customWidth="1"/>
    <col min="3311" max="3311" width="3.875" style="6" customWidth="1"/>
    <col min="3312" max="3312" width="0" style="6" hidden="1" customWidth="1"/>
    <col min="3313" max="3314" width="13" style="6" customWidth="1"/>
    <col min="3315" max="3315" width="13.125" style="6" customWidth="1"/>
    <col min="3316" max="3316" width="5.625" style="6" customWidth="1"/>
    <col min="3317" max="3317" width="13.125" style="6" customWidth="1"/>
    <col min="3318" max="3318" width="3.625" style="6" customWidth="1"/>
    <col min="3319" max="3319" width="2.625" style="6" customWidth="1"/>
    <col min="3320" max="3322" width="0" style="6" hidden="1" customWidth="1"/>
    <col min="3323" max="3323" width="2.625" style="6" customWidth="1"/>
    <col min="3324" max="3324" width="0" style="6" hidden="1" customWidth="1"/>
    <col min="3325" max="3325" width="2.625" style="6" customWidth="1"/>
    <col min="3326" max="3326" width="0" style="6" hidden="1" customWidth="1"/>
    <col min="3327" max="3327" width="3.875" style="6" customWidth="1"/>
    <col min="3328" max="3328" width="30" style="6" customWidth="1"/>
    <col min="3329" max="3329" width="20.5" style="6" customWidth="1"/>
    <col min="3330" max="3330" width="8" style="6" customWidth="1"/>
    <col min="3331" max="3331" width="17" style="6" customWidth="1"/>
    <col min="3332" max="3332" width="37.375" style="6" customWidth="1"/>
    <col min="3333" max="3333" width="5.125" style="6" customWidth="1"/>
    <col min="3334" max="3334" width="27.5" style="6" customWidth="1"/>
    <col min="3335" max="3335" width="14.125" style="6" customWidth="1"/>
    <col min="3336" max="3337" width="8.125" style="6" customWidth="1"/>
    <col min="3338" max="3338" width="9.875" style="6" customWidth="1"/>
    <col min="3339" max="3339" width="1.875" style="6" customWidth="1"/>
    <col min="3340" max="3545" width="10.875" style="6"/>
    <col min="3546" max="3546" width="10.5" style="6" customWidth="1"/>
    <col min="3547" max="3547" width="2.375" style="6" customWidth="1"/>
    <col min="3548" max="3549" width="5.625" style="6" customWidth="1"/>
    <col min="3550" max="3550" width="5.125" style="6" customWidth="1"/>
    <col min="3551" max="3551" width="5.625" style="6" customWidth="1"/>
    <col min="3552" max="3552" width="12" style="6" customWidth="1"/>
    <col min="3553" max="3554" width="7.875" style="6" customWidth="1"/>
    <col min="3555" max="3555" width="2.125" style="6" customWidth="1"/>
    <col min="3556" max="3556" width="7.875" style="6" customWidth="1"/>
    <col min="3557" max="3557" width="6.5" style="6" customWidth="1"/>
    <col min="3558" max="3560" width="3.125" style="6" customWidth="1"/>
    <col min="3561" max="3561" width="3" style="6" customWidth="1"/>
    <col min="3562" max="3562" width="2.5" style="6" customWidth="1"/>
    <col min="3563" max="3563" width="2.625" style="6" customWidth="1"/>
    <col min="3564" max="3566" width="0" style="6" hidden="1" customWidth="1"/>
    <col min="3567" max="3567" width="3.875" style="6" customWidth="1"/>
    <col min="3568" max="3568" width="0" style="6" hidden="1" customWidth="1"/>
    <col min="3569" max="3570" width="13" style="6" customWidth="1"/>
    <col min="3571" max="3571" width="13.125" style="6" customWidth="1"/>
    <col min="3572" max="3572" width="5.625" style="6" customWidth="1"/>
    <col min="3573" max="3573" width="13.125" style="6" customWidth="1"/>
    <col min="3574" max="3574" width="3.625" style="6" customWidth="1"/>
    <col min="3575" max="3575" width="2.625" style="6" customWidth="1"/>
    <col min="3576" max="3578" width="0" style="6" hidden="1" customWidth="1"/>
    <col min="3579" max="3579" width="2.625" style="6" customWidth="1"/>
    <col min="3580" max="3580" width="0" style="6" hidden="1" customWidth="1"/>
    <col min="3581" max="3581" width="2.625" style="6" customWidth="1"/>
    <col min="3582" max="3582" width="0" style="6" hidden="1" customWidth="1"/>
    <col min="3583" max="3583" width="3.875" style="6" customWidth="1"/>
    <col min="3584" max="3584" width="30" style="6" customWidth="1"/>
    <col min="3585" max="3585" width="20.5" style="6" customWidth="1"/>
    <col min="3586" max="3586" width="8" style="6" customWidth="1"/>
    <col min="3587" max="3587" width="17" style="6" customWidth="1"/>
    <col min="3588" max="3588" width="37.375" style="6" customWidth="1"/>
    <col min="3589" max="3589" width="5.125" style="6" customWidth="1"/>
    <col min="3590" max="3590" width="27.5" style="6" customWidth="1"/>
    <col min="3591" max="3591" width="14.125" style="6" customWidth="1"/>
    <col min="3592" max="3593" width="8.125" style="6" customWidth="1"/>
    <col min="3594" max="3594" width="9.875" style="6" customWidth="1"/>
    <col min="3595" max="3595" width="1.875" style="6" customWidth="1"/>
    <col min="3596" max="3801" width="10.875" style="6"/>
    <col min="3802" max="3802" width="10.5" style="6" customWidth="1"/>
    <col min="3803" max="3803" width="2.375" style="6" customWidth="1"/>
    <col min="3804" max="3805" width="5.625" style="6" customWidth="1"/>
    <col min="3806" max="3806" width="5.125" style="6" customWidth="1"/>
    <col min="3807" max="3807" width="5.625" style="6" customWidth="1"/>
    <col min="3808" max="3808" width="12" style="6" customWidth="1"/>
    <col min="3809" max="3810" width="7.875" style="6" customWidth="1"/>
    <col min="3811" max="3811" width="2.125" style="6" customWidth="1"/>
    <col min="3812" max="3812" width="7.875" style="6" customWidth="1"/>
    <col min="3813" max="3813" width="6.5" style="6" customWidth="1"/>
    <col min="3814" max="3816" width="3.125" style="6" customWidth="1"/>
    <col min="3817" max="3817" width="3" style="6" customWidth="1"/>
    <col min="3818" max="3818" width="2.5" style="6" customWidth="1"/>
    <col min="3819" max="3819" width="2.625" style="6" customWidth="1"/>
    <col min="3820" max="3822" width="0" style="6" hidden="1" customWidth="1"/>
    <col min="3823" max="3823" width="3.875" style="6" customWidth="1"/>
    <col min="3824" max="3824" width="0" style="6" hidden="1" customWidth="1"/>
    <col min="3825" max="3826" width="13" style="6" customWidth="1"/>
    <col min="3827" max="3827" width="13.125" style="6" customWidth="1"/>
    <col min="3828" max="3828" width="5.625" style="6" customWidth="1"/>
    <col min="3829" max="3829" width="13.125" style="6" customWidth="1"/>
    <col min="3830" max="3830" width="3.625" style="6" customWidth="1"/>
    <col min="3831" max="3831" width="2.625" style="6" customWidth="1"/>
    <col min="3832" max="3834" width="0" style="6" hidden="1" customWidth="1"/>
    <col min="3835" max="3835" width="2.625" style="6" customWidth="1"/>
    <col min="3836" max="3836" width="0" style="6" hidden="1" customWidth="1"/>
    <col min="3837" max="3837" width="2.625" style="6" customWidth="1"/>
    <col min="3838" max="3838" width="0" style="6" hidden="1" customWidth="1"/>
    <col min="3839" max="3839" width="3.875" style="6" customWidth="1"/>
    <col min="3840" max="3840" width="30" style="6" customWidth="1"/>
    <col min="3841" max="3841" width="20.5" style="6" customWidth="1"/>
    <col min="3842" max="3842" width="8" style="6" customWidth="1"/>
    <col min="3843" max="3843" width="17" style="6" customWidth="1"/>
    <col min="3844" max="3844" width="37.375" style="6" customWidth="1"/>
    <col min="3845" max="3845" width="5.125" style="6" customWidth="1"/>
    <col min="3846" max="3846" width="27.5" style="6" customWidth="1"/>
    <col min="3847" max="3847" width="14.125" style="6" customWidth="1"/>
    <col min="3848" max="3849" width="8.125" style="6" customWidth="1"/>
    <col min="3850" max="3850" width="9.875" style="6" customWidth="1"/>
    <col min="3851" max="3851" width="1.875" style="6" customWidth="1"/>
    <col min="3852" max="4057" width="10.875" style="6"/>
    <col min="4058" max="4058" width="10.5" style="6" customWidth="1"/>
    <col min="4059" max="4059" width="2.375" style="6" customWidth="1"/>
    <col min="4060" max="4061" width="5.625" style="6" customWidth="1"/>
    <col min="4062" max="4062" width="5.125" style="6" customWidth="1"/>
    <col min="4063" max="4063" width="5.625" style="6" customWidth="1"/>
    <col min="4064" max="4064" width="12" style="6" customWidth="1"/>
    <col min="4065" max="4066" width="7.875" style="6" customWidth="1"/>
    <col min="4067" max="4067" width="2.125" style="6" customWidth="1"/>
    <col min="4068" max="4068" width="7.875" style="6" customWidth="1"/>
    <col min="4069" max="4069" width="6.5" style="6" customWidth="1"/>
    <col min="4070" max="4072" width="3.125" style="6" customWidth="1"/>
    <col min="4073" max="4073" width="3" style="6" customWidth="1"/>
    <col min="4074" max="4074" width="2.5" style="6" customWidth="1"/>
    <col min="4075" max="4075" width="2.625" style="6" customWidth="1"/>
    <col min="4076" max="4078" width="0" style="6" hidden="1" customWidth="1"/>
    <col min="4079" max="4079" width="3.875" style="6" customWidth="1"/>
    <col min="4080" max="4080" width="0" style="6" hidden="1" customWidth="1"/>
    <col min="4081" max="4082" width="13" style="6" customWidth="1"/>
    <col min="4083" max="4083" width="13.125" style="6" customWidth="1"/>
    <col min="4084" max="4084" width="5.625" style="6" customWidth="1"/>
    <col min="4085" max="4085" width="13.125" style="6" customWidth="1"/>
    <col min="4086" max="4086" width="3.625" style="6" customWidth="1"/>
    <col min="4087" max="4087" width="2.625" style="6" customWidth="1"/>
    <col min="4088" max="4090" width="0" style="6" hidden="1" customWidth="1"/>
    <col min="4091" max="4091" width="2.625" style="6" customWidth="1"/>
    <col min="4092" max="4092" width="0" style="6" hidden="1" customWidth="1"/>
    <col min="4093" max="4093" width="2.625" style="6" customWidth="1"/>
    <col min="4094" max="4094" width="0" style="6" hidden="1" customWidth="1"/>
    <col min="4095" max="4095" width="3.875" style="6" customWidth="1"/>
    <col min="4096" max="4096" width="30" style="6" customWidth="1"/>
    <col min="4097" max="4097" width="20.5" style="6" customWidth="1"/>
    <col min="4098" max="4098" width="8" style="6" customWidth="1"/>
    <col min="4099" max="4099" width="17" style="6" customWidth="1"/>
    <col min="4100" max="4100" width="37.375" style="6" customWidth="1"/>
    <col min="4101" max="4101" width="5.125" style="6" customWidth="1"/>
    <col min="4102" max="4102" width="27.5" style="6" customWidth="1"/>
    <col min="4103" max="4103" width="14.125" style="6" customWidth="1"/>
    <col min="4104" max="4105" width="8.125" style="6" customWidth="1"/>
    <col min="4106" max="4106" width="9.875" style="6" customWidth="1"/>
    <col min="4107" max="4107" width="1.875" style="6" customWidth="1"/>
    <col min="4108" max="4313" width="10.875" style="6"/>
    <col min="4314" max="4314" width="10.5" style="6" customWidth="1"/>
    <col min="4315" max="4315" width="2.375" style="6" customWidth="1"/>
    <col min="4316" max="4317" width="5.625" style="6" customWidth="1"/>
    <col min="4318" max="4318" width="5.125" style="6" customWidth="1"/>
    <col min="4319" max="4319" width="5.625" style="6" customWidth="1"/>
    <col min="4320" max="4320" width="12" style="6" customWidth="1"/>
    <col min="4321" max="4322" width="7.875" style="6" customWidth="1"/>
    <col min="4323" max="4323" width="2.125" style="6" customWidth="1"/>
    <col min="4324" max="4324" width="7.875" style="6" customWidth="1"/>
    <col min="4325" max="4325" width="6.5" style="6" customWidth="1"/>
    <col min="4326" max="4328" width="3.125" style="6" customWidth="1"/>
    <col min="4329" max="4329" width="3" style="6" customWidth="1"/>
    <col min="4330" max="4330" width="2.5" style="6" customWidth="1"/>
    <col min="4331" max="4331" width="2.625" style="6" customWidth="1"/>
    <col min="4332" max="4334" width="0" style="6" hidden="1" customWidth="1"/>
    <col min="4335" max="4335" width="3.875" style="6" customWidth="1"/>
    <col min="4336" max="4336" width="0" style="6" hidden="1" customWidth="1"/>
    <col min="4337" max="4338" width="13" style="6" customWidth="1"/>
    <col min="4339" max="4339" width="13.125" style="6" customWidth="1"/>
    <col min="4340" max="4340" width="5.625" style="6" customWidth="1"/>
    <col min="4341" max="4341" width="13.125" style="6" customWidth="1"/>
    <col min="4342" max="4342" width="3.625" style="6" customWidth="1"/>
    <col min="4343" max="4343" width="2.625" style="6" customWidth="1"/>
    <col min="4344" max="4346" width="0" style="6" hidden="1" customWidth="1"/>
    <col min="4347" max="4347" width="2.625" style="6" customWidth="1"/>
    <col min="4348" max="4348" width="0" style="6" hidden="1" customWidth="1"/>
    <col min="4349" max="4349" width="2.625" style="6" customWidth="1"/>
    <col min="4350" max="4350" width="0" style="6" hidden="1" customWidth="1"/>
    <col min="4351" max="4351" width="3.875" style="6" customWidth="1"/>
    <col min="4352" max="4352" width="30" style="6" customWidth="1"/>
    <col min="4353" max="4353" width="20.5" style="6" customWidth="1"/>
    <col min="4354" max="4354" width="8" style="6" customWidth="1"/>
    <col min="4355" max="4355" width="17" style="6" customWidth="1"/>
    <col min="4356" max="4356" width="37.375" style="6" customWidth="1"/>
    <col min="4357" max="4357" width="5.125" style="6" customWidth="1"/>
    <col min="4358" max="4358" width="27.5" style="6" customWidth="1"/>
    <col min="4359" max="4359" width="14.125" style="6" customWidth="1"/>
    <col min="4360" max="4361" width="8.125" style="6" customWidth="1"/>
    <col min="4362" max="4362" width="9.875" style="6" customWidth="1"/>
    <col min="4363" max="4363" width="1.875" style="6" customWidth="1"/>
    <col min="4364" max="4569" width="10.875" style="6"/>
    <col min="4570" max="4570" width="10.5" style="6" customWidth="1"/>
    <col min="4571" max="4571" width="2.375" style="6" customWidth="1"/>
    <col min="4572" max="4573" width="5.625" style="6" customWidth="1"/>
    <col min="4574" max="4574" width="5.125" style="6" customWidth="1"/>
    <col min="4575" max="4575" width="5.625" style="6" customWidth="1"/>
    <col min="4576" max="4576" width="12" style="6" customWidth="1"/>
    <col min="4577" max="4578" width="7.875" style="6" customWidth="1"/>
    <col min="4579" max="4579" width="2.125" style="6" customWidth="1"/>
    <col min="4580" max="4580" width="7.875" style="6" customWidth="1"/>
    <col min="4581" max="4581" width="6.5" style="6" customWidth="1"/>
    <col min="4582" max="4584" width="3.125" style="6" customWidth="1"/>
    <col min="4585" max="4585" width="3" style="6" customWidth="1"/>
    <col min="4586" max="4586" width="2.5" style="6" customWidth="1"/>
    <col min="4587" max="4587" width="2.625" style="6" customWidth="1"/>
    <col min="4588" max="4590" width="0" style="6" hidden="1" customWidth="1"/>
    <col min="4591" max="4591" width="3.875" style="6" customWidth="1"/>
    <col min="4592" max="4592" width="0" style="6" hidden="1" customWidth="1"/>
    <col min="4593" max="4594" width="13" style="6" customWidth="1"/>
    <col min="4595" max="4595" width="13.125" style="6" customWidth="1"/>
    <col min="4596" max="4596" width="5.625" style="6" customWidth="1"/>
    <col min="4597" max="4597" width="13.125" style="6" customWidth="1"/>
    <col min="4598" max="4598" width="3.625" style="6" customWidth="1"/>
    <col min="4599" max="4599" width="2.625" style="6" customWidth="1"/>
    <col min="4600" max="4602" width="0" style="6" hidden="1" customWidth="1"/>
    <col min="4603" max="4603" width="2.625" style="6" customWidth="1"/>
    <col min="4604" max="4604" width="0" style="6" hidden="1" customWidth="1"/>
    <col min="4605" max="4605" width="2.625" style="6" customWidth="1"/>
    <col min="4606" max="4606" width="0" style="6" hidden="1" customWidth="1"/>
    <col min="4607" max="4607" width="3.875" style="6" customWidth="1"/>
    <col min="4608" max="4608" width="30" style="6" customWidth="1"/>
    <col min="4609" max="4609" width="20.5" style="6" customWidth="1"/>
    <col min="4610" max="4610" width="8" style="6" customWidth="1"/>
    <col min="4611" max="4611" width="17" style="6" customWidth="1"/>
    <col min="4612" max="4612" width="37.375" style="6" customWidth="1"/>
    <col min="4613" max="4613" width="5.125" style="6" customWidth="1"/>
    <col min="4614" max="4614" width="27.5" style="6" customWidth="1"/>
    <col min="4615" max="4615" width="14.125" style="6" customWidth="1"/>
    <col min="4616" max="4617" width="8.125" style="6" customWidth="1"/>
    <col min="4618" max="4618" width="9.875" style="6" customWidth="1"/>
    <col min="4619" max="4619" width="1.875" style="6" customWidth="1"/>
    <col min="4620" max="4825" width="10.875" style="6"/>
    <col min="4826" max="4826" width="10.5" style="6" customWidth="1"/>
    <col min="4827" max="4827" width="2.375" style="6" customWidth="1"/>
    <col min="4828" max="4829" width="5.625" style="6" customWidth="1"/>
    <col min="4830" max="4830" width="5.125" style="6" customWidth="1"/>
    <col min="4831" max="4831" width="5.625" style="6" customWidth="1"/>
    <col min="4832" max="4832" width="12" style="6" customWidth="1"/>
    <col min="4833" max="4834" width="7.875" style="6" customWidth="1"/>
    <col min="4835" max="4835" width="2.125" style="6" customWidth="1"/>
    <col min="4836" max="4836" width="7.875" style="6" customWidth="1"/>
    <col min="4837" max="4837" width="6.5" style="6" customWidth="1"/>
    <col min="4838" max="4840" width="3.125" style="6" customWidth="1"/>
    <col min="4841" max="4841" width="3" style="6" customWidth="1"/>
    <col min="4842" max="4842" width="2.5" style="6" customWidth="1"/>
    <col min="4843" max="4843" width="2.625" style="6" customWidth="1"/>
    <col min="4844" max="4846" width="0" style="6" hidden="1" customWidth="1"/>
    <col min="4847" max="4847" width="3.875" style="6" customWidth="1"/>
    <col min="4848" max="4848" width="0" style="6" hidden="1" customWidth="1"/>
    <col min="4849" max="4850" width="13" style="6" customWidth="1"/>
    <col min="4851" max="4851" width="13.125" style="6" customWidth="1"/>
    <col min="4852" max="4852" width="5.625" style="6" customWidth="1"/>
    <col min="4853" max="4853" width="13.125" style="6" customWidth="1"/>
    <col min="4854" max="4854" width="3.625" style="6" customWidth="1"/>
    <col min="4855" max="4855" width="2.625" style="6" customWidth="1"/>
    <col min="4856" max="4858" width="0" style="6" hidden="1" customWidth="1"/>
    <col min="4859" max="4859" width="2.625" style="6" customWidth="1"/>
    <col min="4860" max="4860" width="0" style="6" hidden="1" customWidth="1"/>
    <col min="4861" max="4861" width="2.625" style="6" customWidth="1"/>
    <col min="4862" max="4862" width="0" style="6" hidden="1" customWidth="1"/>
    <col min="4863" max="4863" width="3.875" style="6" customWidth="1"/>
    <col min="4864" max="4864" width="30" style="6" customWidth="1"/>
    <col min="4865" max="4865" width="20.5" style="6" customWidth="1"/>
    <col min="4866" max="4866" width="8" style="6" customWidth="1"/>
    <col min="4867" max="4867" width="17" style="6" customWidth="1"/>
    <col min="4868" max="4868" width="37.375" style="6" customWidth="1"/>
    <col min="4869" max="4869" width="5.125" style="6" customWidth="1"/>
    <col min="4870" max="4870" width="27.5" style="6" customWidth="1"/>
    <col min="4871" max="4871" width="14.125" style="6" customWidth="1"/>
    <col min="4872" max="4873" width="8.125" style="6" customWidth="1"/>
    <col min="4874" max="4874" width="9.875" style="6" customWidth="1"/>
    <col min="4875" max="4875" width="1.875" style="6" customWidth="1"/>
    <col min="4876" max="5081" width="10.875" style="6"/>
    <col min="5082" max="5082" width="10.5" style="6" customWidth="1"/>
    <col min="5083" max="5083" width="2.375" style="6" customWidth="1"/>
    <col min="5084" max="5085" width="5.625" style="6" customWidth="1"/>
    <col min="5086" max="5086" width="5.125" style="6" customWidth="1"/>
    <col min="5087" max="5087" width="5.625" style="6" customWidth="1"/>
    <col min="5088" max="5088" width="12" style="6" customWidth="1"/>
    <col min="5089" max="5090" width="7.875" style="6" customWidth="1"/>
    <col min="5091" max="5091" width="2.125" style="6" customWidth="1"/>
    <col min="5092" max="5092" width="7.875" style="6" customWidth="1"/>
    <col min="5093" max="5093" width="6.5" style="6" customWidth="1"/>
    <col min="5094" max="5096" width="3.125" style="6" customWidth="1"/>
    <col min="5097" max="5097" width="3" style="6" customWidth="1"/>
    <col min="5098" max="5098" width="2.5" style="6" customWidth="1"/>
    <col min="5099" max="5099" width="2.625" style="6" customWidth="1"/>
    <col min="5100" max="5102" width="0" style="6" hidden="1" customWidth="1"/>
    <col min="5103" max="5103" width="3.875" style="6" customWidth="1"/>
    <col min="5104" max="5104" width="0" style="6" hidden="1" customWidth="1"/>
    <col min="5105" max="5106" width="13" style="6" customWidth="1"/>
    <col min="5107" max="5107" width="13.125" style="6" customWidth="1"/>
    <col min="5108" max="5108" width="5.625" style="6" customWidth="1"/>
    <col min="5109" max="5109" width="13.125" style="6" customWidth="1"/>
    <col min="5110" max="5110" width="3.625" style="6" customWidth="1"/>
    <col min="5111" max="5111" width="2.625" style="6" customWidth="1"/>
    <col min="5112" max="5114" width="0" style="6" hidden="1" customWidth="1"/>
    <col min="5115" max="5115" width="2.625" style="6" customWidth="1"/>
    <col min="5116" max="5116" width="0" style="6" hidden="1" customWidth="1"/>
    <col min="5117" max="5117" width="2.625" style="6" customWidth="1"/>
    <col min="5118" max="5118" width="0" style="6" hidden="1" customWidth="1"/>
    <col min="5119" max="5119" width="3.875" style="6" customWidth="1"/>
    <col min="5120" max="5120" width="30" style="6" customWidth="1"/>
    <col min="5121" max="5121" width="20.5" style="6" customWidth="1"/>
    <col min="5122" max="5122" width="8" style="6" customWidth="1"/>
    <col min="5123" max="5123" width="17" style="6" customWidth="1"/>
    <col min="5124" max="5124" width="37.375" style="6" customWidth="1"/>
    <col min="5125" max="5125" width="5.125" style="6" customWidth="1"/>
    <col min="5126" max="5126" width="27.5" style="6" customWidth="1"/>
    <col min="5127" max="5127" width="14.125" style="6" customWidth="1"/>
    <col min="5128" max="5129" width="8.125" style="6" customWidth="1"/>
    <col min="5130" max="5130" width="9.875" style="6" customWidth="1"/>
    <col min="5131" max="5131" width="1.875" style="6" customWidth="1"/>
    <col min="5132" max="5337" width="10.875" style="6"/>
    <col min="5338" max="5338" width="10.5" style="6" customWidth="1"/>
    <col min="5339" max="5339" width="2.375" style="6" customWidth="1"/>
    <col min="5340" max="5341" width="5.625" style="6" customWidth="1"/>
    <col min="5342" max="5342" width="5.125" style="6" customWidth="1"/>
    <col min="5343" max="5343" width="5.625" style="6" customWidth="1"/>
    <col min="5344" max="5344" width="12" style="6" customWidth="1"/>
    <col min="5345" max="5346" width="7.875" style="6" customWidth="1"/>
    <col min="5347" max="5347" width="2.125" style="6" customWidth="1"/>
    <col min="5348" max="5348" width="7.875" style="6" customWidth="1"/>
    <col min="5349" max="5349" width="6.5" style="6" customWidth="1"/>
    <col min="5350" max="5352" width="3.125" style="6" customWidth="1"/>
    <col min="5353" max="5353" width="3" style="6" customWidth="1"/>
    <col min="5354" max="5354" width="2.5" style="6" customWidth="1"/>
    <col min="5355" max="5355" width="2.625" style="6" customWidth="1"/>
    <col min="5356" max="5358" width="0" style="6" hidden="1" customWidth="1"/>
    <col min="5359" max="5359" width="3.875" style="6" customWidth="1"/>
    <col min="5360" max="5360" width="0" style="6" hidden="1" customWidth="1"/>
    <col min="5361" max="5362" width="13" style="6" customWidth="1"/>
    <col min="5363" max="5363" width="13.125" style="6" customWidth="1"/>
    <col min="5364" max="5364" width="5.625" style="6" customWidth="1"/>
    <col min="5365" max="5365" width="13.125" style="6" customWidth="1"/>
    <col min="5366" max="5366" width="3.625" style="6" customWidth="1"/>
    <col min="5367" max="5367" width="2.625" style="6" customWidth="1"/>
    <col min="5368" max="5370" width="0" style="6" hidden="1" customWidth="1"/>
    <col min="5371" max="5371" width="2.625" style="6" customWidth="1"/>
    <col min="5372" max="5372" width="0" style="6" hidden="1" customWidth="1"/>
    <col min="5373" max="5373" width="2.625" style="6" customWidth="1"/>
    <col min="5374" max="5374" width="0" style="6" hidden="1" customWidth="1"/>
    <col min="5375" max="5375" width="3.875" style="6" customWidth="1"/>
    <col min="5376" max="5376" width="30" style="6" customWidth="1"/>
    <col min="5377" max="5377" width="20.5" style="6" customWidth="1"/>
    <col min="5378" max="5378" width="8" style="6" customWidth="1"/>
    <col min="5379" max="5379" width="17" style="6" customWidth="1"/>
    <col min="5380" max="5380" width="37.375" style="6" customWidth="1"/>
    <col min="5381" max="5381" width="5.125" style="6" customWidth="1"/>
    <col min="5382" max="5382" width="27.5" style="6" customWidth="1"/>
    <col min="5383" max="5383" width="14.125" style="6" customWidth="1"/>
    <col min="5384" max="5385" width="8.125" style="6" customWidth="1"/>
    <col min="5386" max="5386" width="9.875" style="6" customWidth="1"/>
    <col min="5387" max="5387" width="1.875" style="6" customWidth="1"/>
    <col min="5388" max="5593" width="10.875" style="6"/>
    <col min="5594" max="5594" width="10.5" style="6" customWidth="1"/>
    <col min="5595" max="5595" width="2.375" style="6" customWidth="1"/>
    <col min="5596" max="5597" width="5.625" style="6" customWidth="1"/>
    <col min="5598" max="5598" width="5.125" style="6" customWidth="1"/>
    <col min="5599" max="5599" width="5.625" style="6" customWidth="1"/>
    <col min="5600" max="5600" width="12" style="6" customWidth="1"/>
    <col min="5601" max="5602" width="7.875" style="6" customWidth="1"/>
    <col min="5603" max="5603" width="2.125" style="6" customWidth="1"/>
    <col min="5604" max="5604" width="7.875" style="6" customWidth="1"/>
    <col min="5605" max="5605" width="6.5" style="6" customWidth="1"/>
    <col min="5606" max="5608" width="3.125" style="6" customWidth="1"/>
    <col min="5609" max="5609" width="3" style="6" customWidth="1"/>
    <col min="5610" max="5610" width="2.5" style="6" customWidth="1"/>
    <col min="5611" max="5611" width="2.625" style="6" customWidth="1"/>
    <col min="5612" max="5614" width="0" style="6" hidden="1" customWidth="1"/>
    <col min="5615" max="5615" width="3.875" style="6" customWidth="1"/>
    <col min="5616" max="5616" width="0" style="6" hidden="1" customWidth="1"/>
    <col min="5617" max="5618" width="13" style="6" customWidth="1"/>
    <col min="5619" max="5619" width="13.125" style="6" customWidth="1"/>
    <col min="5620" max="5620" width="5.625" style="6" customWidth="1"/>
    <col min="5621" max="5621" width="13.125" style="6" customWidth="1"/>
    <col min="5622" max="5622" width="3.625" style="6" customWidth="1"/>
    <col min="5623" max="5623" width="2.625" style="6" customWidth="1"/>
    <col min="5624" max="5626" width="0" style="6" hidden="1" customWidth="1"/>
    <col min="5627" max="5627" width="2.625" style="6" customWidth="1"/>
    <col min="5628" max="5628" width="0" style="6" hidden="1" customWidth="1"/>
    <col min="5629" max="5629" width="2.625" style="6" customWidth="1"/>
    <col min="5630" max="5630" width="0" style="6" hidden="1" customWidth="1"/>
    <col min="5631" max="5631" width="3.875" style="6" customWidth="1"/>
    <col min="5632" max="5632" width="30" style="6" customWidth="1"/>
    <col min="5633" max="5633" width="20.5" style="6" customWidth="1"/>
    <col min="5634" max="5634" width="8" style="6" customWidth="1"/>
    <col min="5635" max="5635" width="17" style="6" customWidth="1"/>
    <col min="5636" max="5636" width="37.375" style="6" customWidth="1"/>
    <col min="5637" max="5637" width="5.125" style="6" customWidth="1"/>
    <col min="5638" max="5638" width="27.5" style="6" customWidth="1"/>
    <col min="5639" max="5639" width="14.125" style="6" customWidth="1"/>
    <col min="5640" max="5641" width="8.125" style="6" customWidth="1"/>
    <col min="5642" max="5642" width="9.875" style="6" customWidth="1"/>
    <col min="5643" max="5643" width="1.875" style="6" customWidth="1"/>
    <col min="5644" max="5849" width="10.875" style="6"/>
    <col min="5850" max="5850" width="10.5" style="6" customWidth="1"/>
    <col min="5851" max="5851" width="2.375" style="6" customWidth="1"/>
    <col min="5852" max="5853" width="5.625" style="6" customWidth="1"/>
    <col min="5854" max="5854" width="5.125" style="6" customWidth="1"/>
    <col min="5855" max="5855" width="5.625" style="6" customWidth="1"/>
    <col min="5856" max="5856" width="12" style="6" customWidth="1"/>
    <col min="5857" max="5858" width="7.875" style="6" customWidth="1"/>
    <col min="5859" max="5859" width="2.125" style="6" customWidth="1"/>
    <col min="5860" max="5860" width="7.875" style="6" customWidth="1"/>
    <col min="5861" max="5861" width="6.5" style="6" customWidth="1"/>
    <col min="5862" max="5864" width="3.125" style="6" customWidth="1"/>
    <col min="5865" max="5865" width="3" style="6" customWidth="1"/>
    <col min="5866" max="5866" width="2.5" style="6" customWidth="1"/>
    <col min="5867" max="5867" width="2.625" style="6" customWidth="1"/>
    <col min="5868" max="5870" width="0" style="6" hidden="1" customWidth="1"/>
    <col min="5871" max="5871" width="3.875" style="6" customWidth="1"/>
    <col min="5872" max="5872" width="0" style="6" hidden="1" customWidth="1"/>
    <col min="5873" max="5874" width="13" style="6" customWidth="1"/>
    <col min="5875" max="5875" width="13.125" style="6" customWidth="1"/>
    <col min="5876" max="5876" width="5.625" style="6" customWidth="1"/>
    <col min="5877" max="5877" width="13.125" style="6" customWidth="1"/>
    <col min="5878" max="5878" width="3.625" style="6" customWidth="1"/>
    <col min="5879" max="5879" width="2.625" style="6" customWidth="1"/>
    <col min="5880" max="5882" width="0" style="6" hidden="1" customWidth="1"/>
    <col min="5883" max="5883" width="2.625" style="6" customWidth="1"/>
    <col min="5884" max="5884" width="0" style="6" hidden="1" customWidth="1"/>
    <col min="5885" max="5885" width="2.625" style="6" customWidth="1"/>
    <col min="5886" max="5886" width="0" style="6" hidden="1" customWidth="1"/>
    <col min="5887" max="5887" width="3.875" style="6" customWidth="1"/>
    <col min="5888" max="5888" width="30" style="6" customWidth="1"/>
    <col min="5889" max="5889" width="20.5" style="6" customWidth="1"/>
    <col min="5890" max="5890" width="8" style="6" customWidth="1"/>
    <col min="5891" max="5891" width="17" style="6" customWidth="1"/>
    <col min="5892" max="5892" width="37.375" style="6" customWidth="1"/>
    <col min="5893" max="5893" width="5.125" style="6" customWidth="1"/>
    <col min="5894" max="5894" width="27.5" style="6" customWidth="1"/>
    <col min="5895" max="5895" width="14.125" style="6" customWidth="1"/>
    <col min="5896" max="5897" width="8.125" style="6" customWidth="1"/>
    <col min="5898" max="5898" width="9.875" style="6" customWidth="1"/>
    <col min="5899" max="5899" width="1.875" style="6" customWidth="1"/>
    <col min="5900" max="6105" width="10.875" style="6"/>
    <col min="6106" max="6106" width="10.5" style="6" customWidth="1"/>
    <col min="6107" max="6107" width="2.375" style="6" customWidth="1"/>
    <col min="6108" max="6109" width="5.625" style="6" customWidth="1"/>
    <col min="6110" max="6110" width="5.125" style="6" customWidth="1"/>
    <col min="6111" max="6111" width="5.625" style="6" customWidth="1"/>
    <col min="6112" max="6112" width="12" style="6" customWidth="1"/>
    <col min="6113" max="6114" width="7.875" style="6" customWidth="1"/>
    <col min="6115" max="6115" width="2.125" style="6" customWidth="1"/>
    <col min="6116" max="6116" width="7.875" style="6" customWidth="1"/>
    <col min="6117" max="6117" width="6.5" style="6" customWidth="1"/>
    <col min="6118" max="6120" width="3.125" style="6" customWidth="1"/>
    <col min="6121" max="6121" width="3" style="6" customWidth="1"/>
    <col min="6122" max="6122" width="2.5" style="6" customWidth="1"/>
    <col min="6123" max="6123" width="2.625" style="6" customWidth="1"/>
    <col min="6124" max="6126" width="0" style="6" hidden="1" customWidth="1"/>
    <col min="6127" max="6127" width="3.875" style="6" customWidth="1"/>
    <col min="6128" max="6128" width="0" style="6" hidden="1" customWidth="1"/>
    <col min="6129" max="6130" width="13" style="6" customWidth="1"/>
    <col min="6131" max="6131" width="13.125" style="6" customWidth="1"/>
    <col min="6132" max="6132" width="5.625" style="6" customWidth="1"/>
    <col min="6133" max="6133" width="13.125" style="6" customWidth="1"/>
    <col min="6134" max="6134" width="3.625" style="6" customWidth="1"/>
    <col min="6135" max="6135" width="2.625" style="6" customWidth="1"/>
    <col min="6136" max="6138" width="0" style="6" hidden="1" customWidth="1"/>
    <col min="6139" max="6139" width="2.625" style="6" customWidth="1"/>
    <col min="6140" max="6140" width="0" style="6" hidden="1" customWidth="1"/>
    <col min="6141" max="6141" width="2.625" style="6" customWidth="1"/>
    <col min="6142" max="6142" width="0" style="6" hidden="1" customWidth="1"/>
    <col min="6143" max="6143" width="3.875" style="6" customWidth="1"/>
    <col min="6144" max="6144" width="30" style="6" customWidth="1"/>
    <col min="6145" max="6145" width="20.5" style="6" customWidth="1"/>
    <col min="6146" max="6146" width="8" style="6" customWidth="1"/>
    <col min="6147" max="6147" width="17" style="6" customWidth="1"/>
    <col min="6148" max="6148" width="37.375" style="6" customWidth="1"/>
    <col min="6149" max="6149" width="5.125" style="6" customWidth="1"/>
    <col min="6150" max="6150" width="27.5" style="6" customWidth="1"/>
    <col min="6151" max="6151" width="14.125" style="6" customWidth="1"/>
    <col min="6152" max="6153" width="8.125" style="6" customWidth="1"/>
    <col min="6154" max="6154" width="9.875" style="6" customWidth="1"/>
    <col min="6155" max="6155" width="1.875" style="6" customWidth="1"/>
    <col min="6156" max="6361" width="10.875" style="6"/>
    <col min="6362" max="6362" width="10.5" style="6" customWidth="1"/>
    <col min="6363" max="6363" width="2.375" style="6" customWidth="1"/>
    <col min="6364" max="6365" width="5.625" style="6" customWidth="1"/>
    <col min="6366" max="6366" width="5.125" style="6" customWidth="1"/>
    <col min="6367" max="6367" width="5.625" style="6" customWidth="1"/>
    <col min="6368" max="6368" width="12" style="6" customWidth="1"/>
    <col min="6369" max="6370" width="7.875" style="6" customWidth="1"/>
    <col min="6371" max="6371" width="2.125" style="6" customWidth="1"/>
    <col min="6372" max="6372" width="7.875" style="6" customWidth="1"/>
    <col min="6373" max="6373" width="6.5" style="6" customWidth="1"/>
    <col min="6374" max="6376" width="3.125" style="6" customWidth="1"/>
    <col min="6377" max="6377" width="3" style="6" customWidth="1"/>
    <col min="6378" max="6378" width="2.5" style="6" customWidth="1"/>
    <col min="6379" max="6379" width="2.625" style="6" customWidth="1"/>
    <col min="6380" max="6382" width="0" style="6" hidden="1" customWidth="1"/>
    <col min="6383" max="6383" width="3.875" style="6" customWidth="1"/>
    <col min="6384" max="6384" width="0" style="6" hidden="1" customWidth="1"/>
    <col min="6385" max="6386" width="13" style="6" customWidth="1"/>
    <col min="6387" max="6387" width="13.125" style="6" customWidth="1"/>
    <col min="6388" max="6388" width="5.625" style="6" customWidth="1"/>
    <col min="6389" max="6389" width="13.125" style="6" customWidth="1"/>
    <col min="6390" max="6390" width="3.625" style="6" customWidth="1"/>
    <col min="6391" max="6391" width="2.625" style="6" customWidth="1"/>
    <col min="6392" max="6394" width="0" style="6" hidden="1" customWidth="1"/>
    <col min="6395" max="6395" width="2.625" style="6" customWidth="1"/>
    <col min="6396" max="6396" width="0" style="6" hidden="1" customWidth="1"/>
    <col min="6397" max="6397" width="2.625" style="6" customWidth="1"/>
    <col min="6398" max="6398" width="0" style="6" hidden="1" customWidth="1"/>
    <col min="6399" max="6399" width="3.875" style="6" customWidth="1"/>
    <col min="6400" max="6400" width="30" style="6" customWidth="1"/>
    <col min="6401" max="6401" width="20.5" style="6" customWidth="1"/>
    <col min="6402" max="6402" width="8" style="6" customWidth="1"/>
    <col min="6403" max="6403" width="17" style="6" customWidth="1"/>
    <col min="6404" max="6404" width="37.375" style="6" customWidth="1"/>
    <col min="6405" max="6405" width="5.125" style="6" customWidth="1"/>
    <col min="6406" max="6406" width="27.5" style="6" customWidth="1"/>
    <col min="6407" max="6407" width="14.125" style="6" customWidth="1"/>
    <col min="6408" max="6409" width="8.125" style="6" customWidth="1"/>
    <col min="6410" max="6410" width="9.875" style="6" customWidth="1"/>
    <col min="6411" max="6411" width="1.875" style="6" customWidth="1"/>
    <col min="6412" max="6617" width="10.875" style="6"/>
    <col min="6618" max="6618" width="10.5" style="6" customWidth="1"/>
    <col min="6619" max="6619" width="2.375" style="6" customWidth="1"/>
    <col min="6620" max="6621" width="5.625" style="6" customWidth="1"/>
    <col min="6622" max="6622" width="5.125" style="6" customWidth="1"/>
    <col min="6623" max="6623" width="5.625" style="6" customWidth="1"/>
    <col min="6624" max="6624" width="12" style="6" customWidth="1"/>
    <col min="6625" max="6626" width="7.875" style="6" customWidth="1"/>
    <col min="6627" max="6627" width="2.125" style="6" customWidth="1"/>
    <col min="6628" max="6628" width="7.875" style="6" customWidth="1"/>
    <col min="6629" max="6629" width="6.5" style="6" customWidth="1"/>
    <col min="6630" max="6632" width="3.125" style="6" customWidth="1"/>
    <col min="6633" max="6633" width="3" style="6" customWidth="1"/>
    <col min="6634" max="6634" width="2.5" style="6" customWidth="1"/>
    <col min="6635" max="6635" width="2.625" style="6" customWidth="1"/>
    <col min="6636" max="6638" width="0" style="6" hidden="1" customWidth="1"/>
    <col min="6639" max="6639" width="3.875" style="6" customWidth="1"/>
    <col min="6640" max="6640" width="0" style="6" hidden="1" customWidth="1"/>
    <col min="6641" max="6642" width="13" style="6" customWidth="1"/>
    <col min="6643" max="6643" width="13.125" style="6" customWidth="1"/>
    <col min="6644" max="6644" width="5.625" style="6" customWidth="1"/>
    <col min="6645" max="6645" width="13.125" style="6" customWidth="1"/>
    <col min="6646" max="6646" width="3.625" style="6" customWidth="1"/>
    <col min="6647" max="6647" width="2.625" style="6" customWidth="1"/>
    <col min="6648" max="6650" width="0" style="6" hidden="1" customWidth="1"/>
    <col min="6651" max="6651" width="2.625" style="6" customWidth="1"/>
    <col min="6652" max="6652" width="0" style="6" hidden="1" customWidth="1"/>
    <col min="6653" max="6653" width="2.625" style="6" customWidth="1"/>
    <col min="6654" max="6654" width="0" style="6" hidden="1" customWidth="1"/>
    <col min="6655" max="6655" width="3.875" style="6" customWidth="1"/>
    <col min="6656" max="6656" width="30" style="6" customWidth="1"/>
    <col min="6657" max="6657" width="20.5" style="6" customWidth="1"/>
    <col min="6658" max="6658" width="8" style="6" customWidth="1"/>
    <col min="6659" max="6659" width="17" style="6" customWidth="1"/>
    <col min="6660" max="6660" width="37.375" style="6" customWidth="1"/>
    <col min="6661" max="6661" width="5.125" style="6" customWidth="1"/>
    <col min="6662" max="6662" width="27.5" style="6" customWidth="1"/>
    <col min="6663" max="6663" width="14.125" style="6" customWidth="1"/>
    <col min="6664" max="6665" width="8.125" style="6" customWidth="1"/>
    <col min="6666" max="6666" width="9.875" style="6" customWidth="1"/>
    <col min="6667" max="6667" width="1.875" style="6" customWidth="1"/>
    <col min="6668" max="6873" width="10.875" style="6"/>
    <col min="6874" max="6874" width="10.5" style="6" customWidth="1"/>
    <col min="6875" max="6875" width="2.375" style="6" customWidth="1"/>
    <col min="6876" max="6877" width="5.625" style="6" customWidth="1"/>
    <col min="6878" max="6878" width="5.125" style="6" customWidth="1"/>
    <col min="6879" max="6879" width="5.625" style="6" customWidth="1"/>
    <col min="6880" max="6880" width="12" style="6" customWidth="1"/>
    <col min="6881" max="6882" width="7.875" style="6" customWidth="1"/>
    <col min="6883" max="6883" width="2.125" style="6" customWidth="1"/>
    <col min="6884" max="6884" width="7.875" style="6" customWidth="1"/>
    <col min="6885" max="6885" width="6.5" style="6" customWidth="1"/>
    <col min="6886" max="6888" width="3.125" style="6" customWidth="1"/>
    <col min="6889" max="6889" width="3" style="6" customWidth="1"/>
    <col min="6890" max="6890" width="2.5" style="6" customWidth="1"/>
    <col min="6891" max="6891" width="2.625" style="6" customWidth="1"/>
    <col min="6892" max="6894" width="0" style="6" hidden="1" customWidth="1"/>
    <col min="6895" max="6895" width="3.875" style="6" customWidth="1"/>
    <col min="6896" max="6896" width="0" style="6" hidden="1" customWidth="1"/>
    <col min="6897" max="6898" width="13" style="6" customWidth="1"/>
    <col min="6899" max="6899" width="13.125" style="6" customWidth="1"/>
    <col min="6900" max="6900" width="5.625" style="6" customWidth="1"/>
    <col min="6901" max="6901" width="13.125" style="6" customWidth="1"/>
    <col min="6902" max="6902" width="3.625" style="6" customWidth="1"/>
    <col min="6903" max="6903" width="2.625" style="6" customWidth="1"/>
    <col min="6904" max="6906" width="0" style="6" hidden="1" customWidth="1"/>
    <col min="6907" max="6907" width="2.625" style="6" customWidth="1"/>
    <col min="6908" max="6908" width="0" style="6" hidden="1" customWidth="1"/>
    <col min="6909" max="6909" width="2.625" style="6" customWidth="1"/>
    <col min="6910" max="6910" width="0" style="6" hidden="1" customWidth="1"/>
    <col min="6911" max="6911" width="3.875" style="6" customWidth="1"/>
    <col min="6912" max="6912" width="30" style="6" customWidth="1"/>
    <col min="6913" max="6913" width="20.5" style="6" customWidth="1"/>
    <col min="6914" max="6914" width="8" style="6" customWidth="1"/>
    <col min="6915" max="6915" width="17" style="6" customWidth="1"/>
    <col min="6916" max="6916" width="37.375" style="6" customWidth="1"/>
    <col min="6917" max="6917" width="5.125" style="6" customWidth="1"/>
    <col min="6918" max="6918" width="27.5" style="6" customWidth="1"/>
    <col min="6919" max="6919" width="14.125" style="6" customWidth="1"/>
    <col min="6920" max="6921" width="8.125" style="6" customWidth="1"/>
    <col min="6922" max="6922" width="9.875" style="6" customWidth="1"/>
    <col min="6923" max="6923" width="1.875" style="6" customWidth="1"/>
    <col min="6924" max="7129" width="10.875" style="6"/>
    <col min="7130" max="7130" width="10.5" style="6" customWidth="1"/>
    <col min="7131" max="7131" width="2.375" style="6" customWidth="1"/>
    <col min="7132" max="7133" width="5.625" style="6" customWidth="1"/>
    <col min="7134" max="7134" width="5.125" style="6" customWidth="1"/>
    <col min="7135" max="7135" width="5.625" style="6" customWidth="1"/>
    <col min="7136" max="7136" width="12" style="6" customWidth="1"/>
    <col min="7137" max="7138" width="7.875" style="6" customWidth="1"/>
    <col min="7139" max="7139" width="2.125" style="6" customWidth="1"/>
    <col min="7140" max="7140" width="7.875" style="6" customWidth="1"/>
    <col min="7141" max="7141" width="6.5" style="6" customWidth="1"/>
    <col min="7142" max="7144" width="3.125" style="6" customWidth="1"/>
    <col min="7145" max="7145" width="3" style="6" customWidth="1"/>
    <col min="7146" max="7146" width="2.5" style="6" customWidth="1"/>
    <col min="7147" max="7147" width="2.625" style="6" customWidth="1"/>
    <col min="7148" max="7150" width="0" style="6" hidden="1" customWidth="1"/>
    <col min="7151" max="7151" width="3.875" style="6" customWidth="1"/>
    <col min="7152" max="7152" width="0" style="6" hidden="1" customWidth="1"/>
    <col min="7153" max="7154" width="13" style="6" customWidth="1"/>
    <col min="7155" max="7155" width="13.125" style="6" customWidth="1"/>
    <col min="7156" max="7156" width="5.625" style="6" customWidth="1"/>
    <col min="7157" max="7157" width="13.125" style="6" customWidth="1"/>
    <col min="7158" max="7158" width="3.625" style="6" customWidth="1"/>
    <col min="7159" max="7159" width="2.625" style="6" customWidth="1"/>
    <col min="7160" max="7162" width="0" style="6" hidden="1" customWidth="1"/>
    <col min="7163" max="7163" width="2.625" style="6" customWidth="1"/>
    <col min="7164" max="7164" width="0" style="6" hidden="1" customWidth="1"/>
    <col min="7165" max="7165" width="2.625" style="6" customWidth="1"/>
    <col min="7166" max="7166" width="0" style="6" hidden="1" customWidth="1"/>
    <col min="7167" max="7167" width="3.875" style="6" customWidth="1"/>
    <col min="7168" max="7168" width="30" style="6" customWidth="1"/>
    <col min="7169" max="7169" width="20.5" style="6" customWidth="1"/>
    <col min="7170" max="7170" width="8" style="6" customWidth="1"/>
    <col min="7171" max="7171" width="17" style="6" customWidth="1"/>
    <col min="7172" max="7172" width="37.375" style="6" customWidth="1"/>
    <col min="7173" max="7173" width="5.125" style="6" customWidth="1"/>
    <col min="7174" max="7174" width="27.5" style="6" customWidth="1"/>
    <col min="7175" max="7175" width="14.125" style="6" customWidth="1"/>
    <col min="7176" max="7177" width="8.125" style="6" customWidth="1"/>
    <col min="7178" max="7178" width="9.875" style="6" customWidth="1"/>
    <col min="7179" max="7179" width="1.875" style="6" customWidth="1"/>
    <col min="7180" max="7385" width="10.875" style="6"/>
    <col min="7386" max="7386" width="10.5" style="6" customWidth="1"/>
    <col min="7387" max="7387" width="2.375" style="6" customWidth="1"/>
    <col min="7388" max="7389" width="5.625" style="6" customWidth="1"/>
    <col min="7390" max="7390" width="5.125" style="6" customWidth="1"/>
    <col min="7391" max="7391" width="5.625" style="6" customWidth="1"/>
    <col min="7392" max="7392" width="12" style="6" customWidth="1"/>
    <col min="7393" max="7394" width="7.875" style="6" customWidth="1"/>
    <col min="7395" max="7395" width="2.125" style="6" customWidth="1"/>
    <col min="7396" max="7396" width="7.875" style="6" customWidth="1"/>
    <col min="7397" max="7397" width="6.5" style="6" customWidth="1"/>
    <col min="7398" max="7400" width="3.125" style="6" customWidth="1"/>
    <col min="7401" max="7401" width="3" style="6" customWidth="1"/>
    <col min="7402" max="7402" width="2.5" style="6" customWidth="1"/>
    <col min="7403" max="7403" width="2.625" style="6" customWidth="1"/>
    <col min="7404" max="7406" width="0" style="6" hidden="1" customWidth="1"/>
    <col min="7407" max="7407" width="3.875" style="6" customWidth="1"/>
    <col min="7408" max="7408" width="0" style="6" hidden="1" customWidth="1"/>
    <col min="7409" max="7410" width="13" style="6" customWidth="1"/>
    <col min="7411" max="7411" width="13.125" style="6" customWidth="1"/>
    <col min="7412" max="7412" width="5.625" style="6" customWidth="1"/>
    <col min="7413" max="7413" width="13.125" style="6" customWidth="1"/>
    <col min="7414" max="7414" width="3.625" style="6" customWidth="1"/>
    <col min="7415" max="7415" width="2.625" style="6" customWidth="1"/>
    <col min="7416" max="7418" width="0" style="6" hidden="1" customWidth="1"/>
    <col min="7419" max="7419" width="2.625" style="6" customWidth="1"/>
    <col min="7420" max="7420" width="0" style="6" hidden="1" customWidth="1"/>
    <col min="7421" max="7421" width="2.625" style="6" customWidth="1"/>
    <col min="7422" max="7422" width="0" style="6" hidden="1" customWidth="1"/>
    <col min="7423" max="7423" width="3.875" style="6" customWidth="1"/>
    <col min="7424" max="7424" width="30" style="6" customWidth="1"/>
    <col min="7425" max="7425" width="20.5" style="6" customWidth="1"/>
    <col min="7426" max="7426" width="8" style="6" customWidth="1"/>
    <col min="7427" max="7427" width="17" style="6" customWidth="1"/>
    <col min="7428" max="7428" width="37.375" style="6" customWidth="1"/>
    <col min="7429" max="7429" width="5.125" style="6" customWidth="1"/>
    <col min="7430" max="7430" width="27.5" style="6" customWidth="1"/>
    <col min="7431" max="7431" width="14.125" style="6" customWidth="1"/>
    <col min="7432" max="7433" width="8.125" style="6" customWidth="1"/>
    <col min="7434" max="7434" width="9.875" style="6" customWidth="1"/>
    <col min="7435" max="7435" width="1.875" style="6" customWidth="1"/>
    <col min="7436" max="7641" width="10.875" style="6"/>
    <col min="7642" max="7642" width="10.5" style="6" customWidth="1"/>
    <col min="7643" max="7643" width="2.375" style="6" customWidth="1"/>
    <col min="7644" max="7645" width="5.625" style="6" customWidth="1"/>
    <col min="7646" max="7646" width="5.125" style="6" customWidth="1"/>
    <col min="7647" max="7647" width="5.625" style="6" customWidth="1"/>
    <col min="7648" max="7648" width="12" style="6" customWidth="1"/>
    <col min="7649" max="7650" width="7.875" style="6" customWidth="1"/>
    <col min="7651" max="7651" width="2.125" style="6" customWidth="1"/>
    <col min="7652" max="7652" width="7.875" style="6" customWidth="1"/>
    <col min="7653" max="7653" width="6.5" style="6" customWidth="1"/>
    <col min="7654" max="7656" width="3.125" style="6" customWidth="1"/>
    <col min="7657" max="7657" width="3" style="6" customWidth="1"/>
    <col min="7658" max="7658" width="2.5" style="6" customWidth="1"/>
    <col min="7659" max="7659" width="2.625" style="6" customWidth="1"/>
    <col min="7660" max="7662" width="0" style="6" hidden="1" customWidth="1"/>
    <col min="7663" max="7663" width="3.875" style="6" customWidth="1"/>
    <col min="7664" max="7664" width="0" style="6" hidden="1" customWidth="1"/>
    <col min="7665" max="7666" width="13" style="6" customWidth="1"/>
    <col min="7667" max="7667" width="13.125" style="6" customWidth="1"/>
    <col min="7668" max="7668" width="5.625" style="6" customWidth="1"/>
    <col min="7669" max="7669" width="13.125" style="6" customWidth="1"/>
    <col min="7670" max="7670" width="3.625" style="6" customWidth="1"/>
    <col min="7671" max="7671" width="2.625" style="6" customWidth="1"/>
    <col min="7672" max="7674" width="0" style="6" hidden="1" customWidth="1"/>
    <col min="7675" max="7675" width="2.625" style="6" customWidth="1"/>
    <col min="7676" max="7676" width="0" style="6" hidden="1" customWidth="1"/>
    <col min="7677" max="7677" width="2.625" style="6" customWidth="1"/>
    <col min="7678" max="7678" width="0" style="6" hidden="1" customWidth="1"/>
    <col min="7679" max="7679" width="3.875" style="6" customWidth="1"/>
    <col min="7680" max="7680" width="30" style="6" customWidth="1"/>
    <col min="7681" max="7681" width="20.5" style="6" customWidth="1"/>
    <col min="7682" max="7682" width="8" style="6" customWidth="1"/>
    <col min="7683" max="7683" width="17" style="6" customWidth="1"/>
    <col min="7684" max="7684" width="37.375" style="6" customWidth="1"/>
    <col min="7685" max="7685" width="5.125" style="6" customWidth="1"/>
    <col min="7686" max="7686" width="27.5" style="6" customWidth="1"/>
    <col min="7687" max="7687" width="14.125" style="6" customWidth="1"/>
    <col min="7688" max="7689" width="8.125" style="6" customWidth="1"/>
    <col min="7690" max="7690" width="9.875" style="6" customWidth="1"/>
    <col min="7691" max="7691" width="1.875" style="6" customWidth="1"/>
    <col min="7692" max="7897" width="10.875" style="6"/>
    <col min="7898" max="7898" width="10.5" style="6" customWidth="1"/>
    <col min="7899" max="7899" width="2.375" style="6" customWidth="1"/>
    <col min="7900" max="7901" width="5.625" style="6" customWidth="1"/>
    <col min="7902" max="7902" width="5.125" style="6" customWidth="1"/>
    <col min="7903" max="7903" width="5.625" style="6" customWidth="1"/>
    <col min="7904" max="7904" width="12" style="6" customWidth="1"/>
    <col min="7905" max="7906" width="7.875" style="6" customWidth="1"/>
    <col min="7907" max="7907" width="2.125" style="6" customWidth="1"/>
    <col min="7908" max="7908" width="7.875" style="6" customWidth="1"/>
    <col min="7909" max="7909" width="6.5" style="6" customWidth="1"/>
    <col min="7910" max="7912" width="3.125" style="6" customWidth="1"/>
    <col min="7913" max="7913" width="3" style="6" customWidth="1"/>
    <col min="7914" max="7914" width="2.5" style="6" customWidth="1"/>
    <col min="7915" max="7915" width="2.625" style="6" customWidth="1"/>
    <col min="7916" max="7918" width="0" style="6" hidden="1" customWidth="1"/>
    <col min="7919" max="7919" width="3.875" style="6" customWidth="1"/>
    <col min="7920" max="7920" width="0" style="6" hidden="1" customWidth="1"/>
    <col min="7921" max="7922" width="13" style="6" customWidth="1"/>
    <col min="7923" max="7923" width="13.125" style="6" customWidth="1"/>
    <col min="7924" max="7924" width="5.625" style="6" customWidth="1"/>
    <col min="7925" max="7925" width="13.125" style="6" customWidth="1"/>
    <col min="7926" max="7926" width="3.625" style="6" customWidth="1"/>
    <col min="7927" max="7927" width="2.625" style="6" customWidth="1"/>
    <col min="7928" max="7930" width="0" style="6" hidden="1" customWidth="1"/>
    <col min="7931" max="7931" width="2.625" style="6" customWidth="1"/>
    <col min="7932" max="7932" width="0" style="6" hidden="1" customWidth="1"/>
    <col min="7933" max="7933" width="2.625" style="6" customWidth="1"/>
    <col min="7934" max="7934" width="0" style="6" hidden="1" customWidth="1"/>
    <col min="7935" max="7935" width="3.875" style="6" customWidth="1"/>
    <col min="7936" max="7936" width="30" style="6" customWidth="1"/>
    <col min="7937" max="7937" width="20.5" style="6" customWidth="1"/>
    <col min="7938" max="7938" width="8" style="6" customWidth="1"/>
    <col min="7939" max="7939" width="17" style="6" customWidth="1"/>
    <col min="7940" max="7940" width="37.375" style="6" customWidth="1"/>
    <col min="7941" max="7941" width="5.125" style="6" customWidth="1"/>
    <col min="7942" max="7942" width="27.5" style="6" customWidth="1"/>
    <col min="7943" max="7943" width="14.125" style="6" customWidth="1"/>
    <col min="7944" max="7945" width="8.125" style="6" customWidth="1"/>
    <col min="7946" max="7946" width="9.875" style="6" customWidth="1"/>
    <col min="7947" max="7947" width="1.875" style="6" customWidth="1"/>
    <col min="7948" max="8153" width="10.875" style="6"/>
    <col min="8154" max="8154" width="10.5" style="6" customWidth="1"/>
    <col min="8155" max="8155" width="2.375" style="6" customWidth="1"/>
    <col min="8156" max="8157" width="5.625" style="6" customWidth="1"/>
    <col min="8158" max="8158" width="5.125" style="6" customWidth="1"/>
    <col min="8159" max="8159" width="5.625" style="6" customWidth="1"/>
    <col min="8160" max="8160" width="12" style="6" customWidth="1"/>
    <col min="8161" max="8162" width="7.875" style="6" customWidth="1"/>
    <col min="8163" max="8163" width="2.125" style="6" customWidth="1"/>
    <col min="8164" max="8164" width="7.875" style="6" customWidth="1"/>
    <col min="8165" max="8165" width="6.5" style="6" customWidth="1"/>
    <col min="8166" max="8168" width="3.125" style="6" customWidth="1"/>
    <col min="8169" max="8169" width="3" style="6" customWidth="1"/>
    <col min="8170" max="8170" width="2.5" style="6" customWidth="1"/>
    <col min="8171" max="8171" width="2.625" style="6" customWidth="1"/>
    <col min="8172" max="8174" width="0" style="6" hidden="1" customWidth="1"/>
    <col min="8175" max="8175" width="3.875" style="6" customWidth="1"/>
    <col min="8176" max="8176" width="0" style="6" hidden="1" customWidth="1"/>
    <col min="8177" max="8178" width="13" style="6" customWidth="1"/>
    <col min="8179" max="8179" width="13.125" style="6" customWidth="1"/>
    <col min="8180" max="8180" width="5.625" style="6" customWidth="1"/>
    <col min="8181" max="8181" width="13.125" style="6" customWidth="1"/>
    <col min="8182" max="8182" width="3.625" style="6" customWidth="1"/>
    <col min="8183" max="8183" width="2.625" style="6" customWidth="1"/>
    <col min="8184" max="8186" width="0" style="6" hidden="1" customWidth="1"/>
    <col min="8187" max="8187" width="2.625" style="6" customWidth="1"/>
    <col min="8188" max="8188" width="0" style="6" hidden="1" customWidth="1"/>
    <col min="8189" max="8189" width="2.625" style="6" customWidth="1"/>
    <col min="8190" max="8190" width="0" style="6" hidden="1" customWidth="1"/>
    <col min="8191" max="8191" width="3.875" style="6" customWidth="1"/>
    <col min="8192" max="8192" width="30" style="6" customWidth="1"/>
    <col min="8193" max="8193" width="20.5" style="6" customWidth="1"/>
    <col min="8194" max="8194" width="8" style="6" customWidth="1"/>
    <col min="8195" max="8195" width="17" style="6" customWidth="1"/>
    <col min="8196" max="8196" width="37.375" style="6" customWidth="1"/>
    <col min="8197" max="8197" width="5.125" style="6" customWidth="1"/>
    <col min="8198" max="8198" width="27.5" style="6" customWidth="1"/>
    <col min="8199" max="8199" width="14.125" style="6" customWidth="1"/>
    <col min="8200" max="8201" width="8.125" style="6" customWidth="1"/>
    <col min="8202" max="8202" width="9.875" style="6" customWidth="1"/>
    <col min="8203" max="8203" width="1.875" style="6" customWidth="1"/>
    <col min="8204" max="8409" width="10.875" style="6"/>
    <col min="8410" max="8410" width="10.5" style="6" customWidth="1"/>
    <col min="8411" max="8411" width="2.375" style="6" customWidth="1"/>
    <col min="8412" max="8413" width="5.625" style="6" customWidth="1"/>
    <col min="8414" max="8414" width="5.125" style="6" customWidth="1"/>
    <col min="8415" max="8415" width="5.625" style="6" customWidth="1"/>
    <col min="8416" max="8416" width="12" style="6" customWidth="1"/>
    <col min="8417" max="8418" width="7.875" style="6" customWidth="1"/>
    <col min="8419" max="8419" width="2.125" style="6" customWidth="1"/>
    <col min="8420" max="8420" width="7.875" style="6" customWidth="1"/>
    <col min="8421" max="8421" width="6.5" style="6" customWidth="1"/>
    <col min="8422" max="8424" width="3.125" style="6" customWidth="1"/>
    <col min="8425" max="8425" width="3" style="6" customWidth="1"/>
    <col min="8426" max="8426" width="2.5" style="6" customWidth="1"/>
    <col min="8427" max="8427" width="2.625" style="6" customWidth="1"/>
    <col min="8428" max="8430" width="0" style="6" hidden="1" customWidth="1"/>
    <col min="8431" max="8431" width="3.875" style="6" customWidth="1"/>
    <col min="8432" max="8432" width="0" style="6" hidden="1" customWidth="1"/>
    <col min="8433" max="8434" width="13" style="6" customWidth="1"/>
    <col min="8435" max="8435" width="13.125" style="6" customWidth="1"/>
    <col min="8436" max="8436" width="5.625" style="6" customWidth="1"/>
    <col min="8437" max="8437" width="13.125" style="6" customWidth="1"/>
    <col min="8438" max="8438" width="3.625" style="6" customWidth="1"/>
    <col min="8439" max="8439" width="2.625" style="6" customWidth="1"/>
    <col min="8440" max="8442" width="0" style="6" hidden="1" customWidth="1"/>
    <col min="8443" max="8443" width="2.625" style="6" customWidth="1"/>
    <col min="8444" max="8444" width="0" style="6" hidden="1" customWidth="1"/>
    <col min="8445" max="8445" width="2.625" style="6" customWidth="1"/>
    <col min="8446" max="8446" width="0" style="6" hidden="1" customWidth="1"/>
    <col min="8447" max="8447" width="3.875" style="6" customWidth="1"/>
    <col min="8448" max="8448" width="30" style="6" customWidth="1"/>
    <col min="8449" max="8449" width="20.5" style="6" customWidth="1"/>
    <col min="8450" max="8450" width="8" style="6" customWidth="1"/>
    <col min="8451" max="8451" width="17" style="6" customWidth="1"/>
    <col min="8452" max="8452" width="37.375" style="6" customWidth="1"/>
    <col min="8453" max="8453" width="5.125" style="6" customWidth="1"/>
    <col min="8454" max="8454" width="27.5" style="6" customWidth="1"/>
    <col min="8455" max="8455" width="14.125" style="6" customWidth="1"/>
    <col min="8456" max="8457" width="8.125" style="6" customWidth="1"/>
    <col min="8458" max="8458" width="9.875" style="6" customWidth="1"/>
    <col min="8459" max="8459" width="1.875" style="6" customWidth="1"/>
    <col min="8460" max="8665" width="10.875" style="6"/>
    <col min="8666" max="8666" width="10.5" style="6" customWidth="1"/>
    <col min="8667" max="8667" width="2.375" style="6" customWidth="1"/>
    <col min="8668" max="8669" width="5.625" style="6" customWidth="1"/>
    <col min="8670" max="8670" width="5.125" style="6" customWidth="1"/>
    <col min="8671" max="8671" width="5.625" style="6" customWidth="1"/>
    <col min="8672" max="8672" width="12" style="6" customWidth="1"/>
    <col min="8673" max="8674" width="7.875" style="6" customWidth="1"/>
    <col min="8675" max="8675" width="2.125" style="6" customWidth="1"/>
    <col min="8676" max="8676" width="7.875" style="6" customWidth="1"/>
    <col min="8677" max="8677" width="6.5" style="6" customWidth="1"/>
    <col min="8678" max="8680" width="3.125" style="6" customWidth="1"/>
    <col min="8681" max="8681" width="3" style="6" customWidth="1"/>
    <col min="8682" max="8682" width="2.5" style="6" customWidth="1"/>
    <col min="8683" max="8683" width="2.625" style="6" customWidth="1"/>
    <col min="8684" max="8686" width="0" style="6" hidden="1" customWidth="1"/>
    <col min="8687" max="8687" width="3.875" style="6" customWidth="1"/>
    <col min="8688" max="8688" width="0" style="6" hidden="1" customWidth="1"/>
    <col min="8689" max="8690" width="13" style="6" customWidth="1"/>
    <col min="8691" max="8691" width="13.125" style="6" customWidth="1"/>
    <col min="8692" max="8692" width="5.625" style="6" customWidth="1"/>
    <col min="8693" max="8693" width="13.125" style="6" customWidth="1"/>
    <col min="8694" max="8694" width="3.625" style="6" customWidth="1"/>
    <col min="8695" max="8695" width="2.625" style="6" customWidth="1"/>
    <col min="8696" max="8698" width="0" style="6" hidden="1" customWidth="1"/>
    <col min="8699" max="8699" width="2.625" style="6" customWidth="1"/>
    <col min="8700" max="8700" width="0" style="6" hidden="1" customWidth="1"/>
    <col min="8701" max="8701" width="2.625" style="6" customWidth="1"/>
    <col min="8702" max="8702" width="0" style="6" hidden="1" customWidth="1"/>
    <col min="8703" max="8703" width="3.875" style="6" customWidth="1"/>
    <col min="8704" max="8704" width="30" style="6" customWidth="1"/>
    <col min="8705" max="8705" width="20.5" style="6" customWidth="1"/>
    <col min="8706" max="8706" width="8" style="6" customWidth="1"/>
    <col min="8707" max="8707" width="17" style="6" customWidth="1"/>
    <col min="8708" max="8708" width="37.375" style="6" customWidth="1"/>
    <col min="8709" max="8709" width="5.125" style="6" customWidth="1"/>
    <col min="8710" max="8710" width="27.5" style="6" customWidth="1"/>
    <col min="8711" max="8711" width="14.125" style="6" customWidth="1"/>
    <col min="8712" max="8713" width="8.125" style="6" customWidth="1"/>
    <col min="8714" max="8714" width="9.875" style="6" customWidth="1"/>
    <col min="8715" max="8715" width="1.875" style="6" customWidth="1"/>
    <col min="8716" max="8921" width="10.875" style="6"/>
    <col min="8922" max="8922" width="10.5" style="6" customWidth="1"/>
    <col min="8923" max="8923" width="2.375" style="6" customWidth="1"/>
    <col min="8924" max="8925" width="5.625" style="6" customWidth="1"/>
    <col min="8926" max="8926" width="5.125" style="6" customWidth="1"/>
    <col min="8927" max="8927" width="5.625" style="6" customWidth="1"/>
    <col min="8928" max="8928" width="12" style="6" customWidth="1"/>
    <col min="8929" max="8930" width="7.875" style="6" customWidth="1"/>
    <col min="8931" max="8931" width="2.125" style="6" customWidth="1"/>
    <col min="8932" max="8932" width="7.875" style="6" customWidth="1"/>
    <col min="8933" max="8933" width="6.5" style="6" customWidth="1"/>
    <col min="8934" max="8936" width="3.125" style="6" customWidth="1"/>
    <col min="8937" max="8937" width="3" style="6" customWidth="1"/>
    <col min="8938" max="8938" width="2.5" style="6" customWidth="1"/>
    <col min="8939" max="8939" width="2.625" style="6" customWidth="1"/>
    <col min="8940" max="8942" width="0" style="6" hidden="1" customWidth="1"/>
    <col min="8943" max="8943" width="3.875" style="6" customWidth="1"/>
    <col min="8944" max="8944" width="0" style="6" hidden="1" customWidth="1"/>
    <col min="8945" max="8946" width="13" style="6" customWidth="1"/>
    <col min="8947" max="8947" width="13.125" style="6" customWidth="1"/>
    <col min="8948" max="8948" width="5.625" style="6" customWidth="1"/>
    <col min="8949" max="8949" width="13.125" style="6" customWidth="1"/>
    <col min="8950" max="8950" width="3.625" style="6" customWidth="1"/>
    <col min="8951" max="8951" width="2.625" style="6" customWidth="1"/>
    <col min="8952" max="8954" width="0" style="6" hidden="1" customWidth="1"/>
    <col min="8955" max="8955" width="2.625" style="6" customWidth="1"/>
    <col min="8956" max="8956" width="0" style="6" hidden="1" customWidth="1"/>
    <col min="8957" max="8957" width="2.625" style="6" customWidth="1"/>
    <col min="8958" max="8958" width="0" style="6" hidden="1" customWidth="1"/>
    <col min="8959" max="8959" width="3.875" style="6" customWidth="1"/>
    <col min="8960" max="8960" width="30" style="6" customWidth="1"/>
    <col min="8961" max="8961" width="20.5" style="6" customWidth="1"/>
    <col min="8962" max="8962" width="8" style="6" customWidth="1"/>
    <col min="8963" max="8963" width="17" style="6" customWidth="1"/>
    <col min="8964" max="8964" width="37.375" style="6" customWidth="1"/>
    <col min="8965" max="8965" width="5.125" style="6" customWidth="1"/>
    <col min="8966" max="8966" width="27.5" style="6" customWidth="1"/>
    <col min="8967" max="8967" width="14.125" style="6" customWidth="1"/>
    <col min="8968" max="8969" width="8.125" style="6" customWidth="1"/>
    <col min="8970" max="8970" width="9.875" style="6" customWidth="1"/>
    <col min="8971" max="8971" width="1.875" style="6" customWidth="1"/>
    <col min="8972" max="9177" width="10.875" style="6"/>
    <col min="9178" max="9178" width="10.5" style="6" customWidth="1"/>
    <col min="9179" max="9179" width="2.375" style="6" customWidth="1"/>
    <col min="9180" max="9181" width="5.625" style="6" customWidth="1"/>
    <col min="9182" max="9182" width="5.125" style="6" customWidth="1"/>
    <col min="9183" max="9183" width="5.625" style="6" customWidth="1"/>
    <col min="9184" max="9184" width="12" style="6" customWidth="1"/>
    <col min="9185" max="9186" width="7.875" style="6" customWidth="1"/>
    <col min="9187" max="9187" width="2.125" style="6" customWidth="1"/>
    <col min="9188" max="9188" width="7.875" style="6" customWidth="1"/>
    <col min="9189" max="9189" width="6.5" style="6" customWidth="1"/>
    <col min="9190" max="9192" width="3.125" style="6" customWidth="1"/>
    <col min="9193" max="9193" width="3" style="6" customWidth="1"/>
    <col min="9194" max="9194" width="2.5" style="6" customWidth="1"/>
    <col min="9195" max="9195" width="2.625" style="6" customWidth="1"/>
    <col min="9196" max="9198" width="0" style="6" hidden="1" customWidth="1"/>
    <col min="9199" max="9199" width="3.875" style="6" customWidth="1"/>
    <col min="9200" max="9200" width="0" style="6" hidden="1" customWidth="1"/>
    <col min="9201" max="9202" width="13" style="6" customWidth="1"/>
    <col min="9203" max="9203" width="13.125" style="6" customWidth="1"/>
    <col min="9204" max="9204" width="5.625" style="6" customWidth="1"/>
    <col min="9205" max="9205" width="13.125" style="6" customWidth="1"/>
    <col min="9206" max="9206" width="3.625" style="6" customWidth="1"/>
    <col min="9207" max="9207" width="2.625" style="6" customWidth="1"/>
    <col min="9208" max="9210" width="0" style="6" hidden="1" customWidth="1"/>
    <col min="9211" max="9211" width="2.625" style="6" customWidth="1"/>
    <col min="9212" max="9212" width="0" style="6" hidden="1" customWidth="1"/>
    <col min="9213" max="9213" width="2.625" style="6" customWidth="1"/>
    <col min="9214" max="9214" width="0" style="6" hidden="1" customWidth="1"/>
    <col min="9215" max="9215" width="3.875" style="6" customWidth="1"/>
    <col min="9216" max="9216" width="30" style="6" customWidth="1"/>
    <col min="9217" max="9217" width="20.5" style="6" customWidth="1"/>
    <col min="9218" max="9218" width="8" style="6" customWidth="1"/>
    <col min="9219" max="9219" width="17" style="6" customWidth="1"/>
    <col min="9220" max="9220" width="37.375" style="6" customWidth="1"/>
    <col min="9221" max="9221" width="5.125" style="6" customWidth="1"/>
    <col min="9222" max="9222" width="27.5" style="6" customWidth="1"/>
    <col min="9223" max="9223" width="14.125" style="6" customWidth="1"/>
    <col min="9224" max="9225" width="8.125" style="6" customWidth="1"/>
    <col min="9226" max="9226" width="9.875" style="6" customWidth="1"/>
    <col min="9227" max="9227" width="1.875" style="6" customWidth="1"/>
    <col min="9228" max="9433" width="10.875" style="6"/>
    <col min="9434" max="9434" width="10.5" style="6" customWidth="1"/>
    <col min="9435" max="9435" width="2.375" style="6" customWidth="1"/>
    <col min="9436" max="9437" width="5.625" style="6" customWidth="1"/>
    <col min="9438" max="9438" width="5.125" style="6" customWidth="1"/>
    <col min="9439" max="9439" width="5.625" style="6" customWidth="1"/>
    <col min="9440" max="9440" width="12" style="6" customWidth="1"/>
    <col min="9441" max="9442" width="7.875" style="6" customWidth="1"/>
    <col min="9443" max="9443" width="2.125" style="6" customWidth="1"/>
    <col min="9444" max="9444" width="7.875" style="6" customWidth="1"/>
    <col min="9445" max="9445" width="6.5" style="6" customWidth="1"/>
    <col min="9446" max="9448" width="3.125" style="6" customWidth="1"/>
    <col min="9449" max="9449" width="3" style="6" customWidth="1"/>
    <col min="9450" max="9450" width="2.5" style="6" customWidth="1"/>
    <col min="9451" max="9451" width="2.625" style="6" customWidth="1"/>
    <col min="9452" max="9454" width="0" style="6" hidden="1" customWidth="1"/>
    <col min="9455" max="9455" width="3.875" style="6" customWidth="1"/>
    <col min="9456" max="9456" width="0" style="6" hidden="1" customWidth="1"/>
    <col min="9457" max="9458" width="13" style="6" customWidth="1"/>
    <col min="9459" max="9459" width="13.125" style="6" customWidth="1"/>
    <col min="9460" max="9460" width="5.625" style="6" customWidth="1"/>
    <col min="9461" max="9461" width="13.125" style="6" customWidth="1"/>
    <col min="9462" max="9462" width="3.625" style="6" customWidth="1"/>
    <col min="9463" max="9463" width="2.625" style="6" customWidth="1"/>
    <col min="9464" max="9466" width="0" style="6" hidden="1" customWidth="1"/>
    <col min="9467" max="9467" width="2.625" style="6" customWidth="1"/>
    <col min="9468" max="9468" width="0" style="6" hidden="1" customWidth="1"/>
    <col min="9469" max="9469" width="2.625" style="6" customWidth="1"/>
    <col min="9470" max="9470" width="0" style="6" hidden="1" customWidth="1"/>
    <col min="9471" max="9471" width="3.875" style="6" customWidth="1"/>
    <col min="9472" max="9472" width="30" style="6" customWidth="1"/>
    <col min="9473" max="9473" width="20.5" style="6" customWidth="1"/>
    <col min="9474" max="9474" width="8" style="6" customWidth="1"/>
    <col min="9475" max="9475" width="17" style="6" customWidth="1"/>
    <col min="9476" max="9476" width="37.375" style="6" customWidth="1"/>
    <col min="9477" max="9477" width="5.125" style="6" customWidth="1"/>
    <col min="9478" max="9478" width="27.5" style="6" customWidth="1"/>
    <col min="9479" max="9479" width="14.125" style="6" customWidth="1"/>
    <col min="9480" max="9481" width="8.125" style="6" customWidth="1"/>
    <col min="9482" max="9482" width="9.875" style="6" customWidth="1"/>
    <col min="9483" max="9483" width="1.875" style="6" customWidth="1"/>
    <col min="9484" max="9689" width="10.875" style="6"/>
    <col min="9690" max="9690" width="10.5" style="6" customWidth="1"/>
    <col min="9691" max="9691" width="2.375" style="6" customWidth="1"/>
    <col min="9692" max="9693" width="5.625" style="6" customWidth="1"/>
    <col min="9694" max="9694" width="5.125" style="6" customWidth="1"/>
    <col min="9695" max="9695" width="5.625" style="6" customWidth="1"/>
    <col min="9696" max="9696" width="12" style="6" customWidth="1"/>
    <col min="9697" max="9698" width="7.875" style="6" customWidth="1"/>
    <col min="9699" max="9699" width="2.125" style="6" customWidth="1"/>
    <col min="9700" max="9700" width="7.875" style="6" customWidth="1"/>
    <col min="9701" max="9701" width="6.5" style="6" customWidth="1"/>
    <col min="9702" max="9704" width="3.125" style="6" customWidth="1"/>
    <col min="9705" max="9705" width="3" style="6" customWidth="1"/>
    <col min="9706" max="9706" width="2.5" style="6" customWidth="1"/>
    <col min="9707" max="9707" width="2.625" style="6" customWidth="1"/>
    <col min="9708" max="9710" width="0" style="6" hidden="1" customWidth="1"/>
    <col min="9711" max="9711" width="3.875" style="6" customWidth="1"/>
    <col min="9712" max="9712" width="0" style="6" hidden="1" customWidth="1"/>
    <col min="9713" max="9714" width="13" style="6" customWidth="1"/>
    <col min="9715" max="9715" width="13.125" style="6" customWidth="1"/>
    <col min="9716" max="9716" width="5.625" style="6" customWidth="1"/>
    <col min="9717" max="9717" width="13.125" style="6" customWidth="1"/>
    <col min="9718" max="9718" width="3.625" style="6" customWidth="1"/>
    <col min="9719" max="9719" width="2.625" style="6" customWidth="1"/>
    <col min="9720" max="9722" width="0" style="6" hidden="1" customWidth="1"/>
    <col min="9723" max="9723" width="2.625" style="6" customWidth="1"/>
    <col min="9724" max="9724" width="0" style="6" hidden="1" customWidth="1"/>
    <col min="9725" max="9725" width="2.625" style="6" customWidth="1"/>
    <col min="9726" max="9726" width="0" style="6" hidden="1" customWidth="1"/>
    <col min="9727" max="9727" width="3.875" style="6" customWidth="1"/>
    <col min="9728" max="9728" width="30" style="6" customWidth="1"/>
    <col min="9729" max="9729" width="20.5" style="6" customWidth="1"/>
    <col min="9730" max="9730" width="8" style="6" customWidth="1"/>
    <col min="9731" max="9731" width="17" style="6" customWidth="1"/>
    <col min="9732" max="9732" width="37.375" style="6" customWidth="1"/>
    <col min="9733" max="9733" width="5.125" style="6" customWidth="1"/>
    <col min="9734" max="9734" width="27.5" style="6" customWidth="1"/>
    <col min="9735" max="9735" width="14.125" style="6" customWidth="1"/>
    <col min="9736" max="9737" width="8.125" style="6" customWidth="1"/>
    <col min="9738" max="9738" width="9.875" style="6" customWidth="1"/>
    <col min="9739" max="9739" width="1.875" style="6" customWidth="1"/>
    <col min="9740" max="9945" width="10.875" style="6"/>
    <col min="9946" max="9946" width="10.5" style="6" customWidth="1"/>
    <col min="9947" max="9947" width="2.375" style="6" customWidth="1"/>
    <col min="9948" max="9949" width="5.625" style="6" customWidth="1"/>
    <col min="9950" max="9950" width="5.125" style="6" customWidth="1"/>
    <col min="9951" max="9951" width="5.625" style="6" customWidth="1"/>
    <col min="9952" max="9952" width="12" style="6" customWidth="1"/>
    <col min="9953" max="9954" width="7.875" style="6" customWidth="1"/>
    <col min="9955" max="9955" width="2.125" style="6" customWidth="1"/>
    <col min="9956" max="9956" width="7.875" style="6" customWidth="1"/>
    <col min="9957" max="9957" width="6.5" style="6" customWidth="1"/>
    <col min="9958" max="9960" width="3.125" style="6" customWidth="1"/>
    <col min="9961" max="9961" width="3" style="6" customWidth="1"/>
    <col min="9962" max="9962" width="2.5" style="6" customWidth="1"/>
    <col min="9963" max="9963" width="2.625" style="6" customWidth="1"/>
    <col min="9964" max="9966" width="0" style="6" hidden="1" customWidth="1"/>
    <col min="9967" max="9967" width="3.875" style="6" customWidth="1"/>
    <col min="9968" max="9968" width="0" style="6" hidden="1" customWidth="1"/>
    <col min="9969" max="9970" width="13" style="6" customWidth="1"/>
    <col min="9971" max="9971" width="13.125" style="6" customWidth="1"/>
    <col min="9972" max="9972" width="5.625" style="6" customWidth="1"/>
    <col min="9973" max="9973" width="13.125" style="6" customWidth="1"/>
    <col min="9974" max="9974" width="3.625" style="6" customWidth="1"/>
    <col min="9975" max="9975" width="2.625" style="6" customWidth="1"/>
    <col min="9976" max="9978" width="0" style="6" hidden="1" customWidth="1"/>
    <col min="9979" max="9979" width="2.625" style="6" customWidth="1"/>
    <col min="9980" max="9980" width="0" style="6" hidden="1" customWidth="1"/>
    <col min="9981" max="9981" width="2.625" style="6" customWidth="1"/>
    <col min="9982" max="9982" width="0" style="6" hidden="1" customWidth="1"/>
    <col min="9983" max="9983" width="3.875" style="6" customWidth="1"/>
    <col min="9984" max="9984" width="30" style="6" customWidth="1"/>
    <col min="9985" max="9985" width="20.5" style="6" customWidth="1"/>
    <col min="9986" max="9986" width="8" style="6" customWidth="1"/>
    <col min="9987" max="9987" width="17" style="6" customWidth="1"/>
    <col min="9988" max="9988" width="37.375" style="6" customWidth="1"/>
    <col min="9989" max="9989" width="5.125" style="6" customWidth="1"/>
    <col min="9990" max="9990" width="27.5" style="6" customWidth="1"/>
    <col min="9991" max="9991" width="14.125" style="6" customWidth="1"/>
    <col min="9992" max="9993" width="8.125" style="6" customWidth="1"/>
    <col min="9994" max="9994" width="9.875" style="6" customWidth="1"/>
    <col min="9995" max="9995" width="1.875" style="6" customWidth="1"/>
    <col min="9996" max="10201" width="10.875" style="6"/>
    <col min="10202" max="10202" width="10.5" style="6" customWidth="1"/>
    <col min="10203" max="10203" width="2.375" style="6" customWidth="1"/>
    <col min="10204" max="10205" width="5.625" style="6" customWidth="1"/>
    <col min="10206" max="10206" width="5.125" style="6" customWidth="1"/>
    <col min="10207" max="10207" width="5.625" style="6" customWidth="1"/>
    <col min="10208" max="10208" width="12" style="6" customWidth="1"/>
    <col min="10209" max="10210" width="7.875" style="6" customWidth="1"/>
    <col min="10211" max="10211" width="2.125" style="6" customWidth="1"/>
    <col min="10212" max="10212" width="7.875" style="6" customWidth="1"/>
    <col min="10213" max="10213" width="6.5" style="6" customWidth="1"/>
    <col min="10214" max="10216" width="3.125" style="6" customWidth="1"/>
    <col min="10217" max="10217" width="3" style="6" customWidth="1"/>
    <col min="10218" max="10218" width="2.5" style="6" customWidth="1"/>
    <col min="10219" max="10219" width="2.625" style="6" customWidth="1"/>
    <col min="10220" max="10222" width="0" style="6" hidden="1" customWidth="1"/>
    <col min="10223" max="10223" width="3.875" style="6" customWidth="1"/>
    <col min="10224" max="10224" width="0" style="6" hidden="1" customWidth="1"/>
    <col min="10225" max="10226" width="13" style="6" customWidth="1"/>
    <col min="10227" max="10227" width="13.125" style="6" customWidth="1"/>
    <col min="10228" max="10228" width="5.625" style="6" customWidth="1"/>
    <col min="10229" max="10229" width="13.125" style="6" customWidth="1"/>
    <col min="10230" max="10230" width="3.625" style="6" customWidth="1"/>
    <col min="10231" max="10231" width="2.625" style="6" customWidth="1"/>
    <col min="10232" max="10234" width="0" style="6" hidden="1" customWidth="1"/>
    <col min="10235" max="10235" width="2.625" style="6" customWidth="1"/>
    <col min="10236" max="10236" width="0" style="6" hidden="1" customWidth="1"/>
    <col min="10237" max="10237" width="2.625" style="6" customWidth="1"/>
    <col min="10238" max="10238" width="0" style="6" hidden="1" customWidth="1"/>
    <col min="10239" max="10239" width="3.875" style="6" customWidth="1"/>
    <col min="10240" max="10240" width="30" style="6" customWidth="1"/>
    <col min="10241" max="10241" width="20.5" style="6" customWidth="1"/>
    <col min="10242" max="10242" width="8" style="6" customWidth="1"/>
    <col min="10243" max="10243" width="17" style="6" customWidth="1"/>
    <col min="10244" max="10244" width="37.375" style="6" customWidth="1"/>
    <col min="10245" max="10245" width="5.125" style="6" customWidth="1"/>
    <col min="10246" max="10246" width="27.5" style="6" customWidth="1"/>
    <col min="10247" max="10247" width="14.125" style="6" customWidth="1"/>
    <col min="10248" max="10249" width="8.125" style="6" customWidth="1"/>
    <col min="10250" max="10250" width="9.875" style="6" customWidth="1"/>
    <col min="10251" max="10251" width="1.875" style="6" customWidth="1"/>
    <col min="10252" max="10457" width="10.875" style="6"/>
    <col min="10458" max="10458" width="10.5" style="6" customWidth="1"/>
    <col min="10459" max="10459" width="2.375" style="6" customWidth="1"/>
    <col min="10460" max="10461" width="5.625" style="6" customWidth="1"/>
    <col min="10462" max="10462" width="5.125" style="6" customWidth="1"/>
    <col min="10463" max="10463" width="5.625" style="6" customWidth="1"/>
    <col min="10464" max="10464" width="12" style="6" customWidth="1"/>
    <col min="10465" max="10466" width="7.875" style="6" customWidth="1"/>
    <col min="10467" max="10467" width="2.125" style="6" customWidth="1"/>
    <col min="10468" max="10468" width="7.875" style="6" customWidth="1"/>
    <col min="10469" max="10469" width="6.5" style="6" customWidth="1"/>
    <col min="10470" max="10472" width="3.125" style="6" customWidth="1"/>
    <col min="10473" max="10473" width="3" style="6" customWidth="1"/>
    <col min="10474" max="10474" width="2.5" style="6" customWidth="1"/>
    <col min="10475" max="10475" width="2.625" style="6" customWidth="1"/>
    <col min="10476" max="10478" width="0" style="6" hidden="1" customWidth="1"/>
    <col min="10479" max="10479" width="3.875" style="6" customWidth="1"/>
    <col min="10480" max="10480" width="0" style="6" hidden="1" customWidth="1"/>
    <col min="10481" max="10482" width="13" style="6" customWidth="1"/>
    <col min="10483" max="10483" width="13.125" style="6" customWidth="1"/>
    <col min="10484" max="10484" width="5.625" style="6" customWidth="1"/>
    <col min="10485" max="10485" width="13.125" style="6" customWidth="1"/>
    <col min="10486" max="10486" width="3.625" style="6" customWidth="1"/>
    <col min="10487" max="10487" width="2.625" style="6" customWidth="1"/>
    <col min="10488" max="10490" width="0" style="6" hidden="1" customWidth="1"/>
    <col min="10491" max="10491" width="2.625" style="6" customWidth="1"/>
    <col min="10492" max="10492" width="0" style="6" hidden="1" customWidth="1"/>
    <col min="10493" max="10493" width="2.625" style="6" customWidth="1"/>
    <col min="10494" max="10494" width="0" style="6" hidden="1" customWidth="1"/>
    <col min="10495" max="10495" width="3.875" style="6" customWidth="1"/>
    <col min="10496" max="10496" width="30" style="6" customWidth="1"/>
    <col min="10497" max="10497" width="20.5" style="6" customWidth="1"/>
    <col min="10498" max="10498" width="8" style="6" customWidth="1"/>
    <col min="10499" max="10499" width="17" style="6" customWidth="1"/>
    <col min="10500" max="10500" width="37.375" style="6" customWidth="1"/>
    <col min="10501" max="10501" width="5.125" style="6" customWidth="1"/>
    <col min="10502" max="10502" width="27.5" style="6" customWidth="1"/>
    <col min="10503" max="10503" width="14.125" style="6" customWidth="1"/>
    <col min="10504" max="10505" width="8.125" style="6" customWidth="1"/>
    <col min="10506" max="10506" width="9.875" style="6" customWidth="1"/>
    <col min="10507" max="10507" width="1.875" style="6" customWidth="1"/>
    <col min="10508" max="10713" width="10.875" style="6"/>
    <col min="10714" max="10714" width="10.5" style="6" customWidth="1"/>
    <col min="10715" max="10715" width="2.375" style="6" customWidth="1"/>
    <col min="10716" max="10717" width="5.625" style="6" customWidth="1"/>
    <col min="10718" max="10718" width="5.125" style="6" customWidth="1"/>
    <col min="10719" max="10719" width="5.625" style="6" customWidth="1"/>
    <col min="10720" max="10720" width="12" style="6" customWidth="1"/>
    <col min="10721" max="10722" width="7.875" style="6" customWidth="1"/>
    <col min="10723" max="10723" width="2.125" style="6" customWidth="1"/>
    <col min="10724" max="10724" width="7.875" style="6" customWidth="1"/>
    <col min="10725" max="10725" width="6.5" style="6" customWidth="1"/>
    <col min="10726" max="10728" width="3.125" style="6" customWidth="1"/>
    <col min="10729" max="10729" width="3" style="6" customWidth="1"/>
    <col min="10730" max="10730" width="2.5" style="6" customWidth="1"/>
    <col min="10731" max="10731" width="2.625" style="6" customWidth="1"/>
    <col min="10732" max="10734" width="0" style="6" hidden="1" customWidth="1"/>
    <col min="10735" max="10735" width="3.875" style="6" customWidth="1"/>
    <col min="10736" max="10736" width="0" style="6" hidden="1" customWidth="1"/>
    <col min="10737" max="10738" width="13" style="6" customWidth="1"/>
    <col min="10739" max="10739" width="13.125" style="6" customWidth="1"/>
    <col min="10740" max="10740" width="5.625" style="6" customWidth="1"/>
    <col min="10741" max="10741" width="13.125" style="6" customWidth="1"/>
    <col min="10742" max="10742" width="3.625" style="6" customWidth="1"/>
    <col min="10743" max="10743" width="2.625" style="6" customWidth="1"/>
    <col min="10744" max="10746" width="0" style="6" hidden="1" customWidth="1"/>
    <col min="10747" max="10747" width="2.625" style="6" customWidth="1"/>
    <col min="10748" max="10748" width="0" style="6" hidden="1" customWidth="1"/>
    <col min="10749" max="10749" width="2.625" style="6" customWidth="1"/>
    <col min="10750" max="10750" width="0" style="6" hidden="1" customWidth="1"/>
    <col min="10751" max="10751" width="3.875" style="6" customWidth="1"/>
    <col min="10752" max="10752" width="30" style="6" customWidth="1"/>
    <col min="10753" max="10753" width="20.5" style="6" customWidth="1"/>
    <col min="10754" max="10754" width="8" style="6" customWidth="1"/>
    <col min="10755" max="10755" width="17" style="6" customWidth="1"/>
    <col min="10756" max="10756" width="37.375" style="6" customWidth="1"/>
    <col min="10757" max="10757" width="5.125" style="6" customWidth="1"/>
    <col min="10758" max="10758" width="27.5" style="6" customWidth="1"/>
    <col min="10759" max="10759" width="14.125" style="6" customWidth="1"/>
    <col min="10760" max="10761" width="8.125" style="6" customWidth="1"/>
    <col min="10762" max="10762" width="9.875" style="6" customWidth="1"/>
    <col min="10763" max="10763" width="1.875" style="6" customWidth="1"/>
    <col min="10764" max="10969" width="10.875" style="6"/>
    <col min="10970" max="10970" width="10.5" style="6" customWidth="1"/>
    <col min="10971" max="10971" width="2.375" style="6" customWidth="1"/>
    <col min="10972" max="10973" width="5.625" style="6" customWidth="1"/>
    <col min="10974" max="10974" width="5.125" style="6" customWidth="1"/>
    <col min="10975" max="10975" width="5.625" style="6" customWidth="1"/>
    <col min="10976" max="10976" width="12" style="6" customWidth="1"/>
    <col min="10977" max="10978" width="7.875" style="6" customWidth="1"/>
    <col min="10979" max="10979" width="2.125" style="6" customWidth="1"/>
    <col min="10980" max="10980" width="7.875" style="6" customWidth="1"/>
    <col min="10981" max="10981" width="6.5" style="6" customWidth="1"/>
    <col min="10982" max="10984" width="3.125" style="6" customWidth="1"/>
    <col min="10985" max="10985" width="3" style="6" customWidth="1"/>
    <col min="10986" max="10986" width="2.5" style="6" customWidth="1"/>
    <col min="10987" max="10987" width="2.625" style="6" customWidth="1"/>
    <col min="10988" max="10990" width="0" style="6" hidden="1" customWidth="1"/>
    <col min="10991" max="10991" width="3.875" style="6" customWidth="1"/>
    <col min="10992" max="10992" width="0" style="6" hidden="1" customWidth="1"/>
    <col min="10993" max="10994" width="13" style="6" customWidth="1"/>
    <col min="10995" max="10995" width="13.125" style="6" customWidth="1"/>
    <col min="10996" max="10996" width="5.625" style="6" customWidth="1"/>
    <col min="10997" max="10997" width="13.125" style="6" customWidth="1"/>
    <col min="10998" max="10998" width="3.625" style="6" customWidth="1"/>
    <col min="10999" max="10999" width="2.625" style="6" customWidth="1"/>
    <col min="11000" max="11002" width="0" style="6" hidden="1" customWidth="1"/>
    <col min="11003" max="11003" width="2.625" style="6" customWidth="1"/>
    <col min="11004" max="11004" width="0" style="6" hidden="1" customWidth="1"/>
    <col min="11005" max="11005" width="2.625" style="6" customWidth="1"/>
    <col min="11006" max="11006" width="0" style="6" hidden="1" customWidth="1"/>
    <col min="11007" max="11007" width="3.875" style="6" customWidth="1"/>
    <col min="11008" max="11008" width="30" style="6" customWidth="1"/>
    <col min="11009" max="11009" width="20.5" style="6" customWidth="1"/>
    <col min="11010" max="11010" width="8" style="6" customWidth="1"/>
    <col min="11011" max="11011" width="17" style="6" customWidth="1"/>
    <col min="11012" max="11012" width="37.375" style="6" customWidth="1"/>
    <col min="11013" max="11013" width="5.125" style="6" customWidth="1"/>
    <col min="11014" max="11014" width="27.5" style="6" customWidth="1"/>
    <col min="11015" max="11015" width="14.125" style="6" customWidth="1"/>
    <col min="11016" max="11017" width="8.125" style="6" customWidth="1"/>
    <col min="11018" max="11018" width="9.875" style="6" customWidth="1"/>
    <col min="11019" max="11019" width="1.875" style="6" customWidth="1"/>
    <col min="11020" max="11225" width="10.875" style="6"/>
    <col min="11226" max="11226" width="10.5" style="6" customWidth="1"/>
    <col min="11227" max="11227" width="2.375" style="6" customWidth="1"/>
    <col min="11228" max="11229" width="5.625" style="6" customWidth="1"/>
    <col min="11230" max="11230" width="5.125" style="6" customWidth="1"/>
    <col min="11231" max="11231" width="5.625" style="6" customWidth="1"/>
    <col min="11232" max="11232" width="12" style="6" customWidth="1"/>
    <col min="11233" max="11234" width="7.875" style="6" customWidth="1"/>
    <col min="11235" max="11235" width="2.125" style="6" customWidth="1"/>
    <col min="11236" max="11236" width="7.875" style="6" customWidth="1"/>
    <col min="11237" max="11237" width="6.5" style="6" customWidth="1"/>
    <col min="11238" max="11240" width="3.125" style="6" customWidth="1"/>
    <col min="11241" max="11241" width="3" style="6" customWidth="1"/>
    <col min="11242" max="11242" width="2.5" style="6" customWidth="1"/>
    <col min="11243" max="11243" width="2.625" style="6" customWidth="1"/>
    <col min="11244" max="11246" width="0" style="6" hidden="1" customWidth="1"/>
    <col min="11247" max="11247" width="3.875" style="6" customWidth="1"/>
    <col min="11248" max="11248" width="0" style="6" hidden="1" customWidth="1"/>
    <col min="11249" max="11250" width="13" style="6" customWidth="1"/>
    <col min="11251" max="11251" width="13.125" style="6" customWidth="1"/>
    <col min="11252" max="11252" width="5.625" style="6" customWidth="1"/>
    <col min="11253" max="11253" width="13.125" style="6" customWidth="1"/>
    <col min="11254" max="11254" width="3.625" style="6" customWidth="1"/>
    <col min="11255" max="11255" width="2.625" style="6" customWidth="1"/>
    <col min="11256" max="11258" width="0" style="6" hidden="1" customWidth="1"/>
    <col min="11259" max="11259" width="2.625" style="6" customWidth="1"/>
    <col min="11260" max="11260" width="0" style="6" hidden="1" customWidth="1"/>
    <col min="11261" max="11261" width="2.625" style="6" customWidth="1"/>
    <col min="11262" max="11262" width="0" style="6" hidden="1" customWidth="1"/>
    <col min="11263" max="11263" width="3.875" style="6" customWidth="1"/>
    <col min="11264" max="11264" width="30" style="6" customWidth="1"/>
    <col min="11265" max="11265" width="20.5" style="6" customWidth="1"/>
    <col min="11266" max="11266" width="8" style="6" customWidth="1"/>
    <col min="11267" max="11267" width="17" style="6" customWidth="1"/>
    <col min="11268" max="11268" width="37.375" style="6" customWidth="1"/>
    <col min="11269" max="11269" width="5.125" style="6" customWidth="1"/>
    <col min="11270" max="11270" width="27.5" style="6" customWidth="1"/>
    <col min="11271" max="11271" width="14.125" style="6" customWidth="1"/>
    <col min="11272" max="11273" width="8.125" style="6" customWidth="1"/>
    <col min="11274" max="11274" width="9.875" style="6" customWidth="1"/>
    <col min="11275" max="11275" width="1.875" style="6" customWidth="1"/>
    <col min="11276" max="11481" width="10.875" style="6"/>
    <col min="11482" max="11482" width="10.5" style="6" customWidth="1"/>
    <col min="11483" max="11483" width="2.375" style="6" customWidth="1"/>
    <col min="11484" max="11485" width="5.625" style="6" customWidth="1"/>
    <col min="11486" max="11486" width="5.125" style="6" customWidth="1"/>
    <col min="11487" max="11487" width="5.625" style="6" customWidth="1"/>
    <col min="11488" max="11488" width="12" style="6" customWidth="1"/>
    <col min="11489" max="11490" width="7.875" style="6" customWidth="1"/>
    <col min="11491" max="11491" width="2.125" style="6" customWidth="1"/>
    <col min="11492" max="11492" width="7.875" style="6" customWidth="1"/>
    <col min="11493" max="11493" width="6.5" style="6" customWidth="1"/>
    <col min="11494" max="11496" width="3.125" style="6" customWidth="1"/>
    <col min="11497" max="11497" width="3" style="6" customWidth="1"/>
    <col min="11498" max="11498" width="2.5" style="6" customWidth="1"/>
    <col min="11499" max="11499" width="2.625" style="6" customWidth="1"/>
    <col min="11500" max="11502" width="0" style="6" hidden="1" customWidth="1"/>
    <col min="11503" max="11503" width="3.875" style="6" customWidth="1"/>
    <col min="11504" max="11504" width="0" style="6" hidden="1" customWidth="1"/>
    <col min="11505" max="11506" width="13" style="6" customWidth="1"/>
    <col min="11507" max="11507" width="13.125" style="6" customWidth="1"/>
    <col min="11508" max="11508" width="5.625" style="6" customWidth="1"/>
    <col min="11509" max="11509" width="13.125" style="6" customWidth="1"/>
    <col min="11510" max="11510" width="3.625" style="6" customWidth="1"/>
    <col min="11511" max="11511" width="2.625" style="6" customWidth="1"/>
    <col min="11512" max="11514" width="0" style="6" hidden="1" customWidth="1"/>
    <col min="11515" max="11515" width="2.625" style="6" customWidth="1"/>
    <col min="11516" max="11516" width="0" style="6" hidden="1" customWidth="1"/>
    <col min="11517" max="11517" width="2.625" style="6" customWidth="1"/>
    <col min="11518" max="11518" width="0" style="6" hidden="1" customWidth="1"/>
    <col min="11519" max="11519" width="3.875" style="6" customWidth="1"/>
    <col min="11520" max="11520" width="30" style="6" customWidth="1"/>
    <col min="11521" max="11521" width="20.5" style="6" customWidth="1"/>
    <col min="11522" max="11522" width="8" style="6" customWidth="1"/>
    <col min="11523" max="11523" width="17" style="6" customWidth="1"/>
    <col min="11524" max="11524" width="37.375" style="6" customWidth="1"/>
    <col min="11525" max="11525" width="5.125" style="6" customWidth="1"/>
    <col min="11526" max="11526" width="27.5" style="6" customWidth="1"/>
    <col min="11527" max="11527" width="14.125" style="6" customWidth="1"/>
    <col min="11528" max="11529" width="8.125" style="6" customWidth="1"/>
    <col min="11530" max="11530" width="9.875" style="6" customWidth="1"/>
    <col min="11531" max="11531" width="1.875" style="6" customWidth="1"/>
    <col min="11532" max="11737" width="10.875" style="6"/>
    <col min="11738" max="11738" width="10.5" style="6" customWidth="1"/>
    <col min="11739" max="11739" width="2.375" style="6" customWidth="1"/>
    <col min="11740" max="11741" width="5.625" style="6" customWidth="1"/>
    <col min="11742" max="11742" width="5.125" style="6" customWidth="1"/>
    <col min="11743" max="11743" width="5.625" style="6" customWidth="1"/>
    <col min="11744" max="11744" width="12" style="6" customWidth="1"/>
    <col min="11745" max="11746" width="7.875" style="6" customWidth="1"/>
    <col min="11747" max="11747" width="2.125" style="6" customWidth="1"/>
    <col min="11748" max="11748" width="7.875" style="6" customWidth="1"/>
    <col min="11749" max="11749" width="6.5" style="6" customWidth="1"/>
    <col min="11750" max="11752" width="3.125" style="6" customWidth="1"/>
    <col min="11753" max="11753" width="3" style="6" customWidth="1"/>
    <col min="11754" max="11754" width="2.5" style="6" customWidth="1"/>
    <col min="11755" max="11755" width="2.625" style="6" customWidth="1"/>
    <col min="11756" max="11758" width="0" style="6" hidden="1" customWidth="1"/>
    <col min="11759" max="11759" width="3.875" style="6" customWidth="1"/>
    <col min="11760" max="11760" width="0" style="6" hidden="1" customWidth="1"/>
    <col min="11761" max="11762" width="13" style="6" customWidth="1"/>
    <col min="11763" max="11763" width="13.125" style="6" customWidth="1"/>
    <col min="11764" max="11764" width="5.625" style="6" customWidth="1"/>
    <col min="11765" max="11765" width="13.125" style="6" customWidth="1"/>
    <col min="11766" max="11766" width="3.625" style="6" customWidth="1"/>
    <col min="11767" max="11767" width="2.625" style="6" customWidth="1"/>
    <col min="11768" max="11770" width="0" style="6" hidden="1" customWidth="1"/>
    <col min="11771" max="11771" width="2.625" style="6" customWidth="1"/>
    <col min="11772" max="11772" width="0" style="6" hidden="1" customWidth="1"/>
    <col min="11773" max="11773" width="2.625" style="6" customWidth="1"/>
    <col min="11774" max="11774" width="0" style="6" hidden="1" customWidth="1"/>
    <col min="11775" max="11775" width="3.875" style="6" customWidth="1"/>
    <col min="11776" max="11776" width="30" style="6" customWidth="1"/>
    <col min="11777" max="11777" width="20.5" style="6" customWidth="1"/>
    <col min="11778" max="11778" width="8" style="6" customWidth="1"/>
    <col min="11779" max="11779" width="17" style="6" customWidth="1"/>
    <col min="11780" max="11780" width="37.375" style="6" customWidth="1"/>
    <col min="11781" max="11781" width="5.125" style="6" customWidth="1"/>
    <col min="11782" max="11782" width="27.5" style="6" customWidth="1"/>
    <col min="11783" max="11783" width="14.125" style="6" customWidth="1"/>
    <col min="11784" max="11785" width="8.125" style="6" customWidth="1"/>
    <col min="11786" max="11786" width="9.875" style="6" customWidth="1"/>
    <col min="11787" max="11787" width="1.875" style="6" customWidth="1"/>
    <col min="11788" max="11993" width="10.875" style="6"/>
    <col min="11994" max="11994" width="10.5" style="6" customWidth="1"/>
    <col min="11995" max="11995" width="2.375" style="6" customWidth="1"/>
    <col min="11996" max="11997" width="5.625" style="6" customWidth="1"/>
    <col min="11998" max="11998" width="5.125" style="6" customWidth="1"/>
    <col min="11999" max="11999" width="5.625" style="6" customWidth="1"/>
    <col min="12000" max="12000" width="12" style="6" customWidth="1"/>
    <col min="12001" max="12002" width="7.875" style="6" customWidth="1"/>
    <col min="12003" max="12003" width="2.125" style="6" customWidth="1"/>
    <col min="12004" max="12004" width="7.875" style="6" customWidth="1"/>
    <col min="12005" max="12005" width="6.5" style="6" customWidth="1"/>
    <col min="12006" max="12008" width="3.125" style="6" customWidth="1"/>
    <col min="12009" max="12009" width="3" style="6" customWidth="1"/>
    <col min="12010" max="12010" width="2.5" style="6" customWidth="1"/>
    <col min="12011" max="12011" width="2.625" style="6" customWidth="1"/>
    <col min="12012" max="12014" width="0" style="6" hidden="1" customWidth="1"/>
    <col min="12015" max="12015" width="3.875" style="6" customWidth="1"/>
    <col min="12016" max="12016" width="0" style="6" hidden="1" customWidth="1"/>
    <col min="12017" max="12018" width="13" style="6" customWidth="1"/>
    <col min="12019" max="12019" width="13.125" style="6" customWidth="1"/>
    <col min="12020" max="12020" width="5.625" style="6" customWidth="1"/>
    <col min="12021" max="12021" width="13.125" style="6" customWidth="1"/>
    <col min="12022" max="12022" width="3.625" style="6" customWidth="1"/>
    <col min="12023" max="12023" width="2.625" style="6" customWidth="1"/>
    <col min="12024" max="12026" width="0" style="6" hidden="1" customWidth="1"/>
    <col min="12027" max="12027" width="2.625" style="6" customWidth="1"/>
    <col min="12028" max="12028" width="0" style="6" hidden="1" customWidth="1"/>
    <col min="12029" max="12029" width="2.625" style="6" customWidth="1"/>
    <col min="12030" max="12030" width="0" style="6" hidden="1" customWidth="1"/>
    <col min="12031" max="12031" width="3.875" style="6" customWidth="1"/>
    <col min="12032" max="12032" width="30" style="6" customWidth="1"/>
    <col min="12033" max="12033" width="20.5" style="6" customWidth="1"/>
    <col min="12034" max="12034" width="8" style="6" customWidth="1"/>
    <col min="12035" max="12035" width="17" style="6" customWidth="1"/>
    <col min="12036" max="12036" width="37.375" style="6" customWidth="1"/>
    <col min="12037" max="12037" width="5.125" style="6" customWidth="1"/>
    <col min="12038" max="12038" width="27.5" style="6" customWidth="1"/>
    <col min="12039" max="12039" width="14.125" style="6" customWidth="1"/>
    <col min="12040" max="12041" width="8.125" style="6" customWidth="1"/>
    <col min="12042" max="12042" width="9.875" style="6" customWidth="1"/>
    <col min="12043" max="12043" width="1.875" style="6" customWidth="1"/>
    <col min="12044" max="12249" width="10.875" style="6"/>
    <col min="12250" max="12250" width="10.5" style="6" customWidth="1"/>
    <col min="12251" max="12251" width="2.375" style="6" customWidth="1"/>
    <col min="12252" max="12253" width="5.625" style="6" customWidth="1"/>
    <col min="12254" max="12254" width="5.125" style="6" customWidth="1"/>
    <col min="12255" max="12255" width="5.625" style="6" customWidth="1"/>
    <col min="12256" max="12256" width="12" style="6" customWidth="1"/>
    <col min="12257" max="12258" width="7.875" style="6" customWidth="1"/>
    <col min="12259" max="12259" width="2.125" style="6" customWidth="1"/>
    <col min="12260" max="12260" width="7.875" style="6" customWidth="1"/>
    <col min="12261" max="12261" width="6.5" style="6" customWidth="1"/>
    <col min="12262" max="12264" width="3.125" style="6" customWidth="1"/>
    <col min="12265" max="12265" width="3" style="6" customWidth="1"/>
    <col min="12266" max="12266" width="2.5" style="6" customWidth="1"/>
    <col min="12267" max="12267" width="2.625" style="6" customWidth="1"/>
    <col min="12268" max="12270" width="0" style="6" hidden="1" customWidth="1"/>
    <col min="12271" max="12271" width="3.875" style="6" customWidth="1"/>
    <col min="12272" max="12272" width="0" style="6" hidden="1" customWidth="1"/>
    <col min="12273" max="12274" width="13" style="6" customWidth="1"/>
    <col min="12275" max="12275" width="13.125" style="6" customWidth="1"/>
    <col min="12276" max="12276" width="5.625" style="6" customWidth="1"/>
    <col min="12277" max="12277" width="13.125" style="6" customWidth="1"/>
    <col min="12278" max="12278" width="3.625" style="6" customWidth="1"/>
    <col min="12279" max="12279" width="2.625" style="6" customWidth="1"/>
    <col min="12280" max="12282" width="0" style="6" hidden="1" customWidth="1"/>
    <col min="12283" max="12283" width="2.625" style="6" customWidth="1"/>
    <col min="12284" max="12284" width="0" style="6" hidden="1" customWidth="1"/>
    <col min="12285" max="12285" width="2.625" style="6" customWidth="1"/>
    <col min="12286" max="12286" width="0" style="6" hidden="1" customWidth="1"/>
    <col min="12287" max="12287" width="3.875" style="6" customWidth="1"/>
    <col min="12288" max="12288" width="30" style="6" customWidth="1"/>
    <col min="12289" max="12289" width="20.5" style="6" customWidth="1"/>
    <col min="12290" max="12290" width="8" style="6" customWidth="1"/>
    <col min="12291" max="12291" width="17" style="6" customWidth="1"/>
    <col min="12292" max="12292" width="37.375" style="6" customWidth="1"/>
    <col min="12293" max="12293" width="5.125" style="6" customWidth="1"/>
    <col min="12294" max="12294" width="27.5" style="6" customWidth="1"/>
    <col min="12295" max="12295" width="14.125" style="6" customWidth="1"/>
    <col min="12296" max="12297" width="8.125" style="6" customWidth="1"/>
    <col min="12298" max="12298" width="9.875" style="6" customWidth="1"/>
    <col min="12299" max="12299" width="1.875" style="6" customWidth="1"/>
    <col min="12300" max="12505" width="10.875" style="6"/>
    <col min="12506" max="12506" width="10.5" style="6" customWidth="1"/>
    <col min="12507" max="12507" width="2.375" style="6" customWidth="1"/>
    <col min="12508" max="12509" width="5.625" style="6" customWidth="1"/>
    <col min="12510" max="12510" width="5.125" style="6" customWidth="1"/>
    <col min="12511" max="12511" width="5.625" style="6" customWidth="1"/>
    <col min="12512" max="12512" width="12" style="6" customWidth="1"/>
    <col min="12513" max="12514" width="7.875" style="6" customWidth="1"/>
    <col min="12515" max="12515" width="2.125" style="6" customWidth="1"/>
    <col min="12516" max="12516" width="7.875" style="6" customWidth="1"/>
    <col min="12517" max="12517" width="6.5" style="6" customWidth="1"/>
    <col min="12518" max="12520" width="3.125" style="6" customWidth="1"/>
    <col min="12521" max="12521" width="3" style="6" customWidth="1"/>
    <col min="12522" max="12522" width="2.5" style="6" customWidth="1"/>
    <col min="12523" max="12523" width="2.625" style="6" customWidth="1"/>
    <col min="12524" max="12526" width="0" style="6" hidden="1" customWidth="1"/>
    <col min="12527" max="12527" width="3.875" style="6" customWidth="1"/>
    <col min="12528" max="12528" width="0" style="6" hidden="1" customWidth="1"/>
    <col min="12529" max="12530" width="13" style="6" customWidth="1"/>
    <col min="12531" max="12531" width="13.125" style="6" customWidth="1"/>
    <col min="12532" max="12532" width="5.625" style="6" customWidth="1"/>
    <col min="12533" max="12533" width="13.125" style="6" customWidth="1"/>
    <col min="12534" max="12534" width="3.625" style="6" customWidth="1"/>
    <col min="12535" max="12535" width="2.625" style="6" customWidth="1"/>
    <col min="12536" max="12538" width="0" style="6" hidden="1" customWidth="1"/>
    <col min="12539" max="12539" width="2.625" style="6" customWidth="1"/>
    <col min="12540" max="12540" width="0" style="6" hidden="1" customWidth="1"/>
    <col min="12541" max="12541" width="2.625" style="6" customWidth="1"/>
    <col min="12542" max="12542" width="0" style="6" hidden="1" customWidth="1"/>
    <col min="12543" max="12543" width="3.875" style="6" customWidth="1"/>
    <col min="12544" max="12544" width="30" style="6" customWidth="1"/>
    <col min="12545" max="12545" width="20.5" style="6" customWidth="1"/>
    <col min="12546" max="12546" width="8" style="6" customWidth="1"/>
    <col min="12547" max="12547" width="17" style="6" customWidth="1"/>
    <col min="12548" max="12548" width="37.375" style="6" customWidth="1"/>
    <col min="12549" max="12549" width="5.125" style="6" customWidth="1"/>
    <col min="12550" max="12550" width="27.5" style="6" customWidth="1"/>
    <col min="12551" max="12551" width="14.125" style="6" customWidth="1"/>
    <col min="12552" max="12553" width="8.125" style="6" customWidth="1"/>
    <col min="12554" max="12554" width="9.875" style="6" customWidth="1"/>
    <col min="12555" max="12555" width="1.875" style="6" customWidth="1"/>
    <col min="12556" max="12761" width="10.875" style="6"/>
    <col min="12762" max="12762" width="10.5" style="6" customWidth="1"/>
    <col min="12763" max="12763" width="2.375" style="6" customWidth="1"/>
    <col min="12764" max="12765" width="5.625" style="6" customWidth="1"/>
    <col min="12766" max="12766" width="5.125" style="6" customWidth="1"/>
    <col min="12767" max="12767" width="5.625" style="6" customWidth="1"/>
    <col min="12768" max="12768" width="12" style="6" customWidth="1"/>
    <col min="12769" max="12770" width="7.875" style="6" customWidth="1"/>
    <col min="12771" max="12771" width="2.125" style="6" customWidth="1"/>
    <col min="12772" max="12772" width="7.875" style="6" customWidth="1"/>
    <col min="12773" max="12773" width="6.5" style="6" customWidth="1"/>
    <col min="12774" max="12776" width="3.125" style="6" customWidth="1"/>
    <col min="12777" max="12777" width="3" style="6" customWidth="1"/>
    <col min="12778" max="12778" width="2.5" style="6" customWidth="1"/>
    <col min="12779" max="12779" width="2.625" style="6" customWidth="1"/>
    <col min="12780" max="12782" width="0" style="6" hidden="1" customWidth="1"/>
    <col min="12783" max="12783" width="3.875" style="6" customWidth="1"/>
    <col min="12784" max="12784" width="0" style="6" hidden="1" customWidth="1"/>
    <col min="12785" max="12786" width="13" style="6" customWidth="1"/>
    <col min="12787" max="12787" width="13.125" style="6" customWidth="1"/>
    <col min="12788" max="12788" width="5.625" style="6" customWidth="1"/>
    <col min="12789" max="12789" width="13.125" style="6" customWidth="1"/>
    <col min="12790" max="12790" width="3.625" style="6" customWidth="1"/>
    <col min="12791" max="12791" width="2.625" style="6" customWidth="1"/>
    <col min="12792" max="12794" width="0" style="6" hidden="1" customWidth="1"/>
    <col min="12795" max="12795" width="2.625" style="6" customWidth="1"/>
    <col min="12796" max="12796" width="0" style="6" hidden="1" customWidth="1"/>
    <col min="12797" max="12797" width="2.625" style="6" customWidth="1"/>
    <col min="12798" max="12798" width="0" style="6" hidden="1" customWidth="1"/>
    <col min="12799" max="12799" width="3.875" style="6" customWidth="1"/>
    <col min="12800" max="12800" width="30" style="6" customWidth="1"/>
    <col min="12801" max="12801" width="20.5" style="6" customWidth="1"/>
    <col min="12802" max="12802" width="8" style="6" customWidth="1"/>
    <col min="12803" max="12803" width="17" style="6" customWidth="1"/>
    <col min="12804" max="12804" width="37.375" style="6" customWidth="1"/>
    <col min="12805" max="12805" width="5.125" style="6" customWidth="1"/>
    <col min="12806" max="12806" width="27.5" style="6" customWidth="1"/>
    <col min="12807" max="12807" width="14.125" style="6" customWidth="1"/>
    <col min="12808" max="12809" width="8.125" style="6" customWidth="1"/>
    <col min="12810" max="12810" width="9.875" style="6" customWidth="1"/>
    <col min="12811" max="12811" width="1.875" style="6" customWidth="1"/>
    <col min="12812" max="13017" width="10.875" style="6"/>
    <col min="13018" max="13018" width="10.5" style="6" customWidth="1"/>
    <col min="13019" max="13019" width="2.375" style="6" customWidth="1"/>
    <col min="13020" max="13021" width="5.625" style="6" customWidth="1"/>
    <col min="13022" max="13022" width="5.125" style="6" customWidth="1"/>
    <col min="13023" max="13023" width="5.625" style="6" customWidth="1"/>
    <col min="13024" max="13024" width="12" style="6" customWidth="1"/>
    <col min="13025" max="13026" width="7.875" style="6" customWidth="1"/>
    <col min="13027" max="13027" width="2.125" style="6" customWidth="1"/>
    <col min="13028" max="13028" width="7.875" style="6" customWidth="1"/>
    <col min="13029" max="13029" width="6.5" style="6" customWidth="1"/>
    <col min="13030" max="13032" width="3.125" style="6" customWidth="1"/>
    <col min="13033" max="13033" width="3" style="6" customWidth="1"/>
    <col min="13034" max="13034" width="2.5" style="6" customWidth="1"/>
    <col min="13035" max="13035" width="2.625" style="6" customWidth="1"/>
    <col min="13036" max="13038" width="0" style="6" hidden="1" customWidth="1"/>
    <col min="13039" max="13039" width="3.875" style="6" customWidth="1"/>
    <col min="13040" max="13040" width="0" style="6" hidden="1" customWidth="1"/>
    <col min="13041" max="13042" width="13" style="6" customWidth="1"/>
    <col min="13043" max="13043" width="13.125" style="6" customWidth="1"/>
    <col min="13044" max="13044" width="5.625" style="6" customWidth="1"/>
    <col min="13045" max="13045" width="13.125" style="6" customWidth="1"/>
    <col min="13046" max="13046" width="3.625" style="6" customWidth="1"/>
    <col min="13047" max="13047" width="2.625" style="6" customWidth="1"/>
    <col min="13048" max="13050" width="0" style="6" hidden="1" customWidth="1"/>
    <col min="13051" max="13051" width="2.625" style="6" customWidth="1"/>
    <col min="13052" max="13052" width="0" style="6" hidden="1" customWidth="1"/>
    <col min="13053" max="13053" width="2.625" style="6" customWidth="1"/>
    <col min="13054" max="13054" width="0" style="6" hidden="1" customWidth="1"/>
    <col min="13055" max="13055" width="3.875" style="6" customWidth="1"/>
    <col min="13056" max="13056" width="30" style="6" customWidth="1"/>
    <col min="13057" max="13057" width="20.5" style="6" customWidth="1"/>
    <col min="13058" max="13058" width="8" style="6" customWidth="1"/>
    <col min="13059" max="13059" width="17" style="6" customWidth="1"/>
    <col min="13060" max="13060" width="37.375" style="6" customWidth="1"/>
    <col min="13061" max="13061" width="5.125" style="6" customWidth="1"/>
    <col min="13062" max="13062" width="27.5" style="6" customWidth="1"/>
    <col min="13063" max="13063" width="14.125" style="6" customWidth="1"/>
    <col min="13064" max="13065" width="8.125" style="6" customWidth="1"/>
    <col min="13066" max="13066" width="9.875" style="6" customWidth="1"/>
    <col min="13067" max="13067" width="1.875" style="6" customWidth="1"/>
    <col min="13068" max="13273" width="10.875" style="6"/>
    <col min="13274" max="13274" width="10.5" style="6" customWidth="1"/>
    <col min="13275" max="13275" width="2.375" style="6" customWidth="1"/>
    <col min="13276" max="13277" width="5.625" style="6" customWidth="1"/>
    <col min="13278" max="13278" width="5.125" style="6" customWidth="1"/>
    <col min="13279" max="13279" width="5.625" style="6" customWidth="1"/>
    <col min="13280" max="13280" width="12" style="6" customWidth="1"/>
    <col min="13281" max="13282" width="7.875" style="6" customWidth="1"/>
    <col min="13283" max="13283" width="2.125" style="6" customWidth="1"/>
    <col min="13284" max="13284" width="7.875" style="6" customWidth="1"/>
    <col min="13285" max="13285" width="6.5" style="6" customWidth="1"/>
    <col min="13286" max="13288" width="3.125" style="6" customWidth="1"/>
    <col min="13289" max="13289" width="3" style="6" customWidth="1"/>
    <col min="13290" max="13290" width="2.5" style="6" customWidth="1"/>
    <col min="13291" max="13291" width="2.625" style="6" customWidth="1"/>
    <col min="13292" max="13294" width="0" style="6" hidden="1" customWidth="1"/>
    <col min="13295" max="13295" width="3.875" style="6" customWidth="1"/>
    <col min="13296" max="13296" width="0" style="6" hidden="1" customWidth="1"/>
    <col min="13297" max="13298" width="13" style="6" customWidth="1"/>
    <col min="13299" max="13299" width="13.125" style="6" customWidth="1"/>
    <col min="13300" max="13300" width="5.625" style="6" customWidth="1"/>
    <col min="13301" max="13301" width="13.125" style="6" customWidth="1"/>
    <col min="13302" max="13302" width="3.625" style="6" customWidth="1"/>
    <col min="13303" max="13303" width="2.625" style="6" customWidth="1"/>
    <col min="13304" max="13306" width="0" style="6" hidden="1" customWidth="1"/>
    <col min="13307" max="13307" width="2.625" style="6" customWidth="1"/>
    <col min="13308" max="13308" width="0" style="6" hidden="1" customWidth="1"/>
    <col min="13309" max="13309" width="2.625" style="6" customWidth="1"/>
    <col min="13310" max="13310" width="0" style="6" hidden="1" customWidth="1"/>
    <col min="13311" max="13311" width="3.875" style="6" customWidth="1"/>
    <col min="13312" max="13312" width="30" style="6" customWidth="1"/>
    <col min="13313" max="13313" width="20.5" style="6" customWidth="1"/>
    <col min="13314" max="13314" width="8" style="6" customWidth="1"/>
    <col min="13315" max="13315" width="17" style="6" customWidth="1"/>
    <col min="13316" max="13316" width="37.375" style="6" customWidth="1"/>
    <col min="13317" max="13317" width="5.125" style="6" customWidth="1"/>
    <col min="13318" max="13318" width="27.5" style="6" customWidth="1"/>
    <col min="13319" max="13319" width="14.125" style="6" customWidth="1"/>
    <col min="13320" max="13321" width="8.125" style="6" customWidth="1"/>
    <col min="13322" max="13322" width="9.875" style="6" customWidth="1"/>
    <col min="13323" max="13323" width="1.875" style="6" customWidth="1"/>
    <col min="13324" max="13529" width="10.875" style="6"/>
    <col min="13530" max="13530" width="10.5" style="6" customWidth="1"/>
    <col min="13531" max="13531" width="2.375" style="6" customWidth="1"/>
    <col min="13532" max="13533" width="5.625" style="6" customWidth="1"/>
    <col min="13534" max="13534" width="5.125" style="6" customWidth="1"/>
    <col min="13535" max="13535" width="5.625" style="6" customWidth="1"/>
    <col min="13536" max="13536" width="12" style="6" customWidth="1"/>
    <col min="13537" max="13538" width="7.875" style="6" customWidth="1"/>
    <col min="13539" max="13539" width="2.125" style="6" customWidth="1"/>
    <col min="13540" max="13540" width="7.875" style="6" customWidth="1"/>
    <col min="13541" max="13541" width="6.5" style="6" customWidth="1"/>
    <col min="13542" max="13544" width="3.125" style="6" customWidth="1"/>
    <col min="13545" max="13545" width="3" style="6" customWidth="1"/>
    <col min="13546" max="13546" width="2.5" style="6" customWidth="1"/>
    <col min="13547" max="13547" width="2.625" style="6" customWidth="1"/>
    <col min="13548" max="13550" width="0" style="6" hidden="1" customWidth="1"/>
    <col min="13551" max="13551" width="3.875" style="6" customWidth="1"/>
    <col min="13552" max="13552" width="0" style="6" hidden="1" customWidth="1"/>
    <col min="13553" max="13554" width="13" style="6" customWidth="1"/>
    <col min="13555" max="13555" width="13.125" style="6" customWidth="1"/>
    <col min="13556" max="13556" width="5.625" style="6" customWidth="1"/>
    <col min="13557" max="13557" width="13.125" style="6" customWidth="1"/>
    <col min="13558" max="13558" width="3.625" style="6" customWidth="1"/>
    <col min="13559" max="13559" width="2.625" style="6" customWidth="1"/>
    <col min="13560" max="13562" width="0" style="6" hidden="1" customWidth="1"/>
    <col min="13563" max="13563" width="2.625" style="6" customWidth="1"/>
    <col min="13564" max="13564" width="0" style="6" hidden="1" customWidth="1"/>
    <col min="13565" max="13565" width="2.625" style="6" customWidth="1"/>
    <col min="13566" max="13566" width="0" style="6" hidden="1" customWidth="1"/>
    <col min="13567" max="13567" width="3.875" style="6" customWidth="1"/>
    <col min="13568" max="13568" width="30" style="6" customWidth="1"/>
    <col min="13569" max="13569" width="20.5" style="6" customWidth="1"/>
    <col min="13570" max="13570" width="8" style="6" customWidth="1"/>
    <col min="13571" max="13571" width="17" style="6" customWidth="1"/>
    <col min="13572" max="13572" width="37.375" style="6" customWidth="1"/>
    <col min="13573" max="13573" width="5.125" style="6" customWidth="1"/>
    <col min="13574" max="13574" width="27.5" style="6" customWidth="1"/>
    <col min="13575" max="13575" width="14.125" style="6" customWidth="1"/>
    <col min="13576" max="13577" width="8.125" style="6" customWidth="1"/>
    <col min="13578" max="13578" width="9.875" style="6" customWidth="1"/>
    <col min="13579" max="13579" width="1.875" style="6" customWidth="1"/>
    <col min="13580" max="13785" width="10.875" style="6"/>
    <col min="13786" max="13786" width="10.5" style="6" customWidth="1"/>
    <col min="13787" max="13787" width="2.375" style="6" customWidth="1"/>
    <col min="13788" max="13789" width="5.625" style="6" customWidth="1"/>
    <col min="13790" max="13790" width="5.125" style="6" customWidth="1"/>
    <col min="13791" max="13791" width="5.625" style="6" customWidth="1"/>
    <col min="13792" max="13792" width="12" style="6" customWidth="1"/>
    <col min="13793" max="13794" width="7.875" style="6" customWidth="1"/>
    <col min="13795" max="13795" width="2.125" style="6" customWidth="1"/>
    <col min="13796" max="13796" width="7.875" style="6" customWidth="1"/>
    <col min="13797" max="13797" width="6.5" style="6" customWidth="1"/>
    <col min="13798" max="13800" width="3.125" style="6" customWidth="1"/>
    <col min="13801" max="13801" width="3" style="6" customWidth="1"/>
    <col min="13802" max="13802" width="2.5" style="6" customWidth="1"/>
    <col min="13803" max="13803" width="2.625" style="6" customWidth="1"/>
    <col min="13804" max="13806" width="0" style="6" hidden="1" customWidth="1"/>
    <col min="13807" max="13807" width="3.875" style="6" customWidth="1"/>
    <col min="13808" max="13808" width="0" style="6" hidden="1" customWidth="1"/>
    <col min="13809" max="13810" width="13" style="6" customWidth="1"/>
    <col min="13811" max="13811" width="13.125" style="6" customWidth="1"/>
    <col min="13812" max="13812" width="5.625" style="6" customWidth="1"/>
    <col min="13813" max="13813" width="13.125" style="6" customWidth="1"/>
    <col min="13814" max="13814" width="3.625" style="6" customWidth="1"/>
    <col min="13815" max="13815" width="2.625" style="6" customWidth="1"/>
    <col min="13816" max="13818" width="0" style="6" hidden="1" customWidth="1"/>
    <col min="13819" max="13819" width="2.625" style="6" customWidth="1"/>
    <col min="13820" max="13820" width="0" style="6" hidden="1" customWidth="1"/>
    <col min="13821" max="13821" width="2.625" style="6" customWidth="1"/>
    <col min="13822" max="13822" width="0" style="6" hidden="1" customWidth="1"/>
    <col min="13823" max="13823" width="3.875" style="6" customWidth="1"/>
    <col min="13824" max="13824" width="30" style="6" customWidth="1"/>
    <col min="13825" max="13825" width="20.5" style="6" customWidth="1"/>
    <col min="13826" max="13826" width="8" style="6" customWidth="1"/>
    <col min="13827" max="13827" width="17" style="6" customWidth="1"/>
    <col min="13828" max="13828" width="37.375" style="6" customWidth="1"/>
    <col min="13829" max="13829" width="5.125" style="6" customWidth="1"/>
    <col min="13830" max="13830" width="27.5" style="6" customWidth="1"/>
    <col min="13831" max="13831" width="14.125" style="6" customWidth="1"/>
    <col min="13832" max="13833" width="8.125" style="6" customWidth="1"/>
    <col min="13834" max="13834" width="9.875" style="6" customWidth="1"/>
    <col min="13835" max="13835" width="1.875" style="6" customWidth="1"/>
    <col min="13836" max="14041" width="10.875" style="6"/>
    <col min="14042" max="14042" width="10.5" style="6" customWidth="1"/>
    <col min="14043" max="14043" width="2.375" style="6" customWidth="1"/>
    <col min="14044" max="14045" width="5.625" style="6" customWidth="1"/>
    <col min="14046" max="14046" width="5.125" style="6" customWidth="1"/>
    <col min="14047" max="14047" width="5.625" style="6" customWidth="1"/>
    <col min="14048" max="14048" width="12" style="6" customWidth="1"/>
    <col min="14049" max="14050" width="7.875" style="6" customWidth="1"/>
    <col min="14051" max="14051" width="2.125" style="6" customWidth="1"/>
    <col min="14052" max="14052" width="7.875" style="6" customWidth="1"/>
    <col min="14053" max="14053" width="6.5" style="6" customWidth="1"/>
    <col min="14054" max="14056" width="3.125" style="6" customWidth="1"/>
    <col min="14057" max="14057" width="3" style="6" customWidth="1"/>
    <col min="14058" max="14058" width="2.5" style="6" customWidth="1"/>
    <col min="14059" max="14059" width="2.625" style="6" customWidth="1"/>
    <col min="14060" max="14062" width="0" style="6" hidden="1" customWidth="1"/>
    <col min="14063" max="14063" width="3.875" style="6" customWidth="1"/>
    <col min="14064" max="14064" width="0" style="6" hidden="1" customWidth="1"/>
    <col min="14065" max="14066" width="13" style="6" customWidth="1"/>
    <col min="14067" max="14067" width="13.125" style="6" customWidth="1"/>
    <col min="14068" max="14068" width="5.625" style="6" customWidth="1"/>
    <col min="14069" max="14069" width="13.125" style="6" customWidth="1"/>
    <col min="14070" max="14070" width="3.625" style="6" customWidth="1"/>
    <col min="14071" max="14071" width="2.625" style="6" customWidth="1"/>
    <col min="14072" max="14074" width="0" style="6" hidden="1" customWidth="1"/>
    <col min="14075" max="14075" width="2.625" style="6" customWidth="1"/>
    <col min="14076" max="14076" width="0" style="6" hidden="1" customWidth="1"/>
    <col min="14077" max="14077" width="2.625" style="6" customWidth="1"/>
    <col min="14078" max="14078" width="0" style="6" hidden="1" customWidth="1"/>
    <col min="14079" max="14079" width="3.875" style="6" customWidth="1"/>
    <col min="14080" max="14080" width="30" style="6" customWidth="1"/>
    <col min="14081" max="14081" width="20.5" style="6" customWidth="1"/>
    <col min="14082" max="14082" width="8" style="6" customWidth="1"/>
    <col min="14083" max="14083" width="17" style="6" customWidth="1"/>
    <col min="14084" max="14084" width="37.375" style="6" customWidth="1"/>
    <col min="14085" max="14085" width="5.125" style="6" customWidth="1"/>
    <col min="14086" max="14086" width="27.5" style="6" customWidth="1"/>
    <col min="14087" max="14087" width="14.125" style="6" customWidth="1"/>
    <col min="14088" max="14089" width="8.125" style="6" customWidth="1"/>
    <col min="14090" max="14090" width="9.875" style="6" customWidth="1"/>
    <col min="14091" max="14091" width="1.875" style="6" customWidth="1"/>
    <col min="14092" max="14297" width="10.875" style="6"/>
    <col min="14298" max="14298" width="10.5" style="6" customWidth="1"/>
    <col min="14299" max="14299" width="2.375" style="6" customWidth="1"/>
    <col min="14300" max="14301" width="5.625" style="6" customWidth="1"/>
    <col min="14302" max="14302" width="5.125" style="6" customWidth="1"/>
    <col min="14303" max="14303" width="5.625" style="6" customWidth="1"/>
    <col min="14304" max="14304" width="12" style="6" customWidth="1"/>
    <col min="14305" max="14306" width="7.875" style="6" customWidth="1"/>
    <col min="14307" max="14307" width="2.125" style="6" customWidth="1"/>
    <col min="14308" max="14308" width="7.875" style="6" customWidth="1"/>
    <col min="14309" max="14309" width="6.5" style="6" customWidth="1"/>
    <col min="14310" max="14312" width="3.125" style="6" customWidth="1"/>
    <col min="14313" max="14313" width="3" style="6" customWidth="1"/>
    <col min="14314" max="14314" width="2.5" style="6" customWidth="1"/>
    <col min="14315" max="14315" width="2.625" style="6" customWidth="1"/>
    <col min="14316" max="14318" width="0" style="6" hidden="1" customWidth="1"/>
    <col min="14319" max="14319" width="3.875" style="6" customWidth="1"/>
    <col min="14320" max="14320" width="0" style="6" hidden="1" customWidth="1"/>
    <col min="14321" max="14322" width="13" style="6" customWidth="1"/>
    <col min="14323" max="14323" width="13.125" style="6" customWidth="1"/>
    <col min="14324" max="14324" width="5.625" style="6" customWidth="1"/>
    <col min="14325" max="14325" width="13.125" style="6" customWidth="1"/>
    <col min="14326" max="14326" width="3.625" style="6" customWidth="1"/>
    <col min="14327" max="14327" width="2.625" style="6" customWidth="1"/>
    <col min="14328" max="14330" width="0" style="6" hidden="1" customWidth="1"/>
    <col min="14331" max="14331" width="2.625" style="6" customWidth="1"/>
    <col min="14332" max="14332" width="0" style="6" hidden="1" customWidth="1"/>
    <col min="14333" max="14333" width="2.625" style="6" customWidth="1"/>
    <col min="14334" max="14334" width="0" style="6" hidden="1" customWidth="1"/>
    <col min="14335" max="14335" width="3.875" style="6" customWidth="1"/>
    <col min="14336" max="14336" width="30" style="6" customWidth="1"/>
    <col min="14337" max="14337" width="20.5" style="6" customWidth="1"/>
    <col min="14338" max="14338" width="8" style="6" customWidth="1"/>
    <col min="14339" max="14339" width="17" style="6" customWidth="1"/>
    <col min="14340" max="14340" width="37.375" style="6" customWidth="1"/>
    <col min="14341" max="14341" width="5.125" style="6" customWidth="1"/>
    <col min="14342" max="14342" width="27.5" style="6" customWidth="1"/>
    <col min="14343" max="14343" width="14.125" style="6" customWidth="1"/>
    <col min="14344" max="14345" width="8.125" style="6" customWidth="1"/>
    <col min="14346" max="14346" width="9.875" style="6" customWidth="1"/>
    <col min="14347" max="14347" width="1.875" style="6" customWidth="1"/>
    <col min="14348" max="14553" width="10.875" style="6"/>
    <col min="14554" max="14554" width="10.5" style="6" customWidth="1"/>
    <col min="14555" max="14555" width="2.375" style="6" customWidth="1"/>
    <col min="14556" max="14557" width="5.625" style="6" customWidth="1"/>
    <col min="14558" max="14558" width="5.125" style="6" customWidth="1"/>
    <col min="14559" max="14559" width="5.625" style="6" customWidth="1"/>
    <col min="14560" max="14560" width="12" style="6" customWidth="1"/>
    <col min="14561" max="14562" width="7.875" style="6" customWidth="1"/>
    <col min="14563" max="14563" width="2.125" style="6" customWidth="1"/>
    <col min="14564" max="14564" width="7.875" style="6" customWidth="1"/>
    <col min="14565" max="14565" width="6.5" style="6" customWidth="1"/>
    <col min="14566" max="14568" width="3.125" style="6" customWidth="1"/>
    <col min="14569" max="14569" width="3" style="6" customWidth="1"/>
    <col min="14570" max="14570" width="2.5" style="6" customWidth="1"/>
    <col min="14571" max="14571" width="2.625" style="6" customWidth="1"/>
    <col min="14572" max="14574" width="0" style="6" hidden="1" customWidth="1"/>
    <col min="14575" max="14575" width="3.875" style="6" customWidth="1"/>
    <col min="14576" max="14576" width="0" style="6" hidden="1" customWidth="1"/>
    <col min="14577" max="14578" width="13" style="6" customWidth="1"/>
    <col min="14579" max="14579" width="13.125" style="6" customWidth="1"/>
    <col min="14580" max="14580" width="5.625" style="6" customWidth="1"/>
    <col min="14581" max="14581" width="13.125" style="6" customWidth="1"/>
    <col min="14582" max="14582" width="3.625" style="6" customWidth="1"/>
    <col min="14583" max="14583" width="2.625" style="6" customWidth="1"/>
    <col min="14584" max="14586" width="0" style="6" hidden="1" customWidth="1"/>
    <col min="14587" max="14587" width="2.625" style="6" customWidth="1"/>
    <col min="14588" max="14588" width="0" style="6" hidden="1" customWidth="1"/>
    <col min="14589" max="14589" width="2.625" style="6" customWidth="1"/>
    <col min="14590" max="14590" width="0" style="6" hidden="1" customWidth="1"/>
    <col min="14591" max="14591" width="3.875" style="6" customWidth="1"/>
    <col min="14592" max="14592" width="30" style="6" customWidth="1"/>
    <col min="14593" max="14593" width="20.5" style="6" customWidth="1"/>
    <col min="14594" max="14594" width="8" style="6" customWidth="1"/>
    <col min="14595" max="14595" width="17" style="6" customWidth="1"/>
    <col min="14596" max="14596" width="37.375" style="6" customWidth="1"/>
    <col min="14597" max="14597" width="5.125" style="6" customWidth="1"/>
    <col min="14598" max="14598" width="27.5" style="6" customWidth="1"/>
    <col min="14599" max="14599" width="14.125" style="6" customWidth="1"/>
    <col min="14600" max="14601" width="8.125" style="6" customWidth="1"/>
    <col min="14602" max="14602" width="9.875" style="6" customWidth="1"/>
    <col min="14603" max="14603" width="1.875" style="6" customWidth="1"/>
    <col min="14604" max="14809" width="10.875" style="6"/>
    <col min="14810" max="14810" width="10.5" style="6" customWidth="1"/>
    <col min="14811" max="14811" width="2.375" style="6" customWidth="1"/>
    <col min="14812" max="14813" width="5.625" style="6" customWidth="1"/>
    <col min="14814" max="14814" width="5.125" style="6" customWidth="1"/>
    <col min="14815" max="14815" width="5.625" style="6" customWidth="1"/>
    <col min="14816" max="14816" width="12" style="6" customWidth="1"/>
    <col min="14817" max="14818" width="7.875" style="6" customWidth="1"/>
    <col min="14819" max="14819" width="2.125" style="6" customWidth="1"/>
    <col min="14820" max="14820" width="7.875" style="6" customWidth="1"/>
    <col min="14821" max="14821" width="6.5" style="6" customWidth="1"/>
    <col min="14822" max="14824" width="3.125" style="6" customWidth="1"/>
    <col min="14825" max="14825" width="3" style="6" customWidth="1"/>
    <col min="14826" max="14826" width="2.5" style="6" customWidth="1"/>
    <col min="14827" max="14827" width="2.625" style="6" customWidth="1"/>
    <col min="14828" max="14830" width="0" style="6" hidden="1" customWidth="1"/>
    <col min="14831" max="14831" width="3.875" style="6" customWidth="1"/>
    <col min="14832" max="14832" width="0" style="6" hidden="1" customWidth="1"/>
    <col min="14833" max="14834" width="13" style="6" customWidth="1"/>
    <col min="14835" max="14835" width="13.125" style="6" customWidth="1"/>
    <col min="14836" max="14836" width="5.625" style="6" customWidth="1"/>
    <col min="14837" max="14837" width="13.125" style="6" customWidth="1"/>
    <col min="14838" max="14838" width="3.625" style="6" customWidth="1"/>
    <col min="14839" max="14839" width="2.625" style="6" customWidth="1"/>
    <col min="14840" max="14842" width="0" style="6" hidden="1" customWidth="1"/>
    <col min="14843" max="14843" width="2.625" style="6" customWidth="1"/>
    <col min="14844" max="14844" width="0" style="6" hidden="1" customWidth="1"/>
    <col min="14845" max="14845" width="2.625" style="6" customWidth="1"/>
    <col min="14846" max="14846" width="0" style="6" hidden="1" customWidth="1"/>
    <col min="14847" max="14847" width="3.875" style="6" customWidth="1"/>
    <col min="14848" max="14848" width="30" style="6" customWidth="1"/>
    <col min="14849" max="14849" width="20.5" style="6" customWidth="1"/>
    <col min="14850" max="14850" width="8" style="6" customWidth="1"/>
    <col min="14851" max="14851" width="17" style="6" customWidth="1"/>
    <col min="14852" max="14852" width="37.375" style="6" customWidth="1"/>
    <col min="14853" max="14853" width="5.125" style="6" customWidth="1"/>
    <col min="14854" max="14854" width="27.5" style="6" customWidth="1"/>
    <col min="14855" max="14855" width="14.125" style="6" customWidth="1"/>
    <col min="14856" max="14857" width="8.125" style="6" customWidth="1"/>
    <col min="14858" max="14858" width="9.875" style="6" customWidth="1"/>
    <col min="14859" max="14859" width="1.875" style="6" customWidth="1"/>
    <col min="14860" max="15065" width="10.875" style="6"/>
    <col min="15066" max="15066" width="10.5" style="6" customWidth="1"/>
    <col min="15067" max="15067" width="2.375" style="6" customWidth="1"/>
    <col min="15068" max="15069" width="5.625" style="6" customWidth="1"/>
    <col min="15070" max="15070" width="5.125" style="6" customWidth="1"/>
    <col min="15071" max="15071" width="5.625" style="6" customWidth="1"/>
    <col min="15072" max="15072" width="12" style="6" customWidth="1"/>
    <col min="15073" max="15074" width="7.875" style="6" customWidth="1"/>
    <col min="15075" max="15075" width="2.125" style="6" customWidth="1"/>
    <col min="15076" max="15076" width="7.875" style="6" customWidth="1"/>
    <col min="15077" max="15077" width="6.5" style="6" customWidth="1"/>
    <col min="15078" max="15080" width="3.125" style="6" customWidth="1"/>
    <col min="15081" max="15081" width="3" style="6" customWidth="1"/>
    <col min="15082" max="15082" width="2.5" style="6" customWidth="1"/>
    <col min="15083" max="15083" width="2.625" style="6" customWidth="1"/>
    <col min="15084" max="15086" width="0" style="6" hidden="1" customWidth="1"/>
    <col min="15087" max="15087" width="3.875" style="6" customWidth="1"/>
    <col min="15088" max="15088" width="0" style="6" hidden="1" customWidth="1"/>
    <col min="15089" max="15090" width="13" style="6" customWidth="1"/>
    <col min="15091" max="15091" width="13.125" style="6" customWidth="1"/>
    <col min="15092" max="15092" width="5.625" style="6" customWidth="1"/>
    <col min="15093" max="15093" width="13.125" style="6" customWidth="1"/>
    <col min="15094" max="15094" width="3.625" style="6" customWidth="1"/>
    <col min="15095" max="15095" width="2.625" style="6" customWidth="1"/>
    <col min="15096" max="15098" width="0" style="6" hidden="1" customWidth="1"/>
    <col min="15099" max="15099" width="2.625" style="6" customWidth="1"/>
    <col min="15100" max="15100" width="0" style="6" hidden="1" customWidth="1"/>
    <col min="15101" max="15101" width="2.625" style="6" customWidth="1"/>
    <col min="15102" max="15102" width="0" style="6" hidden="1" customWidth="1"/>
    <col min="15103" max="15103" width="3.875" style="6" customWidth="1"/>
    <col min="15104" max="15104" width="30" style="6" customWidth="1"/>
    <col min="15105" max="15105" width="20.5" style="6" customWidth="1"/>
    <col min="15106" max="15106" width="8" style="6" customWidth="1"/>
    <col min="15107" max="15107" width="17" style="6" customWidth="1"/>
    <col min="15108" max="15108" width="37.375" style="6" customWidth="1"/>
    <col min="15109" max="15109" width="5.125" style="6" customWidth="1"/>
    <col min="15110" max="15110" width="27.5" style="6" customWidth="1"/>
    <col min="15111" max="15111" width="14.125" style="6" customWidth="1"/>
    <col min="15112" max="15113" width="8.125" style="6" customWidth="1"/>
    <col min="15114" max="15114" width="9.875" style="6" customWidth="1"/>
    <col min="15115" max="15115" width="1.875" style="6" customWidth="1"/>
    <col min="15116" max="15321" width="10.875" style="6"/>
    <col min="15322" max="15322" width="10.5" style="6" customWidth="1"/>
    <col min="15323" max="15323" width="2.375" style="6" customWidth="1"/>
    <col min="15324" max="15325" width="5.625" style="6" customWidth="1"/>
    <col min="15326" max="15326" width="5.125" style="6" customWidth="1"/>
    <col min="15327" max="15327" width="5.625" style="6" customWidth="1"/>
    <col min="15328" max="15328" width="12" style="6" customWidth="1"/>
    <col min="15329" max="15330" width="7.875" style="6" customWidth="1"/>
    <col min="15331" max="15331" width="2.125" style="6" customWidth="1"/>
    <col min="15332" max="15332" width="7.875" style="6" customWidth="1"/>
    <col min="15333" max="15333" width="6.5" style="6" customWidth="1"/>
    <col min="15334" max="15336" width="3.125" style="6" customWidth="1"/>
    <col min="15337" max="15337" width="3" style="6" customWidth="1"/>
    <col min="15338" max="15338" width="2.5" style="6" customWidth="1"/>
    <col min="15339" max="15339" width="2.625" style="6" customWidth="1"/>
    <col min="15340" max="15342" width="0" style="6" hidden="1" customWidth="1"/>
    <col min="15343" max="15343" width="3.875" style="6" customWidth="1"/>
    <col min="15344" max="15344" width="0" style="6" hidden="1" customWidth="1"/>
    <col min="15345" max="15346" width="13" style="6" customWidth="1"/>
    <col min="15347" max="15347" width="13.125" style="6" customWidth="1"/>
    <col min="15348" max="15348" width="5.625" style="6" customWidth="1"/>
    <col min="15349" max="15349" width="13.125" style="6" customWidth="1"/>
    <col min="15350" max="15350" width="3.625" style="6" customWidth="1"/>
    <col min="15351" max="15351" width="2.625" style="6" customWidth="1"/>
    <col min="15352" max="15354" width="0" style="6" hidden="1" customWidth="1"/>
    <col min="15355" max="15355" width="2.625" style="6" customWidth="1"/>
    <col min="15356" max="15356" width="0" style="6" hidden="1" customWidth="1"/>
    <col min="15357" max="15357" width="2.625" style="6" customWidth="1"/>
    <col min="15358" max="15358" width="0" style="6" hidden="1" customWidth="1"/>
    <col min="15359" max="15359" width="3.875" style="6" customWidth="1"/>
    <col min="15360" max="15360" width="30" style="6" customWidth="1"/>
    <col min="15361" max="15361" width="20.5" style="6" customWidth="1"/>
    <col min="15362" max="15362" width="8" style="6" customWidth="1"/>
    <col min="15363" max="15363" width="17" style="6" customWidth="1"/>
    <col min="15364" max="15364" width="37.375" style="6" customWidth="1"/>
    <col min="15365" max="15365" width="5.125" style="6" customWidth="1"/>
    <col min="15366" max="15366" width="27.5" style="6" customWidth="1"/>
    <col min="15367" max="15367" width="14.125" style="6" customWidth="1"/>
    <col min="15368" max="15369" width="8.125" style="6" customWidth="1"/>
    <col min="15370" max="15370" width="9.875" style="6" customWidth="1"/>
    <col min="15371" max="15371" width="1.875" style="6" customWidth="1"/>
    <col min="15372" max="15577" width="10.875" style="6"/>
    <col min="15578" max="15578" width="10.5" style="6" customWidth="1"/>
    <col min="15579" max="15579" width="2.375" style="6" customWidth="1"/>
    <col min="15580" max="15581" width="5.625" style="6" customWidth="1"/>
    <col min="15582" max="15582" width="5.125" style="6" customWidth="1"/>
    <col min="15583" max="15583" width="5.625" style="6" customWidth="1"/>
    <col min="15584" max="15584" width="12" style="6" customWidth="1"/>
    <col min="15585" max="15586" width="7.875" style="6" customWidth="1"/>
    <col min="15587" max="15587" width="2.125" style="6" customWidth="1"/>
    <col min="15588" max="15588" width="7.875" style="6" customWidth="1"/>
    <col min="15589" max="15589" width="6.5" style="6" customWidth="1"/>
    <col min="15590" max="15592" width="3.125" style="6" customWidth="1"/>
    <col min="15593" max="15593" width="3" style="6" customWidth="1"/>
    <col min="15594" max="15594" width="2.5" style="6" customWidth="1"/>
    <col min="15595" max="15595" width="2.625" style="6" customWidth="1"/>
    <col min="15596" max="15598" width="0" style="6" hidden="1" customWidth="1"/>
    <col min="15599" max="15599" width="3.875" style="6" customWidth="1"/>
    <col min="15600" max="15600" width="0" style="6" hidden="1" customWidth="1"/>
    <col min="15601" max="15602" width="13" style="6" customWidth="1"/>
    <col min="15603" max="15603" width="13.125" style="6" customWidth="1"/>
    <col min="15604" max="15604" width="5.625" style="6" customWidth="1"/>
    <col min="15605" max="15605" width="13.125" style="6" customWidth="1"/>
    <col min="15606" max="15606" width="3.625" style="6" customWidth="1"/>
    <col min="15607" max="15607" width="2.625" style="6" customWidth="1"/>
    <col min="15608" max="15610" width="0" style="6" hidden="1" customWidth="1"/>
    <col min="15611" max="15611" width="2.625" style="6" customWidth="1"/>
    <col min="15612" max="15612" width="0" style="6" hidden="1" customWidth="1"/>
    <col min="15613" max="15613" width="2.625" style="6" customWidth="1"/>
    <col min="15614" max="15614" width="0" style="6" hidden="1" customWidth="1"/>
    <col min="15615" max="15615" width="3.875" style="6" customWidth="1"/>
    <col min="15616" max="15616" width="30" style="6" customWidth="1"/>
    <col min="15617" max="15617" width="20.5" style="6" customWidth="1"/>
    <col min="15618" max="15618" width="8" style="6" customWidth="1"/>
    <col min="15619" max="15619" width="17" style="6" customWidth="1"/>
    <col min="15620" max="15620" width="37.375" style="6" customWidth="1"/>
    <col min="15621" max="15621" width="5.125" style="6" customWidth="1"/>
    <col min="15622" max="15622" width="27.5" style="6" customWidth="1"/>
    <col min="15623" max="15623" width="14.125" style="6" customWidth="1"/>
    <col min="15624" max="15625" width="8.125" style="6" customWidth="1"/>
    <col min="15626" max="15626" width="9.875" style="6" customWidth="1"/>
    <col min="15627" max="15627" width="1.875" style="6" customWidth="1"/>
    <col min="15628" max="15833" width="10.875" style="6"/>
    <col min="15834" max="15834" width="10.5" style="6" customWidth="1"/>
    <col min="15835" max="15835" width="2.375" style="6" customWidth="1"/>
    <col min="15836" max="15837" width="5.625" style="6" customWidth="1"/>
    <col min="15838" max="15838" width="5.125" style="6" customWidth="1"/>
    <col min="15839" max="15839" width="5.625" style="6" customWidth="1"/>
    <col min="15840" max="15840" width="12" style="6" customWidth="1"/>
    <col min="15841" max="15842" width="7.875" style="6" customWidth="1"/>
    <col min="15843" max="15843" width="2.125" style="6" customWidth="1"/>
    <col min="15844" max="15844" width="7.875" style="6" customWidth="1"/>
    <col min="15845" max="15845" width="6.5" style="6" customWidth="1"/>
    <col min="15846" max="15848" width="3.125" style="6" customWidth="1"/>
    <col min="15849" max="15849" width="3" style="6" customWidth="1"/>
    <col min="15850" max="15850" width="2.5" style="6" customWidth="1"/>
    <col min="15851" max="15851" width="2.625" style="6" customWidth="1"/>
    <col min="15852" max="15854" width="0" style="6" hidden="1" customWidth="1"/>
    <col min="15855" max="15855" width="3.875" style="6" customWidth="1"/>
    <col min="15856" max="15856" width="0" style="6" hidden="1" customWidth="1"/>
    <col min="15857" max="15858" width="13" style="6" customWidth="1"/>
    <col min="15859" max="15859" width="13.125" style="6" customWidth="1"/>
    <col min="15860" max="15860" width="5.625" style="6" customWidth="1"/>
    <col min="15861" max="15861" width="13.125" style="6" customWidth="1"/>
    <col min="15862" max="15862" width="3.625" style="6" customWidth="1"/>
    <col min="15863" max="15863" width="2.625" style="6" customWidth="1"/>
    <col min="15864" max="15866" width="0" style="6" hidden="1" customWidth="1"/>
    <col min="15867" max="15867" width="2.625" style="6" customWidth="1"/>
    <col min="15868" max="15868" width="0" style="6" hidden="1" customWidth="1"/>
    <col min="15869" max="15869" width="2.625" style="6" customWidth="1"/>
    <col min="15870" max="15870" width="0" style="6" hidden="1" customWidth="1"/>
    <col min="15871" max="15871" width="3.875" style="6" customWidth="1"/>
    <col min="15872" max="15872" width="30" style="6" customWidth="1"/>
    <col min="15873" max="15873" width="20.5" style="6" customWidth="1"/>
    <col min="15874" max="15874" width="8" style="6" customWidth="1"/>
    <col min="15875" max="15875" width="17" style="6" customWidth="1"/>
    <col min="15876" max="15876" width="37.375" style="6" customWidth="1"/>
    <col min="15877" max="15877" width="5.125" style="6" customWidth="1"/>
    <col min="15878" max="15878" width="27.5" style="6" customWidth="1"/>
    <col min="15879" max="15879" width="14.125" style="6" customWidth="1"/>
    <col min="15880" max="15881" width="8.125" style="6" customWidth="1"/>
    <col min="15882" max="15882" width="9.875" style="6" customWidth="1"/>
    <col min="15883" max="15883" width="1.875" style="6" customWidth="1"/>
    <col min="15884" max="16089" width="10.875" style="6"/>
    <col min="16090" max="16090" width="10.5" style="6" customWidth="1"/>
    <col min="16091" max="16091" width="2.375" style="6" customWidth="1"/>
    <col min="16092" max="16093" width="5.625" style="6" customWidth="1"/>
    <col min="16094" max="16094" width="5.125" style="6" customWidth="1"/>
    <col min="16095" max="16095" width="5.625" style="6" customWidth="1"/>
    <col min="16096" max="16096" width="12" style="6" customWidth="1"/>
    <col min="16097" max="16098" width="7.875" style="6" customWidth="1"/>
    <col min="16099" max="16099" width="2.125" style="6" customWidth="1"/>
    <col min="16100" max="16100" width="7.875" style="6" customWidth="1"/>
    <col min="16101" max="16101" width="6.5" style="6" customWidth="1"/>
    <col min="16102" max="16104" width="3.125" style="6" customWidth="1"/>
    <col min="16105" max="16105" width="3" style="6" customWidth="1"/>
    <col min="16106" max="16106" width="2.5" style="6" customWidth="1"/>
    <col min="16107" max="16107" width="2.625" style="6" customWidth="1"/>
    <col min="16108" max="16110" width="0" style="6" hidden="1" customWidth="1"/>
    <col min="16111" max="16111" width="3.875" style="6" customWidth="1"/>
    <col min="16112" max="16112" width="0" style="6" hidden="1" customWidth="1"/>
    <col min="16113" max="16114" width="13" style="6" customWidth="1"/>
    <col min="16115" max="16115" width="13.125" style="6" customWidth="1"/>
    <col min="16116" max="16116" width="5.625" style="6" customWidth="1"/>
    <col min="16117" max="16117" width="13.125" style="6" customWidth="1"/>
    <col min="16118" max="16118" width="3.625" style="6" customWidth="1"/>
    <col min="16119" max="16119" width="2.625" style="6" customWidth="1"/>
    <col min="16120" max="16122" width="0" style="6" hidden="1" customWidth="1"/>
    <col min="16123" max="16123" width="2.625" style="6" customWidth="1"/>
    <col min="16124" max="16124" width="0" style="6" hidden="1" customWidth="1"/>
    <col min="16125" max="16125" width="2.625" style="6" customWidth="1"/>
    <col min="16126" max="16126" width="0" style="6" hidden="1" customWidth="1"/>
    <col min="16127" max="16127" width="3.875" style="6" customWidth="1"/>
    <col min="16128" max="16128" width="30" style="6" customWidth="1"/>
    <col min="16129" max="16129" width="20.5" style="6" customWidth="1"/>
    <col min="16130" max="16130" width="8" style="6" customWidth="1"/>
    <col min="16131" max="16131" width="17" style="6" customWidth="1"/>
    <col min="16132" max="16132" width="37.375" style="6" customWidth="1"/>
    <col min="16133" max="16133" width="5.125" style="6" customWidth="1"/>
    <col min="16134" max="16134" width="27.5" style="6" customWidth="1"/>
    <col min="16135" max="16135" width="14.125" style="6" customWidth="1"/>
    <col min="16136" max="16137" width="8.125" style="6" customWidth="1"/>
    <col min="16138" max="16138" width="9.875" style="6" customWidth="1"/>
    <col min="16139" max="16139" width="1.875" style="6" customWidth="1"/>
    <col min="16140" max="16244" width="10.875" style="6"/>
    <col min="16245" max="16384" width="10" style="6" customWidth="1"/>
  </cols>
  <sheetData>
    <row r="1" spans="1:54 1541:1541" ht="11.25" customHeight="1">
      <c r="A1" s="1"/>
      <c r="B1" s="175" t="s">
        <v>0</v>
      </c>
      <c r="C1" s="176"/>
      <c r="D1" s="176"/>
      <c r="E1" s="176"/>
      <c r="F1" s="176"/>
      <c r="G1" s="176"/>
      <c r="H1" s="176"/>
      <c r="I1" s="177"/>
      <c r="J1" s="178"/>
      <c r="K1" s="179"/>
      <c r="L1" s="2"/>
      <c r="M1" s="3"/>
      <c r="N1" s="3"/>
      <c r="O1" s="2"/>
      <c r="P1" s="2"/>
      <c r="Q1" s="2"/>
      <c r="R1" s="2"/>
      <c r="S1" s="2"/>
      <c r="T1" s="2"/>
      <c r="U1" s="2"/>
      <c r="V1" s="2"/>
      <c r="W1" s="2"/>
      <c r="X1" s="2"/>
      <c r="Y1" s="2"/>
      <c r="Z1" s="2"/>
      <c r="AA1" s="2"/>
      <c r="AB1" s="2"/>
      <c r="AC1" s="2"/>
      <c r="AD1" s="2"/>
      <c r="AE1" s="2"/>
      <c r="AF1" s="2"/>
      <c r="AG1" s="2"/>
      <c r="AH1" s="2"/>
      <c r="AI1" s="2"/>
      <c r="AJ1" s="2"/>
      <c r="AK1" s="2"/>
      <c r="AL1" s="2"/>
      <c r="AM1" s="3"/>
      <c r="AN1" s="2"/>
      <c r="AO1" s="2"/>
      <c r="AP1" s="2"/>
      <c r="AQ1" s="106"/>
      <c r="AR1" s="106"/>
      <c r="AS1" s="106"/>
      <c r="AT1" s="106"/>
      <c r="AU1" s="106"/>
      <c r="AV1" s="106"/>
      <c r="AW1" s="106"/>
      <c r="AX1" s="2"/>
      <c r="AY1" s="2"/>
      <c r="AZ1" s="2"/>
      <c r="BA1" s="2"/>
      <c r="BB1" s="4" t="s">
        <v>1</v>
      </c>
      <c r="BGG1" s="5" t="s">
        <v>2</v>
      </c>
    </row>
    <row r="2" spans="1:54 1541:1541" ht="14.25" customHeight="1">
      <c r="A2" s="1"/>
      <c r="B2" s="182" t="s">
        <v>3</v>
      </c>
      <c r="C2" s="183"/>
      <c r="D2" s="183"/>
      <c r="E2" s="183"/>
      <c r="F2" s="183"/>
      <c r="G2" s="183"/>
      <c r="H2" s="183"/>
      <c r="I2" s="184"/>
      <c r="J2" s="180"/>
      <c r="K2" s="181"/>
      <c r="L2" s="2"/>
      <c r="M2" s="3"/>
      <c r="N2" s="3"/>
      <c r="O2" s="2"/>
      <c r="P2" s="2"/>
      <c r="Q2" s="2"/>
      <c r="R2" s="2"/>
      <c r="S2" s="2"/>
      <c r="T2" s="2"/>
      <c r="U2" s="2"/>
      <c r="V2" s="2"/>
      <c r="W2" s="2"/>
      <c r="X2" s="2"/>
      <c r="Y2" s="2"/>
      <c r="Z2" s="2"/>
      <c r="AA2" s="2"/>
      <c r="AB2" s="2"/>
      <c r="AC2" s="2"/>
      <c r="AD2" s="2"/>
      <c r="AE2" s="2"/>
      <c r="AF2" s="2"/>
      <c r="AG2" s="2"/>
      <c r="AH2" s="2"/>
      <c r="AI2" s="2"/>
      <c r="AJ2" s="2"/>
      <c r="AK2" s="2"/>
      <c r="AL2" s="2"/>
      <c r="AM2" s="3"/>
      <c r="AN2" s="2"/>
      <c r="AO2" s="2"/>
      <c r="AP2" s="2"/>
      <c r="AQ2" s="106"/>
      <c r="AR2" s="106"/>
      <c r="AS2" s="106"/>
      <c r="AT2" s="106"/>
      <c r="AU2" s="106"/>
      <c r="AV2" s="106"/>
      <c r="AW2" s="106"/>
      <c r="AX2" s="2"/>
      <c r="AY2" s="2"/>
      <c r="AZ2" s="2"/>
      <c r="BA2" s="2"/>
      <c r="BB2" s="2"/>
      <c r="BGG2" s="9"/>
    </row>
    <row r="3" spans="1:54 1541:1541" ht="11.25" customHeight="1">
      <c r="A3" s="1"/>
      <c r="B3" s="10" t="s">
        <v>4</v>
      </c>
      <c r="C3" s="185" t="s">
        <v>5</v>
      </c>
      <c r="D3" s="186"/>
      <c r="E3" s="186"/>
      <c r="F3" s="186"/>
      <c r="G3" s="186"/>
      <c r="H3" s="187"/>
      <c r="I3" s="11" t="s">
        <v>6</v>
      </c>
      <c r="J3" s="180"/>
      <c r="K3" s="181"/>
      <c r="L3" s="2"/>
      <c r="M3" s="3"/>
      <c r="N3" s="3"/>
      <c r="O3" s="2"/>
      <c r="P3" s="2"/>
      <c r="Q3" s="2"/>
      <c r="R3" s="2"/>
      <c r="S3" s="2"/>
      <c r="T3" s="2"/>
      <c r="U3" s="2"/>
      <c r="V3" s="2"/>
      <c r="W3" s="2"/>
      <c r="X3" s="2"/>
      <c r="Y3" s="2"/>
      <c r="Z3" s="2"/>
      <c r="AA3" s="2"/>
      <c r="AB3" s="2"/>
      <c r="AC3" s="2"/>
      <c r="AD3" s="2"/>
      <c r="AE3" s="2"/>
      <c r="AF3" s="2"/>
      <c r="AG3" s="2"/>
      <c r="AH3" s="2"/>
      <c r="AI3" s="2"/>
      <c r="AJ3" s="2"/>
      <c r="AK3" s="2"/>
      <c r="AL3" s="2"/>
      <c r="AM3" s="3"/>
      <c r="AN3" s="2"/>
      <c r="AO3" s="2"/>
      <c r="AP3" s="2"/>
      <c r="AQ3" s="106"/>
      <c r="AR3" s="106"/>
      <c r="AS3" s="106"/>
      <c r="AT3" s="106"/>
      <c r="AU3" s="106"/>
      <c r="AV3" s="106"/>
      <c r="AW3" s="106"/>
      <c r="AX3" s="2"/>
      <c r="AY3" s="2"/>
      <c r="AZ3" s="2"/>
      <c r="BA3" s="2"/>
      <c r="BB3" s="2"/>
      <c r="BGG3" s="9"/>
    </row>
    <row r="4" spans="1:54 1541:1541" ht="14.25" customHeight="1">
      <c r="A4" s="1"/>
      <c r="B4" s="12" t="s">
        <v>7</v>
      </c>
      <c r="C4" s="188" t="s">
        <v>8</v>
      </c>
      <c r="D4" s="189"/>
      <c r="E4" s="189"/>
      <c r="F4" s="189"/>
      <c r="G4" s="189"/>
      <c r="H4" s="190"/>
      <c r="I4" s="13" t="s">
        <v>9</v>
      </c>
      <c r="J4" s="180"/>
      <c r="K4" s="181"/>
      <c r="L4" s="2"/>
      <c r="M4" s="3"/>
      <c r="N4" s="3"/>
      <c r="O4" s="2"/>
      <c r="P4" s="2"/>
      <c r="Q4" s="2"/>
      <c r="R4" s="2"/>
      <c r="S4" s="2"/>
      <c r="T4" s="2"/>
      <c r="U4" s="2"/>
      <c r="V4" s="2"/>
      <c r="W4" s="2"/>
      <c r="X4" s="2"/>
      <c r="Y4" s="2"/>
      <c r="Z4" s="2"/>
      <c r="AA4" s="2"/>
      <c r="AB4" s="2"/>
      <c r="AC4" s="2"/>
      <c r="AD4" s="2"/>
      <c r="AE4" s="2"/>
      <c r="AF4" s="2"/>
      <c r="AG4" s="2"/>
      <c r="AH4" s="2"/>
      <c r="AI4" s="2"/>
      <c r="AJ4" s="2"/>
      <c r="AK4" s="2"/>
      <c r="AL4" s="2"/>
      <c r="AM4" s="3"/>
      <c r="AN4" s="2"/>
      <c r="AO4" s="2"/>
      <c r="AP4" s="2"/>
      <c r="AQ4" s="106"/>
      <c r="AR4" s="106"/>
      <c r="AS4" s="106"/>
      <c r="AT4" s="106"/>
      <c r="AU4" s="106"/>
      <c r="AV4" s="106"/>
      <c r="AW4" s="106"/>
      <c r="AX4" s="2"/>
      <c r="AY4" s="2"/>
      <c r="AZ4" s="2"/>
      <c r="BA4" s="2"/>
      <c r="BB4" s="2"/>
      <c r="BGG4" s="9"/>
    </row>
    <row r="5" spans="1:54 1541:1541" ht="122.1" customHeight="1">
      <c r="A5" s="1"/>
      <c r="B5" s="14" t="s">
        <v>10</v>
      </c>
      <c r="C5" s="15" t="s">
        <v>11</v>
      </c>
      <c r="D5" s="14" t="s">
        <v>12</v>
      </c>
      <c r="E5" s="191" t="s">
        <v>317</v>
      </c>
      <c r="F5" s="192"/>
      <c r="G5" s="193"/>
      <c r="H5" s="16" t="s">
        <v>13</v>
      </c>
      <c r="I5" s="194" t="s">
        <v>318</v>
      </c>
      <c r="J5" s="195"/>
      <c r="K5" s="195"/>
      <c r="L5" s="195"/>
      <c r="M5" s="195"/>
      <c r="N5" s="196"/>
      <c r="O5" s="198" t="s">
        <v>14</v>
      </c>
      <c r="P5" s="199"/>
      <c r="Q5" s="200">
        <v>45849</v>
      </c>
      <c r="R5" s="201"/>
      <c r="S5" s="17"/>
      <c r="T5" s="17"/>
      <c r="U5" s="202"/>
      <c r="V5" s="202"/>
      <c r="W5" s="203"/>
      <c r="X5" s="204"/>
      <c r="Y5" s="18"/>
      <c r="Z5" s="18"/>
      <c r="AA5" s="18"/>
      <c r="AB5" s="18"/>
      <c r="AC5" s="18"/>
      <c r="AD5" s="18"/>
      <c r="AE5" s="18"/>
      <c r="AF5" s="18"/>
      <c r="AG5" s="18"/>
      <c r="AH5" s="18"/>
      <c r="AI5" s="19"/>
      <c r="AJ5" s="19"/>
      <c r="AK5" s="18"/>
      <c r="AL5" s="18"/>
      <c r="AM5" s="18"/>
      <c r="AN5" s="19"/>
      <c r="AO5" s="19"/>
      <c r="AP5" s="18"/>
      <c r="AQ5" s="107"/>
      <c r="AR5" s="107"/>
      <c r="AS5" s="107"/>
      <c r="AT5" s="107"/>
      <c r="AU5" s="107"/>
      <c r="AV5" s="107"/>
      <c r="AW5" s="107"/>
      <c r="AX5" s="18"/>
      <c r="AY5" s="18"/>
      <c r="AZ5" s="18"/>
      <c r="BA5" s="18"/>
      <c r="BB5" s="1"/>
    </row>
    <row r="6" spans="1:54 1541:1541" ht="5.25" customHeight="1">
      <c r="A6" s="1"/>
      <c r="B6" s="20"/>
      <c r="C6" s="18"/>
      <c r="D6" s="20"/>
      <c r="E6" s="20"/>
      <c r="F6" s="20"/>
      <c r="G6" s="19"/>
      <c r="H6" s="19"/>
      <c r="I6" s="18"/>
      <c r="J6" s="18"/>
      <c r="K6" s="18"/>
      <c r="L6" s="18"/>
      <c r="M6" s="18"/>
      <c r="N6" s="18"/>
      <c r="O6" s="18"/>
      <c r="P6" s="18"/>
      <c r="Q6" s="18"/>
      <c r="R6" s="18"/>
      <c r="S6" s="18"/>
      <c r="T6" s="18"/>
      <c r="U6" s="18"/>
      <c r="V6" s="18"/>
      <c r="W6" s="18"/>
      <c r="X6" s="18"/>
      <c r="Y6" s="18"/>
      <c r="Z6" s="18"/>
      <c r="AA6" s="18"/>
      <c r="AB6" s="18"/>
      <c r="AC6" s="18"/>
      <c r="AD6" s="18"/>
      <c r="AE6" s="18"/>
      <c r="AF6" s="18"/>
      <c r="AG6" s="18"/>
      <c r="AH6" s="18"/>
      <c r="AI6" s="19"/>
      <c r="AJ6" s="19"/>
      <c r="AK6" s="18"/>
      <c r="AL6" s="18"/>
      <c r="AM6" s="18"/>
      <c r="AN6" s="19"/>
      <c r="AO6" s="19"/>
      <c r="AP6" s="18"/>
      <c r="AQ6" s="107"/>
      <c r="AR6" s="107"/>
      <c r="AS6" s="107"/>
      <c r="AT6" s="107"/>
      <c r="AU6" s="107"/>
      <c r="AV6" s="107"/>
      <c r="AW6" s="107"/>
      <c r="AX6" s="18"/>
      <c r="AY6" s="18"/>
      <c r="AZ6" s="18"/>
      <c r="BA6" s="18"/>
      <c r="BB6" s="1"/>
    </row>
    <row r="7" spans="1:54 1541:1541" s="1" customFormat="1" ht="23.25" customHeight="1">
      <c r="A7" s="21">
        <f>COUNTA(C9:C10)</f>
        <v>2</v>
      </c>
      <c r="B7" s="172" t="s">
        <v>15</v>
      </c>
      <c r="C7" s="173"/>
      <c r="D7" s="173"/>
      <c r="E7" s="173"/>
      <c r="F7" s="173"/>
      <c r="G7" s="173"/>
      <c r="H7" s="173"/>
      <c r="I7" s="23"/>
      <c r="J7" s="174" t="s">
        <v>16</v>
      </c>
      <c r="K7" s="174"/>
      <c r="L7" s="174"/>
      <c r="M7" s="174"/>
      <c r="N7" s="174"/>
      <c r="O7" s="174"/>
      <c r="P7" s="174"/>
      <c r="Q7" s="174"/>
      <c r="R7" s="174"/>
      <c r="S7" s="174"/>
      <c r="T7" s="174"/>
      <c r="U7" s="174"/>
      <c r="V7" s="174"/>
      <c r="W7" s="174"/>
      <c r="X7" s="174"/>
      <c r="Y7" s="174"/>
      <c r="Z7" s="174"/>
      <c r="AA7" s="174"/>
      <c r="AB7" s="174"/>
      <c r="AC7" s="212" t="s">
        <v>17</v>
      </c>
      <c r="AD7" s="212"/>
      <c r="AE7" s="212"/>
      <c r="AF7" s="212"/>
      <c r="AG7" s="212"/>
      <c r="AH7" s="212"/>
      <c r="AI7" s="213" t="s">
        <v>18</v>
      </c>
      <c r="AJ7" s="213"/>
      <c r="AK7" s="213"/>
      <c r="AL7" s="213"/>
      <c r="AM7" s="22"/>
      <c r="AN7" s="24" t="s">
        <v>19</v>
      </c>
      <c r="AO7" s="25"/>
      <c r="AP7" s="25"/>
      <c r="AQ7" s="108"/>
      <c r="AR7" s="109"/>
      <c r="AS7" s="109"/>
      <c r="AT7" s="109"/>
      <c r="AU7" s="109"/>
      <c r="AV7" s="109"/>
      <c r="AW7" s="109"/>
      <c r="AX7" s="26"/>
      <c r="AY7" s="130">
        <f>AY9</f>
        <v>1.0296000000000003E-2</v>
      </c>
      <c r="AZ7" s="26"/>
      <c r="BA7" s="26"/>
    </row>
    <row r="8" spans="1:54 1541:1541" ht="74.25" customHeight="1">
      <c r="A8" s="27" t="s">
        <v>20</v>
      </c>
      <c r="B8" s="28" t="s">
        <v>21</v>
      </c>
      <c r="C8" s="28" t="s">
        <v>22</v>
      </c>
      <c r="D8" s="29" t="s">
        <v>23</v>
      </c>
      <c r="E8" s="29" t="s">
        <v>24</v>
      </c>
      <c r="F8" s="29" t="s">
        <v>25</v>
      </c>
      <c r="G8" s="29" t="s">
        <v>26</v>
      </c>
      <c r="H8" s="29" t="s">
        <v>27</v>
      </c>
      <c r="I8" s="28" t="s">
        <v>28</v>
      </c>
      <c r="J8" s="30" t="s">
        <v>29</v>
      </c>
      <c r="K8" s="30" t="s">
        <v>30</v>
      </c>
      <c r="L8" s="30" t="s">
        <v>31</v>
      </c>
      <c r="M8" s="30" t="s">
        <v>32</v>
      </c>
      <c r="N8" s="30" t="s">
        <v>33</v>
      </c>
      <c r="O8" s="30" t="s">
        <v>34</v>
      </c>
      <c r="P8" s="30" t="s">
        <v>35</v>
      </c>
      <c r="Q8" s="30" t="s">
        <v>36</v>
      </c>
      <c r="R8" s="30" t="s">
        <v>37</v>
      </c>
      <c r="S8" s="30" t="s">
        <v>38</v>
      </c>
      <c r="T8" s="30" t="s">
        <v>39</v>
      </c>
      <c r="U8" s="30" t="s">
        <v>40</v>
      </c>
      <c r="V8" s="30" t="s">
        <v>41</v>
      </c>
      <c r="W8" s="30" t="s">
        <v>42</v>
      </c>
      <c r="X8" s="30" t="s">
        <v>43</v>
      </c>
      <c r="Y8" s="30" t="s">
        <v>44</v>
      </c>
      <c r="Z8" s="30" t="s">
        <v>45</v>
      </c>
      <c r="AA8" s="30" t="s">
        <v>46</v>
      </c>
      <c r="AB8" s="30" t="s">
        <v>47</v>
      </c>
      <c r="AC8" s="28" t="s">
        <v>48</v>
      </c>
      <c r="AD8" s="28" t="s">
        <v>49</v>
      </c>
      <c r="AE8" s="28" t="s">
        <v>50</v>
      </c>
      <c r="AF8" s="28" t="s">
        <v>51</v>
      </c>
      <c r="AG8" s="28" t="s">
        <v>52</v>
      </c>
      <c r="AH8" s="28" t="s">
        <v>52</v>
      </c>
      <c r="AI8" s="29" t="s">
        <v>53</v>
      </c>
      <c r="AJ8" s="29" t="s">
        <v>54</v>
      </c>
      <c r="AK8" s="29" t="s">
        <v>55</v>
      </c>
      <c r="AL8" s="29" t="s">
        <v>56</v>
      </c>
      <c r="AM8" s="31" t="s">
        <v>57</v>
      </c>
      <c r="AN8" s="31" t="s">
        <v>58</v>
      </c>
      <c r="AO8" s="32" t="s">
        <v>59</v>
      </c>
      <c r="AP8" s="32" t="s">
        <v>60</v>
      </c>
      <c r="AQ8" s="110" t="s">
        <v>313</v>
      </c>
      <c r="AR8" s="111" t="s">
        <v>61</v>
      </c>
      <c r="AS8" s="111" t="s">
        <v>62</v>
      </c>
      <c r="AT8" s="111" t="s">
        <v>63</v>
      </c>
      <c r="AU8" s="111" t="s">
        <v>64</v>
      </c>
      <c r="AV8" s="111" t="s">
        <v>65</v>
      </c>
      <c r="AW8" s="111" t="s">
        <v>66</v>
      </c>
      <c r="AX8" s="33" t="s">
        <v>67</v>
      </c>
      <c r="AY8" s="33" t="s">
        <v>315</v>
      </c>
      <c r="AZ8" s="119" t="s">
        <v>68</v>
      </c>
      <c r="BA8" s="120" t="s">
        <v>69</v>
      </c>
      <c r="BB8" s="34"/>
    </row>
    <row r="9" spans="1:54 1541:1541" ht="231.6" customHeight="1">
      <c r="A9" s="81">
        <v>1</v>
      </c>
      <c r="B9" s="82" t="s">
        <v>319</v>
      </c>
      <c r="C9" s="84" t="s">
        <v>308</v>
      </c>
      <c r="D9" s="83" t="s">
        <v>296</v>
      </c>
      <c r="E9" s="83" t="s">
        <v>297</v>
      </c>
      <c r="F9" s="83" t="s">
        <v>99</v>
      </c>
      <c r="G9" s="83" t="s">
        <v>325</v>
      </c>
      <c r="H9" s="83" t="s">
        <v>72</v>
      </c>
      <c r="I9" s="35">
        <v>0.4</v>
      </c>
      <c r="J9" s="35" t="s">
        <v>74</v>
      </c>
      <c r="K9" s="35" t="s">
        <v>75</v>
      </c>
      <c r="L9" s="35" t="s">
        <v>74</v>
      </c>
      <c r="M9" s="35" t="s">
        <v>74</v>
      </c>
      <c r="N9" s="35" t="s">
        <v>74</v>
      </c>
      <c r="O9" s="35" t="s">
        <v>329</v>
      </c>
      <c r="P9" s="35" t="s">
        <v>74</v>
      </c>
      <c r="Q9" s="35" t="s">
        <v>74</v>
      </c>
      <c r="R9" s="35" t="s">
        <v>74</v>
      </c>
      <c r="S9" s="35" t="s">
        <v>75</v>
      </c>
      <c r="T9" s="35" t="s">
        <v>75</v>
      </c>
      <c r="U9" s="35" t="s">
        <v>75</v>
      </c>
      <c r="V9" s="35" t="s">
        <v>75</v>
      </c>
      <c r="W9" s="35" t="s">
        <v>75</v>
      </c>
      <c r="X9" s="35" t="s">
        <v>75</v>
      </c>
      <c r="Y9" s="35" t="s">
        <v>74</v>
      </c>
      <c r="Z9" s="35" t="s">
        <v>75</v>
      </c>
      <c r="AA9" s="35" t="s">
        <v>74</v>
      </c>
      <c r="AB9" s="35" t="s">
        <v>74</v>
      </c>
      <c r="AC9" s="36">
        <f>I9</f>
        <v>0.4</v>
      </c>
      <c r="AD9" s="37">
        <f>AC9</f>
        <v>0.4</v>
      </c>
      <c r="AE9" s="36">
        <v>0.8</v>
      </c>
      <c r="AF9" s="37">
        <f>AE9</f>
        <v>0.8</v>
      </c>
      <c r="AG9" s="89">
        <f>AD9*AF9</f>
        <v>0.32000000000000006</v>
      </c>
      <c r="AH9" s="85" t="s">
        <v>90</v>
      </c>
      <c r="AI9" s="97" t="s">
        <v>327</v>
      </c>
      <c r="AJ9" s="39" t="s">
        <v>326</v>
      </c>
      <c r="AK9" s="98" t="s">
        <v>301</v>
      </c>
      <c r="AL9" s="98" t="s">
        <v>302</v>
      </c>
      <c r="AM9" s="38" t="s">
        <v>76</v>
      </c>
      <c r="AN9" s="39" t="s">
        <v>77</v>
      </c>
      <c r="AO9" s="39" t="s">
        <v>78</v>
      </c>
      <c r="AP9" s="38" t="s">
        <v>79</v>
      </c>
      <c r="AQ9" s="121">
        <v>0.7</v>
      </c>
      <c r="AR9" s="116">
        <f>I9-(I9*AQ9)</f>
        <v>0.12000000000000005</v>
      </c>
      <c r="AS9" s="114">
        <f>AR9</f>
        <v>0.12000000000000005</v>
      </c>
      <c r="AT9" s="112">
        <f>AR9*AE9</f>
        <v>9.6000000000000044E-2</v>
      </c>
      <c r="AU9" s="114">
        <f>AT9</f>
        <v>9.6000000000000044E-2</v>
      </c>
      <c r="AV9" s="113">
        <f>AT9*AR9</f>
        <v>1.1520000000000009E-2</v>
      </c>
      <c r="AW9" s="114">
        <f>AV9</f>
        <v>1.1520000000000009E-2</v>
      </c>
      <c r="AX9" s="117" t="s">
        <v>328</v>
      </c>
      <c r="AY9" s="205">
        <f>SUM(AW9:AW13)/5</f>
        <v>1.0296000000000003E-2</v>
      </c>
      <c r="AZ9" s="96"/>
      <c r="BA9" s="208" t="s">
        <v>316</v>
      </c>
      <c r="BB9" s="1"/>
    </row>
    <row r="10" spans="1:54 1541:1541" ht="191.45" customHeight="1">
      <c r="A10" s="90">
        <v>2</v>
      </c>
      <c r="B10" s="86" t="s">
        <v>320</v>
      </c>
      <c r="C10" s="87" t="s">
        <v>309</v>
      </c>
      <c r="D10" s="88" t="s">
        <v>296</v>
      </c>
      <c r="E10" s="88" t="s">
        <v>297</v>
      </c>
      <c r="F10" s="88" t="s">
        <v>99</v>
      </c>
      <c r="G10" s="88" t="s">
        <v>325</v>
      </c>
      <c r="H10" s="88" t="s">
        <v>72</v>
      </c>
      <c r="I10" s="35">
        <v>0.2</v>
      </c>
      <c r="J10" s="35" t="s">
        <v>74</v>
      </c>
      <c r="K10" s="35" t="s">
        <v>75</v>
      </c>
      <c r="L10" s="35" t="s">
        <v>74</v>
      </c>
      <c r="M10" s="35" t="s">
        <v>74</v>
      </c>
      <c r="N10" s="35" t="s">
        <v>74</v>
      </c>
      <c r="O10" s="35" t="s">
        <v>329</v>
      </c>
      <c r="P10" s="35" t="s">
        <v>74</v>
      </c>
      <c r="Q10" s="35" t="s">
        <v>74</v>
      </c>
      <c r="R10" s="35" t="s">
        <v>74</v>
      </c>
      <c r="S10" s="35" t="s">
        <v>75</v>
      </c>
      <c r="T10" s="35" t="s">
        <v>75</v>
      </c>
      <c r="U10" s="35" t="s">
        <v>75</v>
      </c>
      <c r="V10" s="35" t="s">
        <v>75</v>
      </c>
      <c r="W10" s="35" t="s">
        <v>75</v>
      </c>
      <c r="X10" s="35" t="s">
        <v>75</v>
      </c>
      <c r="Y10" s="35" t="s">
        <v>74</v>
      </c>
      <c r="Z10" s="35" t="s">
        <v>75</v>
      </c>
      <c r="AA10" s="35" t="s">
        <v>74</v>
      </c>
      <c r="AB10" s="35" t="s">
        <v>74</v>
      </c>
      <c r="AC10" s="36">
        <f>I10</f>
        <v>0.2</v>
      </c>
      <c r="AD10" s="37">
        <f>AC10</f>
        <v>0.2</v>
      </c>
      <c r="AE10" s="36">
        <v>0.6</v>
      </c>
      <c r="AF10" s="37">
        <f>AE10</f>
        <v>0.6</v>
      </c>
      <c r="AG10" s="89">
        <f>AD10*AF10</f>
        <v>0.12</v>
      </c>
      <c r="AH10" s="85" t="s">
        <v>90</v>
      </c>
      <c r="AI10" s="97" t="s">
        <v>327</v>
      </c>
      <c r="AJ10" s="39" t="s">
        <v>326</v>
      </c>
      <c r="AK10" s="98" t="s">
        <v>301</v>
      </c>
      <c r="AL10" s="98" t="s">
        <v>302</v>
      </c>
      <c r="AM10" s="38" t="s">
        <v>76</v>
      </c>
      <c r="AN10" s="39" t="s">
        <v>77</v>
      </c>
      <c r="AO10" s="39" t="s">
        <v>78</v>
      </c>
      <c r="AP10" s="38" t="s">
        <v>79</v>
      </c>
      <c r="AQ10" s="121">
        <v>0.7</v>
      </c>
      <c r="AR10" s="116">
        <f t="shared" ref="AR10:AR13" si="0">I10-(I10*AQ10)</f>
        <v>6.0000000000000026E-2</v>
      </c>
      <c r="AS10" s="114">
        <f t="shared" ref="AS10:AS13" si="1">AR10</f>
        <v>6.0000000000000026E-2</v>
      </c>
      <c r="AT10" s="112">
        <f t="shared" ref="AT10:AT13" si="2">AR10*AE10</f>
        <v>3.6000000000000011E-2</v>
      </c>
      <c r="AU10" s="114">
        <f t="shared" ref="AU10:AU13" si="3">AT10</f>
        <v>3.6000000000000011E-2</v>
      </c>
      <c r="AV10" s="113">
        <f t="shared" ref="AV10:AV13" si="4">AT10*AR10</f>
        <v>2.1600000000000018E-3</v>
      </c>
      <c r="AW10" s="114">
        <f t="shared" ref="AW10:AW13" si="5">AV10</f>
        <v>2.1600000000000018E-3</v>
      </c>
      <c r="AX10" s="117" t="s">
        <v>328</v>
      </c>
      <c r="AY10" s="206"/>
      <c r="AZ10" s="96"/>
      <c r="BA10" s="209"/>
    </row>
    <row r="11" spans="1:54 1541:1541" ht="204.6" customHeight="1">
      <c r="A11" s="92">
        <v>3</v>
      </c>
      <c r="B11" s="91" t="s">
        <v>321</v>
      </c>
      <c r="C11" s="91" t="s">
        <v>310</v>
      </c>
      <c r="D11" s="93" t="s">
        <v>296</v>
      </c>
      <c r="E11" s="93" t="s">
        <v>297</v>
      </c>
      <c r="F11" s="93" t="s">
        <v>99</v>
      </c>
      <c r="G11" s="93" t="s">
        <v>325</v>
      </c>
      <c r="H11" s="93" t="s">
        <v>72</v>
      </c>
      <c r="I11" s="35">
        <v>0.7</v>
      </c>
      <c r="J11" s="35" t="s">
        <v>74</v>
      </c>
      <c r="K11" s="35" t="s">
        <v>75</v>
      </c>
      <c r="L11" s="35" t="s">
        <v>74</v>
      </c>
      <c r="M11" s="35" t="s">
        <v>74</v>
      </c>
      <c r="N11" s="35" t="s">
        <v>74</v>
      </c>
      <c r="O11" s="35" t="s">
        <v>329</v>
      </c>
      <c r="P11" s="35" t="s">
        <v>74</v>
      </c>
      <c r="Q11" s="35" t="s">
        <v>74</v>
      </c>
      <c r="R11" s="35" t="s">
        <v>74</v>
      </c>
      <c r="S11" s="35" t="s">
        <v>75</v>
      </c>
      <c r="T11" s="35" t="s">
        <v>75</v>
      </c>
      <c r="U11" s="35" t="s">
        <v>75</v>
      </c>
      <c r="V11" s="35" t="s">
        <v>75</v>
      </c>
      <c r="W11" s="35" t="s">
        <v>75</v>
      </c>
      <c r="X11" s="35" t="s">
        <v>75</v>
      </c>
      <c r="Y11" s="35" t="s">
        <v>74</v>
      </c>
      <c r="Z11" s="35" t="s">
        <v>75</v>
      </c>
      <c r="AA11" s="35" t="s">
        <v>74</v>
      </c>
      <c r="AB11" s="35" t="s">
        <v>74</v>
      </c>
      <c r="AC11" s="36">
        <f>I11</f>
        <v>0.7</v>
      </c>
      <c r="AD11" s="37">
        <f>AC11</f>
        <v>0.7</v>
      </c>
      <c r="AE11" s="36">
        <v>0.4</v>
      </c>
      <c r="AF11" s="37">
        <f>AE11</f>
        <v>0.4</v>
      </c>
      <c r="AG11" s="89">
        <f>AD11*AF11</f>
        <v>0.27999999999999997</v>
      </c>
      <c r="AH11" s="94" t="s">
        <v>89</v>
      </c>
      <c r="AI11" s="97" t="s">
        <v>327</v>
      </c>
      <c r="AJ11" s="39" t="s">
        <v>326</v>
      </c>
      <c r="AK11" s="98" t="s">
        <v>301</v>
      </c>
      <c r="AL11" s="98" t="s">
        <v>302</v>
      </c>
      <c r="AM11" s="38" t="s">
        <v>76</v>
      </c>
      <c r="AN11" s="39" t="s">
        <v>77</v>
      </c>
      <c r="AO11" s="39" t="s">
        <v>78</v>
      </c>
      <c r="AP11" s="38" t="s">
        <v>79</v>
      </c>
      <c r="AQ11" s="121">
        <v>0.7</v>
      </c>
      <c r="AR11" s="116">
        <f t="shared" si="0"/>
        <v>0.21000000000000002</v>
      </c>
      <c r="AS11" s="114">
        <f t="shared" si="1"/>
        <v>0.21000000000000002</v>
      </c>
      <c r="AT11" s="112">
        <f t="shared" si="2"/>
        <v>8.4000000000000019E-2</v>
      </c>
      <c r="AU11" s="114">
        <f t="shared" si="3"/>
        <v>8.4000000000000019E-2</v>
      </c>
      <c r="AV11" s="113">
        <f t="shared" si="4"/>
        <v>1.7640000000000006E-2</v>
      </c>
      <c r="AW11" s="114">
        <f t="shared" si="5"/>
        <v>1.7640000000000006E-2</v>
      </c>
      <c r="AX11" s="117" t="s">
        <v>328</v>
      </c>
      <c r="AY11" s="206"/>
      <c r="AZ11" s="96"/>
      <c r="BA11" s="209"/>
    </row>
    <row r="12" spans="1:54 1541:1541" ht="198.6" customHeight="1">
      <c r="A12" s="99">
        <v>4</v>
      </c>
      <c r="B12" s="100" t="s">
        <v>322</v>
      </c>
      <c r="C12" s="101" t="s">
        <v>311</v>
      </c>
      <c r="D12" s="102" t="s">
        <v>296</v>
      </c>
      <c r="E12" s="102" t="s">
        <v>297</v>
      </c>
      <c r="F12" s="102" t="s">
        <v>99</v>
      </c>
      <c r="G12" s="102" t="s">
        <v>325</v>
      </c>
      <c r="H12" s="102" t="s">
        <v>72</v>
      </c>
      <c r="I12" s="35">
        <v>0.6</v>
      </c>
      <c r="J12" s="35" t="s">
        <v>74</v>
      </c>
      <c r="K12" s="35" t="s">
        <v>75</v>
      </c>
      <c r="L12" s="35" t="s">
        <v>74</v>
      </c>
      <c r="M12" s="35" t="s">
        <v>74</v>
      </c>
      <c r="N12" s="35" t="s">
        <v>74</v>
      </c>
      <c r="O12" s="35" t="s">
        <v>329</v>
      </c>
      <c r="P12" s="35" t="s">
        <v>74</v>
      </c>
      <c r="Q12" s="35" t="s">
        <v>74</v>
      </c>
      <c r="R12" s="35" t="s">
        <v>74</v>
      </c>
      <c r="S12" s="35" t="s">
        <v>75</v>
      </c>
      <c r="T12" s="35" t="s">
        <v>75</v>
      </c>
      <c r="U12" s="35" t="s">
        <v>75</v>
      </c>
      <c r="V12" s="35" t="s">
        <v>75</v>
      </c>
      <c r="W12" s="35" t="s">
        <v>75</v>
      </c>
      <c r="X12" s="35" t="s">
        <v>75</v>
      </c>
      <c r="Y12" s="35" t="s">
        <v>74</v>
      </c>
      <c r="Z12" s="35" t="s">
        <v>75</v>
      </c>
      <c r="AA12" s="35" t="s">
        <v>74</v>
      </c>
      <c r="AB12" s="35" t="s">
        <v>74</v>
      </c>
      <c r="AC12" s="36">
        <f>I12</f>
        <v>0.6</v>
      </c>
      <c r="AD12" s="37">
        <f>AC12</f>
        <v>0.6</v>
      </c>
      <c r="AE12" s="36">
        <v>0.4</v>
      </c>
      <c r="AF12" s="37">
        <f>AE12</f>
        <v>0.4</v>
      </c>
      <c r="AG12" s="89">
        <f>AD12*AF12</f>
        <v>0.24</v>
      </c>
      <c r="AH12" s="94" t="s">
        <v>89</v>
      </c>
      <c r="AI12" s="97" t="s">
        <v>327</v>
      </c>
      <c r="AJ12" s="39" t="s">
        <v>326</v>
      </c>
      <c r="AK12" s="98" t="s">
        <v>301</v>
      </c>
      <c r="AL12" s="98" t="s">
        <v>302</v>
      </c>
      <c r="AM12" s="38" t="s">
        <v>76</v>
      </c>
      <c r="AN12" s="39" t="s">
        <v>77</v>
      </c>
      <c r="AO12" s="39" t="s">
        <v>78</v>
      </c>
      <c r="AP12" s="38" t="s">
        <v>79</v>
      </c>
      <c r="AQ12" s="121">
        <v>0.7</v>
      </c>
      <c r="AR12" s="116">
        <f t="shared" si="0"/>
        <v>0.18</v>
      </c>
      <c r="AS12" s="114">
        <f t="shared" si="1"/>
        <v>0.18</v>
      </c>
      <c r="AT12" s="112">
        <f t="shared" si="2"/>
        <v>7.1999999999999995E-2</v>
      </c>
      <c r="AU12" s="114">
        <f t="shared" si="3"/>
        <v>7.1999999999999995E-2</v>
      </c>
      <c r="AV12" s="113">
        <f t="shared" si="4"/>
        <v>1.2959999999999999E-2</v>
      </c>
      <c r="AW12" s="114">
        <f t="shared" si="5"/>
        <v>1.2959999999999999E-2</v>
      </c>
      <c r="AX12" s="117" t="s">
        <v>328</v>
      </c>
      <c r="AY12" s="206"/>
      <c r="AZ12" s="96"/>
      <c r="BA12" s="209"/>
    </row>
    <row r="13" spans="1:54 1541:1541" ht="409.6" customHeight="1">
      <c r="A13" s="103">
        <v>5</v>
      </c>
      <c r="B13" s="104" t="s">
        <v>323</v>
      </c>
      <c r="C13" s="104" t="s">
        <v>324</v>
      </c>
      <c r="D13" s="105" t="s">
        <v>296</v>
      </c>
      <c r="E13" s="105" t="s">
        <v>299</v>
      </c>
      <c r="F13" s="105" t="s">
        <v>99</v>
      </c>
      <c r="G13" s="105" t="s">
        <v>298</v>
      </c>
      <c r="H13" s="105" t="s">
        <v>72</v>
      </c>
      <c r="I13" s="95">
        <v>0.4</v>
      </c>
      <c r="J13" s="35" t="s">
        <v>74</v>
      </c>
      <c r="K13" s="35" t="s">
        <v>75</v>
      </c>
      <c r="L13" s="35" t="s">
        <v>74</v>
      </c>
      <c r="M13" s="35" t="s">
        <v>74</v>
      </c>
      <c r="N13" s="35" t="s">
        <v>74</v>
      </c>
      <c r="O13" s="35" t="s">
        <v>329</v>
      </c>
      <c r="P13" s="35" t="s">
        <v>74</v>
      </c>
      <c r="Q13" s="35" t="s">
        <v>74</v>
      </c>
      <c r="R13" s="35" t="s">
        <v>74</v>
      </c>
      <c r="S13" s="35" t="s">
        <v>75</v>
      </c>
      <c r="T13" s="35" t="s">
        <v>75</v>
      </c>
      <c r="U13" s="35" t="s">
        <v>75</v>
      </c>
      <c r="V13" s="35" t="s">
        <v>75</v>
      </c>
      <c r="W13" s="35" t="s">
        <v>75</v>
      </c>
      <c r="X13" s="35" t="s">
        <v>75</v>
      </c>
      <c r="Y13" s="35" t="s">
        <v>74</v>
      </c>
      <c r="Z13" s="35" t="s">
        <v>75</v>
      </c>
      <c r="AA13" s="35" t="s">
        <v>74</v>
      </c>
      <c r="AB13" s="35" t="s">
        <v>74</v>
      </c>
      <c r="AC13" s="36">
        <f>I13</f>
        <v>0.4</v>
      </c>
      <c r="AD13" s="37">
        <f>AC13</f>
        <v>0.4</v>
      </c>
      <c r="AE13" s="36">
        <v>0.5</v>
      </c>
      <c r="AF13" s="37">
        <f>AE13</f>
        <v>0.5</v>
      </c>
      <c r="AG13" s="89">
        <f>AD13*AF13</f>
        <v>0.2</v>
      </c>
      <c r="AH13" s="94" t="s">
        <v>89</v>
      </c>
      <c r="AI13" s="97" t="s">
        <v>327</v>
      </c>
      <c r="AJ13" s="39" t="s">
        <v>326</v>
      </c>
      <c r="AK13" s="98" t="s">
        <v>301</v>
      </c>
      <c r="AL13" s="98" t="s">
        <v>302</v>
      </c>
      <c r="AM13" s="38" t="s">
        <v>76</v>
      </c>
      <c r="AN13" s="39" t="s">
        <v>77</v>
      </c>
      <c r="AO13" s="39" t="s">
        <v>78</v>
      </c>
      <c r="AP13" s="38" t="s">
        <v>79</v>
      </c>
      <c r="AQ13" s="121">
        <v>0.7</v>
      </c>
      <c r="AR13" s="116">
        <f t="shared" si="0"/>
        <v>0.12000000000000005</v>
      </c>
      <c r="AS13" s="114">
        <f t="shared" si="1"/>
        <v>0.12000000000000005</v>
      </c>
      <c r="AT13" s="112">
        <f t="shared" si="2"/>
        <v>6.0000000000000026E-2</v>
      </c>
      <c r="AU13" s="114">
        <f t="shared" si="3"/>
        <v>6.0000000000000026E-2</v>
      </c>
      <c r="AV13" s="113">
        <f t="shared" si="4"/>
        <v>7.2000000000000059E-3</v>
      </c>
      <c r="AW13" s="114">
        <f t="shared" si="5"/>
        <v>7.2000000000000059E-3</v>
      </c>
      <c r="AX13" s="117" t="s">
        <v>328</v>
      </c>
      <c r="AY13" s="207"/>
      <c r="AZ13" s="96"/>
      <c r="BA13" s="210"/>
    </row>
    <row r="14" spans="1:54 1541:1541">
      <c r="AW14" s="118"/>
    </row>
    <row r="595" spans="1:1 1541:1552" ht="12.75">
      <c r="A595" s="40" t="s">
        <v>2</v>
      </c>
      <c r="BGG595" s="40" t="s">
        <v>2</v>
      </c>
      <c r="BGH595" s="42"/>
      <c r="BGI595" s="42"/>
      <c r="BGJ595" s="42"/>
      <c r="BGK595" s="42"/>
      <c r="BGL595" s="42"/>
      <c r="BGM595" s="42"/>
      <c r="BGN595" s="42"/>
      <c r="BGO595" s="42"/>
      <c r="BGP595" s="42"/>
      <c r="BGQ595" s="42"/>
      <c r="BGR595" s="42"/>
    </row>
    <row r="596" spans="1:1 1541:1552" ht="12.75">
      <c r="BGG596" s="42"/>
      <c r="BGH596" s="42"/>
      <c r="BGI596" s="42"/>
      <c r="BGJ596" s="42"/>
      <c r="BGK596" s="42"/>
      <c r="BGL596" s="42"/>
      <c r="BGM596" s="42"/>
      <c r="BGN596" s="214" t="s">
        <v>50</v>
      </c>
      <c r="BGO596" s="214"/>
      <c r="BGP596" s="214"/>
      <c r="BGQ596" s="43"/>
      <c r="BGR596" s="43"/>
    </row>
    <row r="597" spans="1:1 1541:1552" ht="12.75">
      <c r="BGG597" s="42"/>
      <c r="BGH597" s="42"/>
      <c r="BGI597" s="42"/>
      <c r="BGJ597" s="42"/>
      <c r="BGK597" s="42"/>
      <c r="BGL597" s="44">
        <v>1</v>
      </c>
      <c r="BGM597" s="44">
        <v>2</v>
      </c>
      <c r="BGN597" s="44">
        <v>3</v>
      </c>
      <c r="BGO597" s="45">
        <v>4</v>
      </c>
      <c r="BGP597" s="45">
        <v>5</v>
      </c>
      <c r="BGQ597" s="46"/>
      <c r="BGR597" s="46"/>
    </row>
    <row r="598" spans="1:1 1541:1552" ht="12.75">
      <c r="BGG598" s="42"/>
      <c r="BGH598" s="42"/>
      <c r="BGI598" s="42"/>
      <c r="BGJ598" s="42"/>
      <c r="BGK598" s="42"/>
      <c r="BGL598" s="47" t="s">
        <v>83</v>
      </c>
      <c r="BGM598" s="47" t="s">
        <v>84</v>
      </c>
      <c r="BGN598" s="47" t="s">
        <v>85</v>
      </c>
      <c r="BGO598" s="47" t="s">
        <v>86</v>
      </c>
      <c r="BGP598" s="47" t="s">
        <v>87</v>
      </c>
      <c r="BGQ598" s="47"/>
      <c r="BGR598" s="47"/>
    </row>
    <row r="599" spans="1:1 1541:1552" ht="12.75">
      <c r="BGG599" s="42"/>
      <c r="BGH599" s="42"/>
      <c r="BGI599" s="42"/>
      <c r="BGJ599" s="42"/>
      <c r="BGK599" s="42"/>
      <c r="BGL599" s="44">
        <v>1</v>
      </c>
      <c r="BGM599" s="44">
        <v>2</v>
      </c>
      <c r="BGN599" s="44">
        <v>3</v>
      </c>
      <c r="BGO599" s="45">
        <v>4</v>
      </c>
      <c r="BGP599" s="45">
        <v>5</v>
      </c>
      <c r="BGQ599" s="46"/>
      <c r="BGR599" s="46"/>
    </row>
    <row r="600" spans="1:1 1541:1552" ht="28.7" customHeight="1">
      <c r="BGG600" s="42"/>
      <c r="BGH600" s="215" t="s">
        <v>48</v>
      </c>
      <c r="BGI600" s="46">
        <v>5</v>
      </c>
      <c r="BGJ600" s="47" t="s">
        <v>88</v>
      </c>
      <c r="BGK600" s="46">
        <v>5</v>
      </c>
      <c r="BGL600" s="48" t="s">
        <v>89</v>
      </c>
      <c r="BGM600" s="49" t="s">
        <v>90</v>
      </c>
      <c r="BGN600" s="49" t="s">
        <v>90</v>
      </c>
      <c r="BGO600" s="50" t="s">
        <v>91</v>
      </c>
      <c r="BGP600" s="50" t="s">
        <v>91</v>
      </c>
      <c r="BGQ600" s="51"/>
      <c r="BGR600" s="51"/>
    </row>
    <row r="601" spans="1:1 1541:1552" ht="28.7" customHeight="1">
      <c r="BGG601" s="42"/>
      <c r="BGH601" s="215"/>
      <c r="BGI601" s="46">
        <v>4</v>
      </c>
      <c r="BGJ601" s="47" t="s">
        <v>92</v>
      </c>
      <c r="BGK601" s="46">
        <v>4</v>
      </c>
      <c r="BGL601" s="48" t="s">
        <v>89</v>
      </c>
      <c r="BGM601" s="48" t="s">
        <v>89</v>
      </c>
      <c r="BGN601" s="49" t="s">
        <v>90</v>
      </c>
      <c r="BGO601" s="50" t="s">
        <v>91</v>
      </c>
      <c r="BGP601" s="50" t="s">
        <v>91</v>
      </c>
      <c r="BGQ601" s="51"/>
      <c r="BGR601" s="51"/>
    </row>
    <row r="602" spans="1:1 1541:1552" ht="28.7" customHeight="1">
      <c r="BGG602" s="42"/>
      <c r="BGH602" s="215"/>
      <c r="BGI602" s="46">
        <v>3</v>
      </c>
      <c r="BGJ602" s="47" t="s">
        <v>93</v>
      </c>
      <c r="BGK602" s="46">
        <v>3</v>
      </c>
      <c r="BGL602" s="48" t="s">
        <v>89</v>
      </c>
      <c r="BGM602" s="48" t="s">
        <v>89</v>
      </c>
      <c r="BGN602" s="49" t="s">
        <v>90</v>
      </c>
      <c r="BGO602" s="49" t="s">
        <v>90</v>
      </c>
      <c r="BGP602" s="49" t="s">
        <v>90</v>
      </c>
      <c r="BGQ602" s="51"/>
      <c r="BGR602" s="51"/>
    </row>
    <row r="603" spans="1:1 1541:1552" ht="28.7" customHeight="1">
      <c r="BGG603" s="42"/>
      <c r="BGH603" s="215"/>
      <c r="BGI603" s="46">
        <v>2</v>
      </c>
      <c r="BGJ603" s="47" t="s">
        <v>73</v>
      </c>
      <c r="BGK603" s="46">
        <v>2</v>
      </c>
      <c r="BGL603" s="52" t="s">
        <v>94</v>
      </c>
      <c r="BGM603" s="48" t="s">
        <v>89</v>
      </c>
      <c r="BGN603" s="48" t="s">
        <v>89</v>
      </c>
      <c r="BGO603" s="48" t="s">
        <v>89</v>
      </c>
      <c r="BGP603" s="49" t="s">
        <v>90</v>
      </c>
      <c r="BGQ603" s="51"/>
      <c r="BGR603" s="51"/>
    </row>
    <row r="604" spans="1:1 1541:1552" ht="28.7" customHeight="1">
      <c r="BGG604" s="42"/>
      <c r="BGH604" s="215"/>
      <c r="BGI604" s="46">
        <v>1</v>
      </c>
      <c r="BGJ604" s="47" t="s">
        <v>95</v>
      </c>
      <c r="BGK604" s="46">
        <v>1</v>
      </c>
      <c r="BGL604" s="52" t="s">
        <v>94</v>
      </c>
      <c r="BGM604" s="52" t="s">
        <v>94</v>
      </c>
      <c r="BGN604" s="48" t="s">
        <v>89</v>
      </c>
      <c r="BGO604" s="48" t="s">
        <v>89</v>
      </c>
      <c r="BGP604" s="48" t="s">
        <v>89</v>
      </c>
      <c r="BGQ604" s="51"/>
      <c r="BGR604" s="51"/>
    </row>
    <row r="605" spans="1:1 1541:1552" ht="12.75">
      <c r="BGG605" s="42"/>
      <c r="BGH605" s="42"/>
      <c r="BGI605" s="42"/>
      <c r="BGJ605" s="42"/>
      <c r="BGK605" s="42"/>
      <c r="BGL605" s="42"/>
      <c r="BGM605" s="42"/>
      <c r="BGN605" s="42"/>
      <c r="BGO605" s="42"/>
      <c r="BGP605" s="42"/>
      <c r="BGQ605" s="42"/>
      <c r="BGR605" s="42"/>
    </row>
    <row r="606" spans="1:1 1541:1552" ht="12.75">
      <c r="BGG606" s="42"/>
      <c r="BGH606" s="42"/>
      <c r="BGI606" s="42"/>
      <c r="BGJ606" s="42"/>
      <c r="BGK606" s="42"/>
      <c r="BGL606" s="42"/>
      <c r="BGM606" s="42"/>
      <c r="BGN606" s="42"/>
      <c r="BGO606" s="42"/>
      <c r="BGP606" s="42"/>
      <c r="BGQ606" s="42"/>
      <c r="BGR606" s="42"/>
    </row>
    <row r="607" spans="1:1 1541:1552" ht="12.75">
      <c r="BGG607" s="42"/>
      <c r="BGH607" s="42"/>
      <c r="BGI607" s="42"/>
      <c r="BGJ607" s="42"/>
      <c r="BGK607" s="42"/>
      <c r="BGL607" s="42"/>
      <c r="BGM607" s="42"/>
      <c r="BGN607" s="42"/>
      <c r="BGO607" s="42"/>
      <c r="BGP607" s="42"/>
      <c r="BGQ607" s="42"/>
      <c r="BGR607" s="42" t="s">
        <v>96</v>
      </c>
    </row>
    <row r="608" spans="1:1 1541:1552" ht="33.75">
      <c r="BGG608" s="42"/>
      <c r="BGH608" s="42"/>
      <c r="BGI608" s="42"/>
      <c r="BGJ608" s="42"/>
      <c r="BGK608" s="42"/>
      <c r="BGL608" s="42"/>
      <c r="BGM608" s="42"/>
      <c r="BGN608" s="42"/>
      <c r="BGO608" s="42"/>
      <c r="BGP608" s="42"/>
      <c r="BGQ608" s="42"/>
      <c r="BGR608" s="53" t="s">
        <v>97</v>
      </c>
    </row>
    <row r="609" spans="1541:1554" ht="12.75">
      <c r="BGG609" s="42"/>
      <c r="BGH609" s="42"/>
      <c r="BGI609" s="42"/>
      <c r="BGJ609" s="42"/>
      <c r="BGK609" s="42"/>
      <c r="BGL609" s="42"/>
      <c r="BGM609" s="42"/>
      <c r="BGN609" s="42"/>
      <c r="BGO609" s="42"/>
      <c r="BGP609" s="42"/>
      <c r="BGQ609" s="42"/>
      <c r="BGR609" s="53" t="s">
        <v>81</v>
      </c>
    </row>
    <row r="610" spans="1541:1554" ht="12.75">
      <c r="BGR610" s="53" t="s">
        <v>98</v>
      </c>
      <c r="BGS610" s="42"/>
      <c r="BGT610" s="42"/>
    </row>
    <row r="611" spans="1541:1554" ht="22.5">
      <c r="BGR611" s="53" t="s">
        <v>99</v>
      </c>
      <c r="BGS611" s="42"/>
      <c r="BGT611" s="42"/>
    </row>
    <row r="612" spans="1541:1554" ht="12.75">
      <c r="BGR612" s="54"/>
      <c r="BGS612" s="42"/>
      <c r="BGT612" s="42"/>
    </row>
    <row r="613" spans="1541:1554" ht="12.75">
      <c r="BGR613" s="42"/>
      <c r="BGS613" s="42"/>
      <c r="BGT613" s="42" t="s">
        <v>100</v>
      </c>
    </row>
    <row r="614" spans="1541:1554" ht="22.5">
      <c r="BGR614" s="42"/>
      <c r="BGS614" s="42"/>
      <c r="BGT614" s="55" t="s">
        <v>101</v>
      </c>
    </row>
    <row r="615" spans="1541:1554" ht="12.75">
      <c r="BGR615" s="42"/>
      <c r="BGS615" s="42"/>
      <c r="BGT615" s="55" t="s">
        <v>102</v>
      </c>
    </row>
    <row r="616" spans="1541:1554" ht="12.75">
      <c r="BGR616" s="42"/>
      <c r="BGS616" s="42"/>
      <c r="BGT616" s="55" t="s">
        <v>71</v>
      </c>
    </row>
    <row r="617" spans="1541:1554" ht="12.75">
      <c r="BGR617" s="42"/>
      <c r="BGS617" s="42"/>
      <c r="BGT617" s="55" t="s">
        <v>103</v>
      </c>
    </row>
    <row r="618" spans="1541:1554" ht="12.75">
      <c r="BGR618" s="42"/>
      <c r="BGS618" s="42"/>
      <c r="BGT618" s="55" t="s">
        <v>104</v>
      </c>
    </row>
    <row r="619" spans="1541:1554" ht="12.75">
      <c r="BGR619" s="42"/>
      <c r="BGS619" s="42"/>
      <c r="BGT619" s="55" t="s">
        <v>105</v>
      </c>
    </row>
    <row r="620" spans="1541:1554" ht="12.75">
      <c r="BGR620" s="42"/>
      <c r="BGS620" s="42"/>
      <c r="BGT620" s="55" t="s">
        <v>106</v>
      </c>
    </row>
    <row r="621" spans="1541:1554" ht="22.5">
      <c r="BGR621" s="42"/>
      <c r="BGS621" s="42"/>
      <c r="BGT621" s="55" t="s">
        <v>107</v>
      </c>
    </row>
    <row r="622" spans="1541:1554" ht="12.75">
      <c r="BGR622" s="42"/>
      <c r="BGS622" s="42"/>
      <c r="BGT622" s="55" t="s">
        <v>108</v>
      </c>
    </row>
    <row r="623" spans="1541:1554" ht="12.75">
      <c r="BGR623" s="42"/>
      <c r="BGS623" s="42"/>
      <c r="BGT623" s="55" t="s">
        <v>109</v>
      </c>
    </row>
    <row r="624" spans="1541:1554" ht="22.5">
      <c r="BGR624" s="42"/>
      <c r="BGS624" s="42"/>
      <c r="BGT624" s="55" t="s">
        <v>110</v>
      </c>
    </row>
    <row r="625" spans="1552:1559" ht="22.5">
      <c r="BGR625" s="42"/>
      <c r="BGS625" s="42"/>
      <c r="BGT625" s="55" t="s">
        <v>111</v>
      </c>
    </row>
    <row r="628" spans="1552:1559" ht="12.75">
      <c r="BGW628" s="56" t="s">
        <v>112</v>
      </c>
      <c r="BGX628" s="42"/>
      <c r="BGY628" s="46"/>
    </row>
    <row r="629" spans="1552:1559" ht="12.75">
      <c r="BGW629" s="57" t="s">
        <v>80</v>
      </c>
      <c r="BGX629" s="42"/>
      <c r="BGY629" s="46"/>
    </row>
    <row r="630" spans="1552:1559" ht="12.75">
      <c r="BGW630" s="57" t="s">
        <v>113</v>
      </c>
      <c r="BGX630" s="42"/>
      <c r="BGY630" s="46"/>
    </row>
    <row r="631" spans="1552:1559" ht="12.75">
      <c r="BGW631" s="57"/>
      <c r="BGX631" s="42"/>
      <c r="BGY631" s="46"/>
    </row>
    <row r="632" spans="1552:1559" ht="12.75">
      <c r="BGW632" s="56"/>
      <c r="BGX632" s="42"/>
      <c r="BGY632" s="46"/>
    </row>
    <row r="633" spans="1552:1559" ht="12.75">
      <c r="BGW633" s="56"/>
      <c r="BGX633" s="42"/>
      <c r="BGY633" s="46"/>
    </row>
    <row r="634" spans="1552:1559" ht="12.75">
      <c r="BGW634" s="56"/>
      <c r="BGX634" s="42"/>
      <c r="BGY634" s="46" t="s">
        <v>114</v>
      </c>
    </row>
    <row r="635" spans="1552:1559" ht="12.75">
      <c r="BGW635" s="56"/>
      <c r="BGX635" s="42"/>
      <c r="BGY635" s="58" t="s">
        <v>115</v>
      </c>
    </row>
    <row r="636" spans="1552:1559" ht="12.75">
      <c r="BGW636" s="56"/>
      <c r="BGX636" s="42"/>
      <c r="BGY636" s="58" t="s">
        <v>116</v>
      </c>
    </row>
    <row r="637" spans="1552:1559" ht="12.75">
      <c r="BGW637" s="56"/>
      <c r="BGX637" s="42"/>
      <c r="BGY637" s="58" t="s">
        <v>70</v>
      </c>
    </row>
    <row r="638" spans="1552:1559" ht="12.75">
      <c r="BGW638" s="56"/>
      <c r="BGX638" s="42"/>
      <c r="BGY638" s="58" t="s">
        <v>117</v>
      </c>
    </row>
    <row r="639" spans="1552:1559" ht="12.75">
      <c r="BGW639" s="56"/>
      <c r="BGX639" s="42"/>
      <c r="BGY639" s="58" t="s">
        <v>118</v>
      </c>
    </row>
    <row r="640" spans="1552:1559" ht="12.75">
      <c r="BGW640" s="56"/>
      <c r="BGX640" s="42"/>
      <c r="BGY640" s="58" t="s">
        <v>119</v>
      </c>
    </row>
    <row r="641" spans="1557:1564" ht="12.75">
      <c r="BGW641" s="56"/>
      <c r="BGX641" s="42"/>
      <c r="BGY641" s="58" t="s">
        <v>120</v>
      </c>
    </row>
    <row r="642" spans="1557:1564" ht="12.75">
      <c r="BGY642" s="58" t="s">
        <v>121</v>
      </c>
      <c r="BGZ642" s="42"/>
      <c r="BHA642" s="42"/>
      <c r="BHB642" s="42"/>
      <c r="BHC642" s="42"/>
      <c r="BHD642" s="42"/>
    </row>
    <row r="643" spans="1557:1564" ht="12.75">
      <c r="BGY643" s="58" t="s">
        <v>122</v>
      </c>
      <c r="BGZ643" s="42"/>
      <c r="BHA643" s="42"/>
      <c r="BHB643" s="42"/>
      <c r="BHC643" s="42"/>
      <c r="BHD643" s="42"/>
    </row>
    <row r="644" spans="1557:1564" ht="12.75">
      <c r="BGY644" s="56"/>
      <c r="BGZ644" s="42"/>
      <c r="BHA644" s="42"/>
      <c r="BHB644" s="42" t="s">
        <v>123</v>
      </c>
      <c r="BHC644" s="42"/>
      <c r="BHD644" s="42"/>
    </row>
    <row r="645" spans="1557:1564" ht="12.75">
      <c r="BGY645" s="46"/>
      <c r="BGZ645" s="42"/>
      <c r="BHA645" s="42"/>
      <c r="BHB645" s="42" t="s">
        <v>124</v>
      </c>
      <c r="BHC645" s="42"/>
      <c r="BHD645" s="42"/>
    </row>
    <row r="646" spans="1557:1564" ht="12.75">
      <c r="BGY646" s="46"/>
      <c r="BGZ646" s="42"/>
      <c r="BHA646" s="42"/>
      <c r="BHB646" s="42" t="s">
        <v>125</v>
      </c>
      <c r="BHC646" s="42"/>
      <c r="BHD646" s="42"/>
    </row>
    <row r="647" spans="1557:1564" ht="12.75">
      <c r="BGY647" s="46"/>
      <c r="BGZ647" s="42"/>
      <c r="BHA647" s="42"/>
      <c r="BHB647" s="42" t="s">
        <v>126</v>
      </c>
      <c r="BHC647" s="42"/>
      <c r="BHD647" s="42"/>
    </row>
    <row r="648" spans="1557:1564" ht="12.75">
      <c r="BGY648" s="46"/>
      <c r="BGZ648" s="42"/>
      <c r="BHA648" s="42"/>
      <c r="BHB648" s="42" t="s">
        <v>127</v>
      </c>
      <c r="BHC648" s="42"/>
      <c r="BHD648" s="42"/>
    </row>
    <row r="649" spans="1557:1564" ht="12.75">
      <c r="BGY649" s="46"/>
      <c r="BGZ649" s="42"/>
      <c r="BHA649" s="42"/>
      <c r="BHB649" s="42" t="s">
        <v>128</v>
      </c>
      <c r="BHC649" s="42"/>
      <c r="BHD649" s="42"/>
    </row>
    <row r="650" spans="1557:1564" ht="12.75">
      <c r="BGY650" s="46"/>
      <c r="BGZ650" s="42"/>
      <c r="BHA650" s="42"/>
      <c r="BHB650" s="42" t="s">
        <v>129</v>
      </c>
      <c r="BHC650" s="42"/>
      <c r="BHD650" s="42"/>
    </row>
    <row r="651" spans="1557:1564" ht="12.75">
      <c r="BGY651" s="46"/>
      <c r="BGZ651" s="42"/>
      <c r="BHA651" s="42"/>
      <c r="BHB651" s="42" t="s">
        <v>130</v>
      </c>
      <c r="BHC651" s="42"/>
      <c r="BHD651" s="42"/>
    </row>
    <row r="652" spans="1557:1564" ht="12.75">
      <c r="BGY652" s="46"/>
      <c r="BGZ652" s="42"/>
      <c r="BHA652" s="42"/>
      <c r="BHB652" s="42" t="s">
        <v>131</v>
      </c>
      <c r="BHC652" s="42"/>
      <c r="BHD652" s="42"/>
    </row>
    <row r="653" spans="1557:1564" ht="12.75">
      <c r="BGY653" s="46"/>
      <c r="BGZ653" s="42"/>
      <c r="BHA653" s="42"/>
      <c r="BHB653" s="42"/>
      <c r="BHC653" s="42"/>
      <c r="BHD653" s="42"/>
    </row>
    <row r="654" spans="1557:1564" ht="12.75">
      <c r="BGY654" s="46"/>
      <c r="BGZ654" s="42"/>
      <c r="BHA654" s="42"/>
      <c r="BHB654" s="42"/>
      <c r="BHC654" s="42"/>
      <c r="BHD654" s="42"/>
    </row>
    <row r="655" spans="1557:1564" ht="12.75">
      <c r="BGY655" s="46"/>
      <c r="BGZ655" s="42"/>
      <c r="BHA655" s="42"/>
      <c r="BHB655" s="42"/>
      <c r="BHC655" s="42"/>
      <c r="BHD655" s="42" t="s">
        <v>132</v>
      </c>
    </row>
    <row r="656" spans="1557:1564" ht="12.75">
      <c r="BGY656" s="46"/>
      <c r="BGZ656" s="42"/>
      <c r="BHA656" s="42"/>
      <c r="BHB656" s="42"/>
      <c r="BHC656" s="42"/>
      <c r="BHD656" s="59" t="s">
        <v>133</v>
      </c>
    </row>
    <row r="657" spans="1559:1564" ht="12.75">
      <c r="BGY657" s="46"/>
      <c r="BGZ657" s="42"/>
      <c r="BHA657" s="42"/>
      <c r="BHB657" s="42"/>
      <c r="BHC657" s="42"/>
      <c r="BHD657" s="59" t="s">
        <v>134</v>
      </c>
    </row>
    <row r="658" spans="1559:1564">
      <c r="BHD658" s="59" t="s">
        <v>135</v>
      </c>
    </row>
    <row r="659" spans="1559:1564" ht="22.5">
      <c r="BHD659" s="59" t="s">
        <v>136</v>
      </c>
    </row>
    <row r="660" spans="1559:1564">
      <c r="BHD660" s="59" t="s">
        <v>137</v>
      </c>
    </row>
    <row r="661" spans="1559:1564" ht="22.5">
      <c r="BHD661" s="60" t="s">
        <v>138</v>
      </c>
    </row>
    <row r="662" spans="1559:1564">
      <c r="BHD662" s="59" t="s">
        <v>139</v>
      </c>
    </row>
    <row r="663" spans="1559:1564" ht="22.5">
      <c r="BHD663" s="59" t="s">
        <v>140</v>
      </c>
    </row>
    <row r="664" spans="1559:1564" ht="22.5">
      <c r="BHD664" s="59" t="s">
        <v>141</v>
      </c>
    </row>
    <row r="665" spans="1559:1564" ht="22.5">
      <c r="BHD665" s="59" t="s">
        <v>142</v>
      </c>
    </row>
    <row r="666" spans="1559:1564" ht="33.75">
      <c r="BHD666" s="59" t="s">
        <v>143</v>
      </c>
    </row>
    <row r="667" spans="1559:1564">
      <c r="BHD667" s="59" t="s">
        <v>144</v>
      </c>
    </row>
    <row r="668" spans="1559:1564" ht="22.5">
      <c r="BHD668" s="59" t="s">
        <v>145</v>
      </c>
    </row>
    <row r="669" spans="1559:1564">
      <c r="BHD669" s="59" t="s">
        <v>146</v>
      </c>
    </row>
    <row r="670" spans="1559:1564">
      <c r="BHD670" s="59" t="s">
        <v>147</v>
      </c>
    </row>
    <row r="671" spans="1559:1564">
      <c r="BHD671" s="59" t="s">
        <v>148</v>
      </c>
    </row>
    <row r="672" spans="1559:1564">
      <c r="BHD672" s="59" t="s">
        <v>149</v>
      </c>
    </row>
    <row r="673" spans="1564:1567">
      <c r="BHD673" s="59" t="s">
        <v>150</v>
      </c>
    </row>
    <row r="674" spans="1564:1567">
      <c r="BHD674" s="59" t="s">
        <v>72</v>
      </c>
      <c r="BHE674" s="59"/>
      <c r="BHF674" s="59"/>
      <c r="BHG674" s="59"/>
    </row>
    <row r="675" spans="1564:1567" ht="13.35" customHeight="1">
      <c r="BHD675" s="59"/>
      <c r="BHE675" s="59"/>
      <c r="BHF675" s="59"/>
      <c r="BHG675" s="59"/>
    </row>
    <row r="676" spans="1564:1567" ht="13.35" customHeight="1">
      <c r="BHD676" s="59"/>
      <c r="BHE676" s="59"/>
      <c r="BHF676" s="59"/>
      <c r="BHG676" s="59"/>
    </row>
    <row r="677" spans="1564:1567" ht="13.35" customHeight="1">
      <c r="BHD677" s="59"/>
      <c r="BHE677" s="59"/>
      <c r="BHF677" s="59"/>
      <c r="BHG677" s="59"/>
    </row>
    <row r="678" spans="1564:1567">
      <c r="BHE678" s="59"/>
      <c r="BHF678" s="59"/>
      <c r="BHG678" s="59"/>
    </row>
    <row r="679" spans="1564:1567" ht="12.75">
      <c r="BHE679" s="42"/>
      <c r="BHF679" s="42"/>
      <c r="BHG679" s="42"/>
    </row>
    <row r="680" spans="1564:1567" ht="12.75">
      <c r="BHD680" s="42"/>
      <c r="BHE680" s="42"/>
      <c r="BHF680" s="42"/>
      <c r="BHG680" s="42"/>
    </row>
    <row r="681" spans="1564:1567" ht="12.75">
      <c r="BHD681" s="42"/>
      <c r="BHE681" s="42"/>
      <c r="BHF681" s="42"/>
      <c r="BHG681" s="42"/>
    </row>
    <row r="682" spans="1564:1567" ht="12.75">
      <c r="BHD682" s="42"/>
      <c r="BHE682" s="42"/>
      <c r="BHF682" s="42"/>
      <c r="BHG682" s="42" t="s">
        <v>125</v>
      </c>
    </row>
    <row r="683" spans="1564:1567" ht="12.75">
      <c r="BHD683" s="42"/>
      <c r="BHE683" s="42"/>
      <c r="BHF683" s="42"/>
      <c r="BHG683" s="42" t="s">
        <v>151</v>
      </c>
    </row>
    <row r="684" spans="1564:1567" ht="12.75">
      <c r="BHD684" s="42"/>
      <c r="BHE684" s="42"/>
      <c r="BHF684" s="42"/>
      <c r="BHG684" s="42" t="s">
        <v>152</v>
      </c>
    </row>
    <row r="685" spans="1564:1567" ht="12.75">
      <c r="BHD685" s="42"/>
      <c r="BHE685" s="42"/>
      <c r="BHF685" s="42"/>
      <c r="BHG685" s="42" t="s">
        <v>153</v>
      </c>
    </row>
    <row r="686" spans="1564:1567" ht="12.75">
      <c r="BHD686" s="42"/>
      <c r="BHE686" s="42"/>
      <c r="BHF686" s="42"/>
      <c r="BHG686" s="42" t="s">
        <v>154</v>
      </c>
    </row>
    <row r="687" spans="1564:1567" ht="12.75">
      <c r="BHD687" s="42"/>
      <c r="BHE687" s="42"/>
      <c r="BHF687" s="42"/>
      <c r="BHG687" s="42" t="s">
        <v>155</v>
      </c>
    </row>
    <row r="691" spans="1544:1571" ht="15">
      <c r="BGJ691" s="42"/>
      <c r="BGK691" s="42"/>
      <c r="BGL691" s="42"/>
      <c r="BGM691" s="42"/>
      <c r="BGN691" s="42"/>
      <c r="BGO691" s="42"/>
      <c r="BGP691" s="42"/>
      <c r="BGQ691" s="42"/>
      <c r="BGR691" s="42"/>
      <c r="BGS691" s="42"/>
      <c r="BGT691" s="42"/>
      <c r="BGU691" s="42"/>
      <c r="BGV691" s="42"/>
      <c r="BGW691" s="56"/>
      <c r="BGX691" s="42"/>
      <c r="BGY691" s="46"/>
      <c r="BGZ691" s="42"/>
      <c r="BHA691" s="42"/>
      <c r="BHB691" s="42"/>
      <c r="BHC691" s="42"/>
      <c r="BHD691" s="42"/>
      <c r="BHE691" s="42"/>
      <c r="BHF691" s="42"/>
      <c r="BHG691" s="42"/>
      <c r="BHH691" s="42"/>
      <c r="BHI691" s="61" t="s">
        <v>79</v>
      </c>
      <c r="BHJ691" s="42"/>
      <c r="BHK691" s="42"/>
    </row>
    <row r="692" spans="1544:1571" ht="12.75">
      <c r="BGJ692" s="42"/>
      <c r="BGK692" s="42"/>
      <c r="BGL692" s="42"/>
      <c r="BGM692" s="42"/>
      <c r="BGN692" s="42"/>
      <c r="BGO692" s="42"/>
      <c r="BGP692" s="42"/>
      <c r="BGQ692" s="42"/>
      <c r="BGR692" s="42"/>
      <c r="BGS692" s="42"/>
      <c r="BGT692" s="42"/>
      <c r="BGU692" s="42"/>
      <c r="BGV692" s="42"/>
      <c r="BGW692" s="56"/>
      <c r="BGX692" s="42"/>
      <c r="BGY692" s="46"/>
      <c r="BGZ692" s="42"/>
      <c r="BHA692" s="42"/>
      <c r="BHB692" s="42"/>
      <c r="BHC692" s="42"/>
      <c r="BHD692" s="42"/>
      <c r="BHE692" s="42"/>
      <c r="BHF692" s="42"/>
      <c r="BHG692" s="42"/>
      <c r="BHH692" s="42"/>
      <c r="BHI692" s="47" t="s">
        <v>88</v>
      </c>
      <c r="BHJ692" s="42"/>
      <c r="BHK692" s="42"/>
    </row>
    <row r="693" spans="1544:1571" ht="12.75">
      <c r="BGJ693" s="42"/>
      <c r="BGK693" s="42"/>
      <c r="BGL693" s="42"/>
      <c r="BGM693" s="42"/>
      <c r="BGN693" s="42"/>
      <c r="BGO693" s="42"/>
      <c r="BGP693" s="42"/>
      <c r="BGQ693" s="42"/>
      <c r="BGR693" s="42"/>
      <c r="BGS693" s="42"/>
      <c r="BGT693" s="42"/>
      <c r="BGU693" s="42"/>
      <c r="BGV693" s="42"/>
      <c r="BGW693" s="56"/>
      <c r="BGX693" s="42"/>
      <c r="BGY693" s="46"/>
      <c r="BGZ693" s="42"/>
      <c r="BHA693" s="42"/>
      <c r="BHB693" s="42"/>
      <c r="BHC693" s="42"/>
      <c r="BHD693" s="42"/>
      <c r="BHE693" s="42"/>
      <c r="BHF693" s="42"/>
      <c r="BHG693" s="42"/>
      <c r="BHH693" s="42"/>
      <c r="BHI693" s="47" t="s">
        <v>92</v>
      </c>
      <c r="BHJ693" s="42"/>
      <c r="BHK693" s="42"/>
    </row>
    <row r="694" spans="1544:1571" ht="12.75">
      <c r="BGJ694" s="42"/>
      <c r="BGK694" s="42"/>
      <c r="BGL694" s="42"/>
      <c r="BGM694" s="42"/>
      <c r="BGN694" s="42"/>
      <c r="BGO694" s="42"/>
      <c r="BGP694" s="42"/>
      <c r="BGQ694" s="42"/>
      <c r="BGR694" s="42"/>
      <c r="BGS694" s="42"/>
      <c r="BGT694" s="42"/>
      <c r="BGU694" s="42"/>
      <c r="BGV694" s="42"/>
      <c r="BGW694" s="56"/>
      <c r="BGX694" s="42"/>
      <c r="BGY694" s="46"/>
      <c r="BGZ694" s="42"/>
      <c r="BHA694" s="42"/>
      <c r="BHB694" s="42"/>
      <c r="BHC694" s="42"/>
      <c r="BHD694" s="42"/>
      <c r="BHE694" s="42"/>
      <c r="BHF694" s="42"/>
      <c r="BHG694" s="42"/>
      <c r="BHH694" s="42"/>
      <c r="BHI694" s="47" t="s">
        <v>93</v>
      </c>
      <c r="BHJ694" s="42"/>
      <c r="BHK694" s="42"/>
    </row>
    <row r="695" spans="1544:1571" ht="12.75">
      <c r="BGJ695" s="42"/>
      <c r="BGK695" s="42"/>
      <c r="BGL695" s="42"/>
      <c r="BGM695" s="42"/>
      <c r="BGN695" s="42"/>
      <c r="BGO695" s="42"/>
      <c r="BGP695" s="42"/>
      <c r="BGQ695" s="42"/>
      <c r="BGR695" s="42"/>
      <c r="BGS695" s="42"/>
      <c r="BGT695" s="42"/>
      <c r="BGU695" s="42"/>
      <c r="BGV695" s="42"/>
      <c r="BGW695" s="56"/>
      <c r="BGX695" s="42"/>
      <c r="BGY695" s="46"/>
      <c r="BGZ695" s="42"/>
      <c r="BHA695" s="42"/>
      <c r="BHB695" s="42"/>
      <c r="BHC695" s="42"/>
      <c r="BHD695" s="42"/>
      <c r="BHE695" s="42"/>
      <c r="BHF695" s="42"/>
      <c r="BHG695" s="42"/>
      <c r="BHH695" s="42"/>
      <c r="BHI695" s="47" t="s">
        <v>73</v>
      </c>
      <c r="BHJ695" s="42"/>
      <c r="BHK695" s="47"/>
    </row>
    <row r="696" spans="1544:1571" ht="12.75">
      <c r="BGJ696" s="42"/>
      <c r="BGK696" s="42"/>
      <c r="BGL696" s="42"/>
      <c r="BGM696" s="42"/>
      <c r="BGN696" s="42"/>
      <c r="BGO696" s="42"/>
      <c r="BGP696" s="42"/>
      <c r="BGQ696" s="42"/>
      <c r="BGR696" s="42"/>
      <c r="BGS696" s="42"/>
      <c r="BGT696" s="42"/>
      <c r="BGU696" s="42"/>
      <c r="BGV696" s="42"/>
      <c r="BGW696" s="56"/>
      <c r="BGX696" s="42"/>
      <c r="BGY696" s="46"/>
      <c r="BGZ696" s="42"/>
      <c r="BHA696" s="42"/>
      <c r="BHB696" s="42"/>
      <c r="BHC696" s="42"/>
      <c r="BHD696" s="42"/>
      <c r="BHE696" s="42"/>
      <c r="BHF696" s="42"/>
      <c r="BHG696" s="42"/>
      <c r="BHH696" s="42"/>
      <c r="BHI696" s="47" t="s">
        <v>95</v>
      </c>
      <c r="BHJ696" s="42"/>
      <c r="BHK696" s="42"/>
    </row>
    <row r="697" spans="1544:1571" ht="12.75">
      <c r="BGJ697" s="42"/>
      <c r="BGK697" s="42"/>
      <c r="BGL697" s="42"/>
      <c r="BGM697" s="42"/>
      <c r="BGN697" s="42"/>
      <c r="BGO697" s="42"/>
      <c r="BGP697" s="42"/>
      <c r="BGQ697" s="42"/>
      <c r="BGR697" s="42"/>
      <c r="BGS697" s="42"/>
      <c r="BGT697" s="42"/>
      <c r="BGU697" s="42"/>
      <c r="BGV697" s="42"/>
      <c r="BGW697" s="56"/>
      <c r="BGX697" s="42"/>
      <c r="BGY697" s="46"/>
      <c r="BGZ697" s="42"/>
      <c r="BHA697" s="42"/>
      <c r="BHB697" s="42"/>
      <c r="BHC697" s="42"/>
      <c r="BHD697" s="42"/>
      <c r="BHE697" s="42"/>
      <c r="BHF697" s="42"/>
      <c r="BHG697" s="42"/>
      <c r="BHH697" s="42"/>
      <c r="BHI697" s="47"/>
      <c r="BHJ697" s="42"/>
      <c r="BHK697" s="42"/>
    </row>
    <row r="698" spans="1544:1571" ht="15">
      <c r="BGJ698" s="42"/>
      <c r="BGK698" s="42"/>
      <c r="BGL698" s="42"/>
      <c r="BGM698" s="42"/>
      <c r="BGN698" s="42"/>
      <c r="BGO698" s="42"/>
      <c r="BGP698" s="42"/>
      <c r="BGQ698" s="42"/>
      <c r="BGR698" s="42"/>
      <c r="BGS698" s="42"/>
      <c r="BGT698" s="42"/>
      <c r="BGU698" s="42"/>
      <c r="BGV698" s="42"/>
      <c r="BGW698" s="56"/>
      <c r="BGX698" s="42"/>
      <c r="BGY698" s="46"/>
      <c r="BGZ698" s="42"/>
      <c r="BHA698" s="42"/>
      <c r="BHB698" s="42"/>
      <c r="BHC698" s="42"/>
      <c r="BHD698" s="42"/>
      <c r="BHE698" s="42"/>
      <c r="BHF698" s="42"/>
      <c r="BHG698" s="42"/>
      <c r="BHH698" s="42"/>
      <c r="BHI698" s="47"/>
      <c r="BHJ698" s="42"/>
      <c r="BHK698" s="61" t="s">
        <v>156</v>
      </c>
    </row>
    <row r="699" spans="1544:1571" ht="12.75">
      <c r="BGJ699" s="42"/>
      <c r="BGK699" s="42"/>
      <c r="BGL699" s="42"/>
      <c r="BGM699" s="42"/>
      <c r="BGN699" s="42"/>
      <c r="BGO699" s="42"/>
      <c r="BGP699" s="42"/>
      <c r="BGQ699" s="42"/>
      <c r="BGR699" s="42"/>
      <c r="BGS699" s="42"/>
      <c r="BGT699" s="42"/>
      <c r="BGU699" s="42"/>
      <c r="BGV699" s="42"/>
      <c r="BGW699" s="56"/>
      <c r="BGX699" s="42"/>
      <c r="BGY699" s="46"/>
      <c r="BGZ699" s="42"/>
      <c r="BHA699" s="42"/>
      <c r="BHB699" s="42"/>
      <c r="BHC699" s="42"/>
      <c r="BHD699" s="42"/>
      <c r="BHE699" s="42"/>
      <c r="BHF699" s="42"/>
      <c r="BHG699" s="42"/>
      <c r="BHH699" s="42"/>
      <c r="BHI699" s="47"/>
      <c r="BHJ699" s="42"/>
      <c r="BHK699" s="47" t="s">
        <v>87</v>
      </c>
    </row>
    <row r="700" spans="1544:1571" ht="12.75">
      <c r="BGJ700" s="42"/>
      <c r="BGK700" s="46"/>
      <c r="BGL700" s="42"/>
      <c r="BGM700" s="42"/>
      <c r="BGN700" s="42"/>
      <c r="BGO700" s="42"/>
      <c r="BGP700" s="42"/>
      <c r="BGQ700" s="42"/>
      <c r="BGR700" s="42"/>
      <c r="BGS700" s="42"/>
      <c r="BGT700" s="42"/>
      <c r="BGU700" s="42"/>
      <c r="BGV700" s="42"/>
      <c r="BGW700" s="56"/>
      <c r="BGX700" s="42"/>
      <c r="BGY700" s="46"/>
      <c r="BGZ700" s="42"/>
      <c r="BHA700" s="42"/>
      <c r="BHB700" s="42"/>
      <c r="BHC700" s="42"/>
      <c r="BHD700" s="42"/>
      <c r="BHE700" s="42"/>
      <c r="BHF700" s="42"/>
      <c r="BHG700" s="42"/>
      <c r="BHH700" s="42"/>
      <c r="BHI700" s="47"/>
      <c r="BHJ700" s="42"/>
      <c r="BHK700" s="47" t="s">
        <v>86</v>
      </c>
    </row>
    <row r="701" spans="1544:1571" ht="12.75">
      <c r="BGJ701" s="42"/>
      <c r="BGK701" s="42"/>
      <c r="BGL701" s="42"/>
      <c r="BGM701" s="42"/>
      <c r="BGN701" s="42"/>
      <c r="BGO701" s="42"/>
      <c r="BGP701" s="42"/>
      <c r="BGQ701" s="42"/>
      <c r="BGR701" s="42"/>
      <c r="BGS701" s="42"/>
      <c r="BGT701" s="42"/>
      <c r="BGU701" s="42"/>
      <c r="BGV701" s="42"/>
      <c r="BGW701" s="56"/>
      <c r="BGX701" s="42"/>
      <c r="BGY701" s="46"/>
      <c r="BGZ701" s="42"/>
      <c r="BHA701" s="42"/>
      <c r="BHB701" s="42"/>
      <c r="BHC701" s="42"/>
      <c r="BHD701" s="42"/>
      <c r="BHE701" s="42"/>
      <c r="BHF701" s="42"/>
      <c r="BHG701" s="42"/>
      <c r="BHH701" s="42"/>
      <c r="BHI701" s="47"/>
      <c r="BHJ701" s="42"/>
      <c r="BHK701" s="47" t="s">
        <v>85</v>
      </c>
    </row>
    <row r="702" spans="1544:1571" ht="12.75">
      <c r="BGJ702" s="42"/>
      <c r="BGK702" s="42"/>
      <c r="BGL702" s="42"/>
      <c r="BGM702" s="42"/>
      <c r="BGN702" s="42"/>
      <c r="BGO702" s="42"/>
      <c r="BGP702" s="42"/>
      <c r="BGQ702" s="42"/>
      <c r="BGR702" s="42"/>
      <c r="BGS702" s="42"/>
      <c r="BGT702" s="42"/>
      <c r="BGU702" s="42"/>
      <c r="BGV702" s="42"/>
      <c r="BGW702" s="56"/>
      <c r="BGX702" s="42"/>
      <c r="BGY702" s="46"/>
      <c r="BGZ702" s="42"/>
      <c r="BHA702" s="42"/>
      <c r="BHB702" s="42"/>
      <c r="BHC702" s="42"/>
      <c r="BHD702" s="42"/>
      <c r="BHE702" s="42"/>
      <c r="BHF702" s="42"/>
      <c r="BHG702" s="42"/>
      <c r="BHH702" s="42"/>
      <c r="BHI702" s="47"/>
      <c r="BHJ702" s="42"/>
      <c r="BHK702" s="47" t="s">
        <v>84</v>
      </c>
    </row>
    <row r="703" spans="1544:1571" ht="12.75">
      <c r="BGJ703" s="42"/>
      <c r="BGK703" s="42"/>
      <c r="BGL703" s="42"/>
      <c r="BGM703" s="42"/>
      <c r="BGN703" s="42"/>
      <c r="BGO703" s="42"/>
      <c r="BGP703" s="42"/>
      <c r="BGQ703" s="42"/>
      <c r="BGR703" s="42"/>
      <c r="BGS703" s="42"/>
      <c r="BGT703" s="42"/>
      <c r="BGU703" s="42"/>
      <c r="BGV703" s="42"/>
      <c r="BGW703" s="56"/>
      <c r="BGX703" s="42"/>
      <c r="BGY703" s="46"/>
      <c r="BGZ703" s="42"/>
      <c r="BHA703" s="42"/>
      <c r="BHB703" s="42"/>
      <c r="BHC703" s="42"/>
      <c r="BHD703" s="42"/>
      <c r="BHE703" s="42"/>
      <c r="BHF703" s="42"/>
      <c r="BHG703" s="42"/>
      <c r="BHH703" s="42"/>
      <c r="BHI703" s="47"/>
      <c r="BHJ703" s="42"/>
      <c r="BHK703" s="47" t="s">
        <v>83</v>
      </c>
    </row>
    <row r="704" spans="1544:1571" ht="12.75">
      <c r="BGJ704" s="42"/>
      <c r="BGK704" s="42"/>
      <c r="BGL704" s="42"/>
      <c r="BGM704" s="42"/>
      <c r="BGN704" s="42"/>
      <c r="BGO704" s="42"/>
      <c r="BGP704" s="42"/>
      <c r="BGQ704" s="42"/>
      <c r="BGR704" s="42"/>
      <c r="BGS704" s="42"/>
      <c r="BGT704" s="42"/>
      <c r="BGU704" s="42"/>
      <c r="BGV704" s="42"/>
      <c r="BGW704" s="56"/>
      <c r="BGX704" s="42"/>
      <c r="BGY704" s="46"/>
      <c r="BGZ704" s="42"/>
      <c r="BHA704" s="42"/>
      <c r="BHB704" s="42"/>
      <c r="BHC704" s="42"/>
      <c r="BHD704" s="42"/>
      <c r="BHE704" s="42"/>
      <c r="BHF704" s="42"/>
      <c r="BHG704" s="42"/>
      <c r="BHH704" s="42"/>
      <c r="BHI704" s="47"/>
      <c r="BHJ704" s="42"/>
      <c r="BHK704" s="42"/>
    </row>
    <row r="705" spans="1544:1580" ht="12.75">
      <c r="BGJ705" s="42" t="s">
        <v>157</v>
      </c>
      <c r="BGK705" s="46"/>
      <c r="BGL705" s="42"/>
      <c r="BGM705" s="42"/>
      <c r="BGN705" s="42"/>
      <c r="BGO705" s="42"/>
      <c r="BGP705" s="42"/>
      <c r="BGQ705" s="42"/>
      <c r="BGR705" s="42"/>
      <c r="BGS705" s="42"/>
      <c r="BGT705" s="42"/>
      <c r="BGU705" s="42"/>
      <c r="BGV705" s="42"/>
      <c r="BGW705" s="56"/>
      <c r="BGX705" s="42"/>
      <c r="BGY705" s="46"/>
      <c r="BGZ705" s="42"/>
      <c r="BHA705" s="42"/>
      <c r="BHB705" s="42"/>
      <c r="BHC705" s="42"/>
      <c r="BHD705" s="42"/>
      <c r="BHE705" s="42"/>
      <c r="BHF705" s="42"/>
      <c r="BHG705" s="42" t="s">
        <v>158</v>
      </c>
      <c r="BHH705" s="42"/>
      <c r="BHI705" s="47"/>
      <c r="BHJ705" s="42"/>
      <c r="BHK705" s="42"/>
    </row>
    <row r="706" spans="1544:1580" ht="12.75">
      <c r="BGJ706" s="42" t="s">
        <v>159</v>
      </c>
      <c r="BGK706" s="46">
        <v>0</v>
      </c>
      <c r="BGL706" s="42" t="s">
        <v>160</v>
      </c>
      <c r="BGM706" s="42"/>
      <c r="BGN706" s="42"/>
      <c r="BGO706" s="42"/>
      <c r="BGP706" s="42"/>
      <c r="BGQ706" s="42"/>
      <c r="BGR706" s="42"/>
      <c r="BGS706" s="42"/>
      <c r="BGT706" s="42"/>
      <c r="BGU706" s="42"/>
      <c r="BGV706" s="42"/>
      <c r="BGW706" s="56"/>
      <c r="BGX706" s="42"/>
      <c r="BGY706" s="46"/>
      <c r="BGZ706" s="42"/>
      <c r="BHA706" s="42"/>
      <c r="BHB706" s="42"/>
      <c r="BHC706" s="42"/>
      <c r="BHD706" s="42"/>
      <c r="BHE706" s="42"/>
      <c r="BHF706" s="42"/>
      <c r="BHG706" s="42" t="s">
        <v>161</v>
      </c>
      <c r="BHH706" s="42"/>
      <c r="BHI706" s="47"/>
      <c r="BHJ706" s="42"/>
      <c r="BHK706" s="42"/>
      <c r="BHL706" s="42"/>
      <c r="BHM706" s="42"/>
      <c r="BHN706" s="42"/>
      <c r="BHO706" s="42"/>
      <c r="BHP706" s="42"/>
      <c r="BHQ706" s="42"/>
      <c r="BHR706" s="42"/>
      <c r="BHS706" s="42"/>
      <c r="BHT706" s="42"/>
    </row>
    <row r="707" spans="1544:1580" ht="12.75">
      <c r="BGJ707" s="42" t="s">
        <v>162</v>
      </c>
      <c r="BGK707" s="46">
        <v>1</v>
      </c>
      <c r="BGL707" s="42" t="s">
        <v>163</v>
      </c>
      <c r="BGM707" s="42"/>
      <c r="BGN707" s="42"/>
      <c r="BGO707" s="42"/>
      <c r="BGP707" s="42"/>
      <c r="BGQ707" s="42"/>
      <c r="BGR707" s="42"/>
      <c r="BGS707" s="42"/>
      <c r="BGT707" s="42"/>
      <c r="BGU707" s="42"/>
      <c r="BGV707" s="42"/>
      <c r="BGW707" s="56"/>
      <c r="BGX707" s="42"/>
      <c r="BGY707" s="46"/>
      <c r="BGZ707" s="42"/>
      <c r="BHA707" s="42"/>
      <c r="BHB707" s="42"/>
      <c r="BHC707" s="42"/>
      <c r="BHD707" s="42"/>
      <c r="BHE707" s="42"/>
      <c r="BHF707" s="42"/>
      <c r="BHG707" s="42" t="s">
        <v>164</v>
      </c>
      <c r="BHH707" s="42"/>
      <c r="BHI707" s="47"/>
      <c r="BHJ707" s="42"/>
      <c r="BHK707" s="42"/>
      <c r="BHL707" s="42"/>
      <c r="BHM707" s="42"/>
      <c r="BHN707" s="42"/>
      <c r="BHO707" s="42"/>
      <c r="BHP707" s="42"/>
      <c r="BHQ707" s="42"/>
      <c r="BHR707" s="42"/>
      <c r="BHS707" s="42"/>
      <c r="BHT707" s="42"/>
    </row>
    <row r="708" spans="1544:1580" ht="12.75">
      <c r="BGJ708" s="42" t="s">
        <v>165</v>
      </c>
      <c r="BGK708" s="46">
        <v>2</v>
      </c>
      <c r="BGL708" s="42" t="s">
        <v>166</v>
      </c>
      <c r="BGM708" s="42"/>
      <c r="BGN708" s="42"/>
      <c r="BGO708" s="42"/>
      <c r="BGP708" s="42"/>
      <c r="BGQ708" s="42"/>
      <c r="BGR708" s="42"/>
      <c r="BGS708" s="42"/>
      <c r="BGT708" s="42"/>
      <c r="BGU708" s="42"/>
      <c r="BGV708" s="42"/>
      <c r="BGW708" s="56"/>
      <c r="BGX708" s="42"/>
      <c r="BGY708" s="46"/>
      <c r="BGZ708" s="42"/>
      <c r="BHA708" s="42"/>
      <c r="BHB708" s="42"/>
      <c r="BHC708" s="42"/>
      <c r="BHD708" s="42"/>
      <c r="BHE708" s="42"/>
      <c r="BHF708" s="42"/>
      <c r="BHG708" s="42" t="s">
        <v>167</v>
      </c>
      <c r="BHH708" s="42"/>
      <c r="BHI708" s="42"/>
      <c r="BHJ708" s="42"/>
      <c r="BHK708" s="42"/>
      <c r="BHL708" s="42"/>
      <c r="BHM708" s="42"/>
      <c r="BHN708" s="42"/>
      <c r="BHO708" s="42"/>
      <c r="BHP708" s="42"/>
      <c r="BHQ708" s="42"/>
      <c r="BHR708" s="42"/>
      <c r="BHS708" s="42"/>
      <c r="BHT708" s="42"/>
    </row>
    <row r="709" spans="1544:1580" ht="15">
      <c r="BGJ709" s="42"/>
      <c r="BGK709" s="42"/>
      <c r="BGL709" s="42"/>
      <c r="BGM709" s="42"/>
      <c r="BGN709" s="42"/>
      <c r="BGO709" s="42"/>
      <c r="BGP709" s="42"/>
      <c r="BGQ709" s="42"/>
      <c r="BGR709" s="42"/>
      <c r="BGS709" s="42"/>
      <c r="BGT709" s="42"/>
      <c r="BGU709" s="42"/>
      <c r="BGV709" s="42"/>
      <c r="BGW709" s="56"/>
      <c r="BGX709" s="42"/>
      <c r="BGY709" s="46"/>
      <c r="BGZ709" s="42"/>
      <c r="BHA709" s="42"/>
      <c r="BHB709" s="42"/>
      <c r="BHC709" s="42"/>
      <c r="BHD709" s="42"/>
      <c r="BHE709" s="42"/>
      <c r="BHF709" s="42"/>
      <c r="BHG709" s="42" t="s">
        <v>168</v>
      </c>
      <c r="BHH709" s="42"/>
      <c r="BHI709" s="42"/>
      <c r="BHJ709" s="42"/>
      <c r="BHK709" s="61"/>
      <c r="BHL709" s="42"/>
      <c r="BHM709" s="42"/>
      <c r="BHN709" s="42"/>
      <c r="BHO709" s="42"/>
      <c r="BHP709" s="42"/>
      <c r="BHQ709" s="42"/>
      <c r="BHR709" s="42"/>
      <c r="BHS709" s="42"/>
      <c r="BHT709" s="42"/>
    </row>
    <row r="710" spans="1544:1580" ht="12.75">
      <c r="BGJ710" s="62"/>
      <c r="BGK710" s="62"/>
      <c r="BGL710" s="62"/>
      <c r="BGM710" s="62"/>
      <c r="BGN710" s="62"/>
      <c r="BGO710" s="62"/>
      <c r="BGP710" s="42"/>
      <c r="BGQ710" s="42"/>
      <c r="BGR710" s="42"/>
      <c r="BGS710" s="42"/>
      <c r="BGT710" s="42"/>
      <c r="BGU710" s="42"/>
      <c r="BGV710" s="42"/>
      <c r="BGW710" s="56"/>
      <c r="BGX710" s="42"/>
      <c r="BGY710" s="46"/>
      <c r="BGZ710" s="42"/>
      <c r="BHA710" s="42"/>
      <c r="BHB710" s="42"/>
      <c r="BHC710" s="42"/>
      <c r="BHD710" s="42"/>
      <c r="BHE710" s="42"/>
      <c r="BHF710" s="42"/>
      <c r="BHG710" s="42" t="s">
        <v>169</v>
      </c>
      <c r="BHH710" s="42"/>
      <c r="BHI710" s="42"/>
      <c r="BHJ710" s="42"/>
      <c r="BHK710" s="47"/>
      <c r="BHL710" s="42"/>
      <c r="BHM710" s="42"/>
      <c r="BHN710" s="43" t="s">
        <v>170</v>
      </c>
      <c r="BHO710" s="216" t="s">
        <v>171</v>
      </c>
      <c r="BHP710" s="216"/>
      <c r="BHQ710" s="216"/>
      <c r="BHR710" s="43" t="s">
        <v>172</v>
      </c>
      <c r="BHS710" s="42"/>
      <c r="BHT710" s="63" t="s">
        <v>173</v>
      </c>
    </row>
    <row r="711" spans="1544:1580" ht="12.75">
      <c r="BGJ711" s="62"/>
      <c r="BGK711" s="62"/>
      <c r="BGL711" s="62"/>
      <c r="BGM711" s="62"/>
      <c r="BGN711" s="62"/>
      <c r="BGO711" s="62"/>
      <c r="BGP711" s="42"/>
      <c r="BGQ711" s="42"/>
      <c r="BGR711" s="42"/>
      <c r="BGS711" s="42"/>
      <c r="BGT711" s="42"/>
      <c r="BGU711" s="42"/>
      <c r="BGV711" s="42"/>
      <c r="BGW711" s="56"/>
      <c r="BGX711" s="42"/>
      <c r="BGY711" s="46"/>
      <c r="BGZ711" s="42"/>
      <c r="BHA711" s="42"/>
      <c r="BHB711" s="42"/>
      <c r="BHC711" s="42"/>
      <c r="BHD711" s="42"/>
      <c r="BHE711" s="42"/>
      <c r="BHF711" s="42"/>
      <c r="BHG711" s="42" t="s">
        <v>174</v>
      </c>
      <c r="BHH711" s="42"/>
      <c r="BHI711" s="42"/>
      <c r="BHJ711" s="42"/>
      <c r="BHK711" s="47"/>
      <c r="BHL711" s="42"/>
      <c r="BHM711" s="42"/>
      <c r="BHN711" s="64" t="s">
        <v>175</v>
      </c>
      <c r="BHO711" s="64" t="s">
        <v>176</v>
      </c>
      <c r="BHP711" s="64" t="s">
        <v>177</v>
      </c>
      <c r="BHQ711" s="64" t="s">
        <v>178</v>
      </c>
      <c r="BHR711" s="64" t="s">
        <v>179</v>
      </c>
      <c r="BHS711" s="42"/>
      <c r="BHT711" s="65" t="s">
        <v>180</v>
      </c>
    </row>
    <row r="712" spans="1544:1580" ht="12.75">
      <c r="BGJ712" s="62"/>
      <c r="BGK712" s="62"/>
      <c r="BGL712" s="62"/>
      <c r="BGM712" s="62"/>
      <c r="BGN712" s="62"/>
      <c r="BGO712" s="62"/>
      <c r="BGP712" s="42"/>
      <c r="BGQ712" s="42"/>
      <c r="BGR712" s="42"/>
      <c r="BGS712" s="42"/>
      <c r="BGT712" s="42"/>
      <c r="BGU712" s="42"/>
      <c r="BGV712" s="42"/>
      <c r="BGW712" s="56"/>
      <c r="BGX712" s="42"/>
      <c r="BGY712" s="46"/>
      <c r="BGZ712" s="42"/>
      <c r="BHA712" s="42"/>
      <c r="BHB712" s="42"/>
      <c r="BHC712" s="42"/>
      <c r="BHD712" s="42"/>
      <c r="BHE712" s="42"/>
      <c r="BHF712" s="42"/>
      <c r="BHG712" s="42" t="s">
        <v>181</v>
      </c>
      <c r="BHH712" s="42"/>
      <c r="BHI712" s="42"/>
      <c r="BHJ712" s="42"/>
      <c r="BHK712" s="47"/>
      <c r="BHL712" s="42"/>
      <c r="BHM712" s="42"/>
      <c r="BHN712" s="62" t="s">
        <v>182</v>
      </c>
      <c r="BHO712" s="62" t="s">
        <v>183</v>
      </c>
      <c r="BHP712" s="62" t="s">
        <v>184</v>
      </c>
      <c r="BHQ712" s="62" t="s">
        <v>79</v>
      </c>
      <c r="BHR712" s="62" t="s">
        <v>185</v>
      </c>
      <c r="BHS712" s="42"/>
      <c r="BHT712" s="66" t="s">
        <v>186</v>
      </c>
    </row>
    <row r="713" spans="1544:1580" ht="12.75">
      <c r="BGJ713" s="62"/>
      <c r="BGK713" s="62"/>
      <c r="BGL713" s="62"/>
      <c r="BGM713" s="62"/>
      <c r="BGN713" s="62"/>
      <c r="BGO713" s="62"/>
      <c r="BGP713" s="42"/>
      <c r="BGQ713" s="42"/>
      <c r="BGR713" s="42"/>
      <c r="BGS713" s="42"/>
      <c r="BGT713" s="42"/>
      <c r="BGU713" s="42"/>
      <c r="BGV713" s="42"/>
      <c r="BGW713" s="56"/>
      <c r="BGX713" s="42"/>
      <c r="BGY713" s="46"/>
      <c r="BGZ713" s="42"/>
      <c r="BHA713" s="42"/>
      <c r="BHB713" s="42"/>
      <c r="BHC713" s="42"/>
      <c r="BHD713" s="42"/>
      <c r="BHE713" s="42"/>
      <c r="BHF713" s="42"/>
      <c r="BHG713" s="42" t="s">
        <v>187</v>
      </c>
      <c r="BHH713" s="42"/>
      <c r="BHI713" s="42"/>
      <c r="BHJ713" s="42"/>
      <c r="BHK713" s="42"/>
      <c r="BHL713" s="42"/>
      <c r="BHM713" s="42"/>
      <c r="BHN713" s="62" t="s">
        <v>188</v>
      </c>
      <c r="BHO713" s="62" t="s">
        <v>189</v>
      </c>
      <c r="BHP713" s="62" t="s">
        <v>190</v>
      </c>
      <c r="BHQ713" s="62" t="s">
        <v>156</v>
      </c>
      <c r="BHR713" s="62" t="s">
        <v>191</v>
      </c>
      <c r="BHS713" s="42"/>
      <c r="BHT713" s="66" t="s">
        <v>192</v>
      </c>
    </row>
    <row r="714" spans="1544:1580" ht="12.75">
      <c r="BGJ714" s="62"/>
      <c r="BGK714" s="62"/>
      <c r="BGL714" s="62"/>
      <c r="BGM714" s="62"/>
      <c r="BGN714" s="62"/>
      <c r="BGO714" s="62"/>
      <c r="BGP714" s="42"/>
      <c r="BGQ714" s="42"/>
      <c r="BGR714" s="42"/>
      <c r="BGS714" s="42"/>
      <c r="BGT714" s="42"/>
      <c r="BGU714" s="42"/>
      <c r="BGV714" s="42"/>
      <c r="BGW714" s="56"/>
      <c r="BGX714" s="42"/>
      <c r="BGY714" s="46"/>
      <c r="BGZ714" s="42"/>
      <c r="BHA714" s="42"/>
      <c r="BHB714" s="42"/>
      <c r="BHC714" s="42"/>
      <c r="BHD714" s="42"/>
      <c r="BHE714" s="42"/>
      <c r="BHF714" s="42"/>
      <c r="BHG714" s="42" t="s">
        <v>193</v>
      </c>
      <c r="BHH714" s="42"/>
      <c r="BHI714" s="42"/>
      <c r="BHJ714" s="42"/>
      <c r="BHK714" s="42"/>
      <c r="BHL714" s="42"/>
      <c r="BHM714" s="42"/>
      <c r="BHN714" s="62" t="s">
        <v>124</v>
      </c>
      <c r="BHO714" s="62" t="s">
        <v>194</v>
      </c>
      <c r="BHP714" s="62" t="s">
        <v>195</v>
      </c>
      <c r="BHQ714" s="62"/>
      <c r="BHR714" s="62" t="s">
        <v>196</v>
      </c>
      <c r="BHS714" s="42"/>
      <c r="BHT714" s="66" t="s">
        <v>197</v>
      </c>
    </row>
    <row r="715" spans="1544:1580" ht="12.75">
      <c r="BGJ715" s="62"/>
      <c r="BGK715" s="62"/>
      <c r="BGL715" s="62"/>
      <c r="BGM715" s="62"/>
      <c r="BGN715" s="62"/>
      <c r="BGO715" s="62"/>
      <c r="BGP715" s="42"/>
      <c r="BGQ715" s="42"/>
      <c r="BGR715" s="42"/>
      <c r="BGS715" s="42"/>
      <c r="BGT715" s="42"/>
      <c r="BGU715" s="42"/>
      <c r="BGV715" s="42"/>
      <c r="BGW715" s="56"/>
      <c r="BGX715" s="42"/>
      <c r="BGY715" s="46"/>
      <c r="BGZ715" s="42"/>
      <c r="BHA715" s="42"/>
      <c r="BHB715" s="42"/>
      <c r="BHC715" s="42"/>
      <c r="BHD715" s="42"/>
      <c r="BHE715" s="42"/>
      <c r="BHF715" s="42"/>
      <c r="BHG715" s="42" t="s">
        <v>198</v>
      </c>
      <c r="BHH715" s="42"/>
      <c r="BHI715" s="42"/>
      <c r="BHJ715" s="42"/>
      <c r="BHK715" s="42"/>
      <c r="BHL715" s="42"/>
      <c r="BHM715" s="42"/>
      <c r="BHN715" s="62" t="s">
        <v>164</v>
      </c>
      <c r="BHO715" s="62"/>
      <c r="BHP715" s="62"/>
      <c r="BHQ715" s="62"/>
      <c r="BHR715" s="62" t="s">
        <v>199</v>
      </c>
      <c r="BHS715" s="42"/>
      <c r="BHT715" s="66" t="s">
        <v>200</v>
      </c>
    </row>
    <row r="716" spans="1544:1580" ht="12.75">
      <c r="BGJ716" s="62"/>
      <c r="BGK716" s="62"/>
      <c r="BGL716" s="62"/>
      <c r="BGM716" s="62"/>
      <c r="BGN716" s="62"/>
      <c r="BGO716" s="62"/>
      <c r="BGP716" s="42"/>
      <c r="BGQ716" s="42"/>
      <c r="BGR716" s="42"/>
      <c r="BGS716" s="42"/>
      <c r="BGT716" s="42"/>
      <c r="BGU716" s="42"/>
      <c r="BGV716" s="42"/>
      <c r="BGW716" s="56"/>
      <c r="BGX716" s="42"/>
      <c r="BGY716" s="46"/>
      <c r="BGZ716" s="42"/>
      <c r="BHA716" s="42"/>
      <c r="BHB716" s="42"/>
      <c r="BHC716" s="42"/>
      <c r="BHD716" s="42"/>
      <c r="BHE716" s="42"/>
      <c r="BHF716" s="42"/>
      <c r="BHG716" s="42"/>
      <c r="BHH716" s="42"/>
      <c r="BHI716" s="42"/>
      <c r="BHJ716" s="42"/>
      <c r="BHK716" s="42"/>
      <c r="BHL716" s="42"/>
      <c r="BHM716" s="42"/>
      <c r="BHN716" s="62" t="s">
        <v>167</v>
      </c>
      <c r="BHO716" s="62"/>
      <c r="BHP716" s="62"/>
      <c r="BHQ716" s="62"/>
      <c r="BHR716" s="62"/>
      <c r="BHS716" s="42"/>
      <c r="BHT716" s="66" t="s">
        <v>201</v>
      </c>
    </row>
    <row r="717" spans="1544:1580" ht="12.75">
      <c r="BGJ717" s="62"/>
      <c r="BGK717" s="62"/>
      <c r="BGL717" s="62"/>
      <c r="BGM717" s="62"/>
      <c r="BGN717" s="62"/>
      <c r="BGO717" s="62"/>
      <c r="BGP717" s="42"/>
      <c r="BGQ717" s="42"/>
      <c r="BGR717" s="42"/>
      <c r="BGS717" s="42"/>
      <c r="BGT717" s="42"/>
      <c r="BGU717" s="42"/>
      <c r="BGV717" s="42"/>
      <c r="BGW717" s="56"/>
      <c r="BGX717" s="42"/>
      <c r="BGY717" s="46"/>
      <c r="BGZ717" s="42"/>
      <c r="BHA717" s="42"/>
      <c r="BHB717" s="42"/>
      <c r="BHC717" s="42"/>
      <c r="BHD717" s="42"/>
      <c r="BHE717" s="42"/>
      <c r="BHF717" s="42"/>
      <c r="BHG717" s="42"/>
      <c r="BHH717" s="42"/>
      <c r="BHI717" s="42"/>
      <c r="BHJ717" s="42"/>
      <c r="BHK717" s="42"/>
      <c r="BHL717" s="42"/>
      <c r="BHM717" s="42"/>
      <c r="BHN717" s="62" t="s">
        <v>202</v>
      </c>
      <c r="BHO717" s="62"/>
      <c r="BHP717" s="62"/>
      <c r="BHQ717" s="62"/>
      <c r="BHR717" s="62"/>
      <c r="BHS717" s="42"/>
      <c r="BHT717" s="66" t="s">
        <v>203</v>
      </c>
    </row>
    <row r="718" spans="1544:1580" ht="12.75">
      <c r="BGJ718" s="42"/>
      <c r="BGK718" s="42"/>
      <c r="BGL718" s="42"/>
      <c r="BGM718" s="42"/>
      <c r="BGN718" s="42"/>
      <c r="BGO718" s="42"/>
      <c r="BGP718" s="42"/>
      <c r="BGQ718" s="42"/>
      <c r="BGR718" s="42"/>
      <c r="BGS718" s="42"/>
      <c r="BGT718" s="42"/>
      <c r="BGU718" s="42"/>
      <c r="BGV718" s="42"/>
      <c r="BGW718" s="56"/>
      <c r="BGX718" s="42"/>
      <c r="BGY718" s="46"/>
      <c r="BGZ718" s="42"/>
      <c r="BHA718" s="42"/>
      <c r="BHB718" s="42"/>
      <c r="BHC718" s="42"/>
      <c r="BHD718" s="42"/>
      <c r="BHE718" s="42"/>
      <c r="BHF718" s="42"/>
      <c r="BHG718" s="42"/>
      <c r="BHH718" s="42"/>
      <c r="BHI718" s="42"/>
      <c r="BHJ718" s="42"/>
      <c r="BHK718" s="42"/>
      <c r="BHL718" s="42"/>
      <c r="BHM718" s="42"/>
      <c r="BHN718" s="62" t="s">
        <v>204</v>
      </c>
      <c r="BHO718" s="62"/>
      <c r="BHP718" s="62"/>
      <c r="BHQ718" s="62"/>
      <c r="BHR718" s="62"/>
      <c r="BHS718" s="42"/>
      <c r="BHT718" s="66" t="s">
        <v>205</v>
      </c>
    </row>
    <row r="719" spans="1544:1580" ht="12.75">
      <c r="BGJ719" s="42"/>
      <c r="BGK719" s="42"/>
      <c r="BGL719" s="42"/>
      <c r="BGM719" s="42"/>
      <c r="BGN719" s="42"/>
      <c r="BGO719" s="42"/>
      <c r="BGP719" s="42"/>
      <c r="BGQ719" s="42"/>
      <c r="BGR719" s="42"/>
      <c r="BGS719" s="42"/>
      <c r="BGT719" s="42"/>
      <c r="BGU719" s="42"/>
      <c r="BGV719" s="42"/>
      <c r="BGW719" s="56"/>
      <c r="BGX719" s="42"/>
      <c r="BGY719" s="46"/>
      <c r="BGZ719" s="42"/>
      <c r="BHA719" s="42"/>
      <c r="BHB719" s="42"/>
      <c r="BHC719" s="42"/>
      <c r="BHD719" s="42"/>
      <c r="BHE719" s="42"/>
      <c r="BHF719" s="42"/>
      <c r="BHG719" s="42"/>
      <c r="BHH719" s="42"/>
      <c r="BHI719" s="42"/>
      <c r="BHJ719" s="42"/>
      <c r="BHK719" s="42"/>
      <c r="BHL719" s="42"/>
      <c r="BHM719" s="42"/>
      <c r="BHN719" s="62" t="s">
        <v>206</v>
      </c>
      <c r="BHO719" s="62"/>
      <c r="BHP719" s="62"/>
      <c r="BHQ719" s="62"/>
      <c r="BHR719" s="62"/>
      <c r="BHS719" s="42"/>
      <c r="BHT719" s="66" t="s">
        <v>207</v>
      </c>
    </row>
    <row r="720" spans="1544:1580" ht="12.75">
      <c r="BGJ720" s="42"/>
      <c r="BGK720" s="42"/>
      <c r="BGL720" s="42"/>
      <c r="BGM720" s="42"/>
      <c r="BGN720" s="42"/>
      <c r="BGO720" s="42"/>
      <c r="BGP720" s="42"/>
      <c r="BGQ720" s="42"/>
      <c r="BGR720" s="42"/>
      <c r="BGS720" s="42"/>
      <c r="BGT720" s="42"/>
      <c r="BGU720" s="42"/>
      <c r="BGV720" s="42"/>
      <c r="BGW720" s="56"/>
      <c r="BGX720" s="42"/>
      <c r="BGY720" s="46"/>
      <c r="BGZ720" s="42"/>
      <c r="BHA720" s="42"/>
      <c r="BHB720" s="42"/>
      <c r="BHC720" s="42"/>
      <c r="BHD720" s="42"/>
      <c r="BHE720" s="42"/>
      <c r="BHF720" s="42"/>
      <c r="BHG720" s="42"/>
      <c r="BHH720" s="42"/>
      <c r="BHI720" s="42"/>
      <c r="BHJ720" s="42"/>
      <c r="BHK720" s="42"/>
      <c r="BHL720" s="42"/>
      <c r="BHM720" s="42"/>
      <c r="BHN720" s="62" t="s">
        <v>114</v>
      </c>
      <c r="BHO720" s="62"/>
      <c r="BHP720" s="62"/>
      <c r="BHQ720" s="62"/>
      <c r="BHR720" s="62"/>
      <c r="BHS720" s="42"/>
      <c r="BHT720" s="66" t="s">
        <v>208</v>
      </c>
    </row>
    <row r="721" spans="1544:1580" ht="12.75">
      <c r="BGJ721" s="42"/>
      <c r="BGK721" s="42"/>
      <c r="BGL721" s="42"/>
      <c r="BGM721" s="42"/>
      <c r="BGN721" s="42"/>
      <c r="BGO721" s="42"/>
      <c r="BGP721" s="42"/>
      <c r="BGQ721" s="42"/>
      <c r="BGR721" s="42"/>
      <c r="BGS721" s="42"/>
      <c r="BGT721" s="42"/>
      <c r="BGU721" s="42"/>
      <c r="BGV721" s="42"/>
      <c r="BGW721" s="56"/>
      <c r="BGX721" s="42"/>
      <c r="BGY721" s="46"/>
      <c r="BGZ721" s="42"/>
      <c r="BHA721" s="42"/>
      <c r="BHB721" s="42"/>
      <c r="BHC721" s="42"/>
      <c r="BHD721" s="42"/>
      <c r="BHE721" s="42"/>
      <c r="BHF721" s="42"/>
      <c r="BHG721" s="42"/>
      <c r="BHH721" s="42"/>
      <c r="BHI721" s="42"/>
      <c r="BHJ721" s="42"/>
      <c r="BHK721" s="42"/>
      <c r="BHL721" s="42"/>
      <c r="BHM721" s="42"/>
      <c r="BHN721" s="42" t="s">
        <v>169</v>
      </c>
      <c r="BHO721" s="42"/>
      <c r="BHP721" s="62"/>
      <c r="BHQ721" s="62"/>
      <c r="BHR721" s="54"/>
      <c r="BHS721" s="42"/>
      <c r="BHT721" s="66" t="s">
        <v>209</v>
      </c>
    </row>
    <row r="722" spans="1544:1580" ht="12.75">
      <c r="BHN722" s="42" t="s">
        <v>174</v>
      </c>
      <c r="BHO722" s="42"/>
      <c r="BHP722" s="62"/>
      <c r="BHQ722" s="62"/>
      <c r="BHR722" s="54"/>
      <c r="BHS722" s="42"/>
      <c r="BHT722" s="66" t="s">
        <v>210</v>
      </c>
    </row>
    <row r="723" spans="1544:1580" ht="12.75">
      <c r="BHN723" s="42" t="s">
        <v>181</v>
      </c>
      <c r="BHO723" s="62"/>
      <c r="BHP723" s="62"/>
      <c r="BHQ723" s="62"/>
      <c r="BHR723" s="54"/>
      <c r="BHS723" s="42"/>
      <c r="BHT723" s="66" t="s">
        <v>211</v>
      </c>
    </row>
    <row r="724" spans="1544:1580" ht="12.75">
      <c r="BHN724" s="42" t="s">
        <v>187</v>
      </c>
      <c r="BHO724" s="62"/>
      <c r="BHP724" s="62"/>
      <c r="BHQ724" s="62"/>
      <c r="BHR724" s="54"/>
      <c r="BHS724" s="42"/>
      <c r="BHT724" s="66" t="s">
        <v>212</v>
      </c>
    </row>
    <row r="725" spans="1544:1580" ht="12.75">
      <c r="BHN725" s="42" t="s">
        <v>193</v>
      </c>
      <c r="BHO725" s="62"/>
      <c r="BHP725" s="62"/>
      <c r="BHQ725" s="62"/>
      <c r="BHR725" s="54"/>
      <c r="BHS725" s="42"/>
      <c r="BHT725" s="66" t="s">
        <v>213</v>
      </c>
    </row>
    <row r="726" spans="1544:1580" ht="12.75">
      <c r="BHN726" s="42" t="s">
        <v>198</v>
      </c>
      <c r="BHO726" s="62"/>
      <c r="BHP726" s="62"/>
      <c r="BHQ726" s="62"/>
      <c r="BHR726" s="54"/>
      <c r="BHS726" s="42"/>
      <c r="BHT726" s="66" t="s">
        <v>214</v>
      </c>
    </row>
    <row r="727" spans="1544:1580" ht="12.75">
      <c r="BHN727" s="42"/>
      <c r="BHO727" s="62"/>
      <c r="BHP727" s="62"/>
      <c r="BHQ727" s="62"/>
      <c r="BHR727" s="62"/>
      <c r="BHS727" s="42"/>
      <c r="BHT727" s="66" t="s">
        <v>215</v>
      </c>
    </row>
    <row r="728" spans="1544:1580" ht="12.75">
      <c r="BHN728" s="42"/>
      <c r="BHO728" s="42"/>
      <c r="BHP728" s="42"/>
      <c r="BHQ728" s="42"/>
      <c r="BHR728" s="42"/>
      <c r="BHS728" s="42"/>
      <c r="BHT728" s="66" t="s">
        <v>216</v>
      </c>
    </row>
    <row r="729" spans="1544:1580" ht="12.75">
      <c r="BHN729" s="42"/>
      <c r="BHO729" s="42"/>
      <c r="BHP729" s="42"/>
      <c r="BHQ729" s="42"/>
      <c r="BHR729" s="42"/>
      <c r="BHS729" s="42"/>
      <c r="BHT729" s="66" t="s">
        <v>217</v>
      </c>
    </row>
    <row r="730" spans="1544:1580" ht="12.75">
      <c r="BHN730" s="42"/>
      <c r="BHO730" s="42"/>
      <c r="BHP730" s="42"/>
      <c r="BHQ730" s="42"/>
      <c r="BHR730" s="42"/>
      <c r="BHS730" s="42"/>
      <c r="BHT730" s="66" t="s">
        <v>218</v>
      </c>
    </row>
    <row r="731" spans="1544:1580" ht="12.75">
      <c r="BHN731" s="42"/>
      <c r="BHO731" s="42"/>
      <c r="BHP731" s="42"/>
      <c r="BHQ731" s="42"/>
      <c r="BHR731" s="42"/>
      <c r="BHS731" s="42"/>
      <c r="BHT731" s="66" t="s">
        <v>219</v>
      </c>
    </row>
    <row r="732" spans="1544:1580" ht="12.75">
      <c r="BHN732" s="42"/>
      <c r="BHO732" s="42"/>
      <c r="BHP732" s="42"/>
      <c r="BHQ732" s="42"/>
      <c r="BHR732" s="42"/>
      <c r="BHS732" s="42"/>
      <c r="BHT732" s="66" t="s">
        <v>220</v>
      </c>
    </row>
    <row r="733" spans="1544:1580" ht="12.75">
      <c r="BHN733" s="42"/>
      <c r="BHO733" s="42"/>
      <c r="BHP733" s="42"/>
      <c r="BHQ733" s="42"/>
      <c r="BHR733" s="42"/>
      <c r="BHS733" s="42"/>
      <c r="BHT733" s="66" t="s">
        <v>221</v>
      </c>
    </row>
    <row r="734" spans="1544:1580" ht="12.75">
      <c r="BHN734" s="42"/>
      <c r="BHO734" s="42"/>
      <c r="BHP734" s="42"/>
      <c r="BHQ734" s="42"/>
      <c r="BHR734" s="42"/>
      <c r="BHS734" s="42"/>
      <c r="BHT734" s="66" t="s">
        <v>222</v>
      </c>
    </row>
    <row r="735" spans="1544:1580" ht="12.75">
      <c r="BHN735" s="42"/>
      <c r="BHO735" s="42"/>
      <c r="BHP735" s="42"/>
      <c r="BHQ735" s="42"/>
      <c r="BHR735" s="42"/>
      <c r="BHS735" s="42"/>
      <c r="BHT735" s="66" t="s">
        <v>223</v>
      </c>
    </row>
    <row r="736" spans="1544:1580" ht="12.75">
      <c r="BHN736" s="42"/>
      <c r="BHO736" s="42"/>
      <c r="BHP736" s="42"/>
      <c r="BHQ736" s="42"/>
      <c r="BHR736" s="42"/>
      <c r="BHS736" s="42"/>
      <c r="BHT736" s="66" t="s">
        <v>224</v>
      </c>
    </row>
    <row r="737" spans="1574:1584" ht="12.75">
      <c r="BHN737" s="42"/>
      <c r="BHO737" s="42"/>
      <c r="BHP737" s="42"/>
      <c r="BHQ737" s="42"/>
      <c r="BHR737" s="42"/>
      <c r="BHS737" s="42"/>
      <c r="BHT737" s="66" t="s">
        <v>225</v>
      </c>
    </row>
    <row r="738" spans="1574:1584" ht="12.75">
      <c r="BHT738" s="66" t="s">
        <v>226</v>
      </c>
      <c r="BHU738" s="42"/>
      <c r="BHV738" s="42"/>
      <c r="BHW738" s="42"/>
      <c r="BHX738" s="42"/>
    </row>
    <row r="739" spans="1574:1584" ht="12.75">
      <c r="BHT739" s="66" t="s">
        <v>227</v>
      </c>
      <c r="BHU739" s="42"/>
      <c r="BHV739" s="42"/>
      <c r="BHW739" s="42"/>
      <c r="BHX739" s="42"/>
    </row>
    <row r="740" spans="1574:1584" ht="12.75">
      <c r="BHT740" s="66" t="s">
        <v>228</v>
      </c>
      <c r="BHU740" s="42"/>
      <c r="BHV740" s="42"/>
      <c r="BHW740" s="42"/>
      <c r="BHX740" s="42"/>
    </row>
    <row r="741" spans="1574:1584" ht="12.75">
      <c r="BHT741" s="67" t="s">
        <v>229</v>
      </c>
      <c r="BHU741" s="42"/>
      <c r="BHV741" s="42"/>
      <c r="BHW741" s="42"/>
      <c r="BHX741" s="42"/>
    </row>
    <row r="742" spans="1574:1584" ht="12.75">
      <c r="BHT742" s="66" t="s">
        <v>230</v>
      </c>
      <c r="BHU742" s="42"/>
      <c r="BHV742" s="42"/>
      <c r="BHW742" s="42"/>
      <c r="BHX742" s="42"/>
    </row>
    <row r="743" spans="1574:1584" ht="12.75">
      <c r="BHT743" s="66" t="s">
        <v>231</v>
      </c>
      <c r="BHU743" s="42"/>
      <c r="BHV743" s="42"/>
      <c r="BHW743" s="42"/>
      <c r="BHX743" s="42"/>
    </row>
    <row r="744" spans="1574:1584" ht="12.75">
      <c r="BHT744" s="66" t="s">
        <v>232</v>
      </c>
      <c r="BHU744" s="42"/>
      <c r="BHV744" s="42"/>
      <c r="BHW744" s="42"/>
      <c r="BHX744" s="42"/>
    </row>
    <row r="745" spans="1574:1584" ht="12.75">
      <c r="BHT745" s="66" t="s">
        <v>233</v>
      </c>
      <c r="BHU745" s="42"/>
      <c r="BHV745" s="42"/>
      <c r="BHW745" s="42"/>
      <c r="BHX745" s="42"/>
    </row>
    <row r="746" spans="1574:1584" ht="12.75">
      <c r="BHT746" s="42"/>
      <c r="BHU746" s="42"/>
      <c r="BHV746" s="42"/>
      <c r="BHW746" s="42"/>
      <c r="BHX746" s="42"/>
    </row>
    <row r="747" spans="1574:1584" ht="12.75">
      <c r="BHT747" s="42"/>
      <c r="BHU747" s="42"/>
      <c r="BHV747" s="42"/>
      <c r="BHW747" s="42"/>
      <c r="BHX747" s="42"/>
    </row>
    <row r="748" spans="1574:1584" ht="12.75">
      <c r="BHT748" s="42"/>
      <c r="BHU748" s="42"/>
      <c r="BHV748" s="42" t="s">
        <v>75</v>
      </c>
      <c r="BHW748" s="42"/>
      <c r="BHX748" s="42"/>
    </row>
    <row r="749" spans="1574:1584" ht="12.75">
      <c r="BHT749" s="42"/>
      <c r="BHU749" s="42"/>
      <c r="BHV749" s="42" t="s">
        <v>74</v>
      </c>
      <c r="BHW749" s="42"/>
      <c r="BHX749" s="42"/>
    </row>
    <row r="750" spans="1574:1584" ht="12.75">
      <c r="BHT750" s="42"/>
      <c r="BHU750" s="42"/>
      <c r="BHV750" s="42"/>
      <c r="BHW750" s="42"/>
      <c r="BHX750" s="42"/>
    </row>
    <row r="751" spans="1574:1584" ht="12.75">
      <c r="BHT751" s="42"/>
      <c r="BHU751" s="42"/>
      <c r="BHV751" s="42"/>
      <c r="BHW751" s="42"/>
      <c r="BHX751" s="42" t="s">
        <v>234</v>
      </c>
    </row>
    <row r="752" spans="1574:1584" ht="12.75">
      <c r="BHT752" s="42"/>
      <c r="BHU752" s="42"/>
      <c r="BHV752" s="42"/>
      <c r="BHW752" s="42"/>
      <c r="BHX752" s="42" t="s">
        <v>235</v>
      </c>
    </row>
    <row r="753" spans="1580:1589" ht="12.75">
      <c r="BHT753" s="42"/>
      <c r="BHU753" s="42"/>
      <c r="BHV753" s="42"/>
      <c r="BHW753" s="42"/>
      <c r="BHX753" s="42" t="s">
        <v>236</v>
      </c>
    </row>
    <row r="754" spans="1580:1589" ht="12.75">
      <c r="BHX754" s="42" t="s">
        <v>237</v>
      </c>
      <c r="BHY754" s="42"/>
      <c r="BHZ754" s="42"/>
      <c r="BIA754" s="42"/>
      <c r="BIB754" s="42"/>
      <c r="BIC754" s="42"/>
    </row>
    <row r="755" spans="1580:1589" ht="12.75">
      <c r="BHX755" s="42"/>
      <c r="BHY755" s="42"/>
      <c r="BHZ755" s="42"/>
      <c r="BIA755" s="42"/>
      <c r="BIB755" s="42"/>
      <c r="BIC755" s="42"/>
    </row>
    <row r="756" spans="1580:1589" ht="12.75">
      <c r="BHX756" s="42"/>
      <c r="BHY756" s="42"/>
      <c r="BHZ756" s="42" t="s">
        <v>238</v>
      </c>
      <c r="BIA756" s="42"/>
      <c r="BIB756" s="42"/>
      <c r="BIC756" s="42"/>
    </row>
    <row r="757" spans="1580:1589" ht="12.75">
      <c r="BHX757" s="42"/>
      <c r="BHY757" s="42"/>
      <c r="BHZ757" s="42" t="s">
        <v>239</v>
      </c>
      <c r="BIA757" s="42"/>
      <c r="BIB757" s="42"/>
      <c r="BIC757" s="42"/>
    </row>
    <row r="758" spans="1580:1589" ht="12.75">
      <c r="BHX758" s="42"/>
      <c r="BHY758" s="42"/>
      <c r="BHZ758" s="42" t="s">
        <v>240</v>
      </c>
      <c r="BIA758" s="42"/>
      <c r="BIB758" s="42"/>
      <c r="BIC758" s="42"/>
    </row>
    <row r="759" spans="1580:1589" ht="12.75">
      <c r="BHX759" s="42"/>
      <c r="BHY759" s="42"/>
      <c r="BHZ759" s="42"/>
      <c r="BIA759" s="42"/>
      <c r="BIB759" s="42"/>
      <c r="BIC759" s="42"/>
    </row>
    <row r="760" spans="1580:1589" ht="12.75">
      <c r="BHX760" s="42"/>
      <c r="BHY760" s="42"/>
      <c r="BHZ760" s="42"/>
      <c r="BIA760" s="42"/>
      <c r="BIB760" s="42"/>
      <c r="BIC760" s="42"/>
    </row>
    <row r="761" spans="1580:1589" ht="12.75">
      <c r="BHX761" s="42"/>
      <c r="BHY761" s="42"/>
      <c r="BHZ761" s="42"/>
      <c r="BIA761" s="42"/>
      <c r="BIB761" s="42"/>
      <c r="BIC761" s="68" t="s">
        <v>241</v>
      </c>
    </row>
    <row r="762" spans="1580:1589" ht="12.75">
      <c r="BHX762" s="42"/>
      <c r="BHY762" s="42"/>
      <c r="BHZ762" s="42"/>
      <c r="BIA762" s="42"/>
      <c r="BIB762" s="42"/>
      <c r="BIC762" s="69" t="s">
        <v>242</v>
      </c>
    </row>
    <row r="763" spans="1580:1589" ht="12.75">
      <c r="BHX763" s="42"/>
      <c r="BHY763" s="42"/>
      <c r="BHZ763" s="42"/>
      <c r="BIA763" s="42"/>
      <c r="BIB763" s="42"/>
      <c r="BIC763" s="69" t="s">
        <v>243</v>
      </c>
    </row>
    <row r="764" spans="1580:1589" ht="12.75">
      <c r="BHX764" s="42"/>
      <c r="BHY764" s="42"/>
      <c r="BHZ764" s="42"/>
      <c r="BIA764" s="42"/>
      <c r="BIB764" s="42"/>
      <c r="BIC764" s="69" t="s">
        <v>244</v>
      </c>
    </row>
    <row r="765" spans="1580:1589" ht="12.75">
      <c r="BHX765" s="42"/>
      <c r="BHY765" s="42"/>
      <c r="BHZ765" s="42"/>
      <c r="BIA765" s="42"/>
      <c r="BIB765" s="42"/>
      <c r="BIC765" s="69" t="s">
        <v>245</v>
      </c>
    </row>
    <row r="766" spans="1580:1589" ht="12.75">
      <c r="BHX766" s="42"/>
      <c r="BHY766" s="42"/>
      <c r="BHZ766" s="42"/>
      <c r="BIA766" s="42"/>
      <c r="BIB766" s="42"/>
      <c r="BIC766" s="69" t="s">
        <v>246</v>
      </c>
    </row>
    <row r="767" spans="1580:1589" ht="12.75">
      <c r="BHX767" s="42"/>
      <c r="BHY767" s="42"/>
      <c r="BHZ767" s="42"/>
      <c r="BIA767" s="42"/>
      <c r="BIB767" s="42"/>
      <c r="BIC767" s="69" t="s">
        <v>247</v>
      </c>
    </row>
    <row r="768" spans="1580:1589" ht="12.75">
      <c r="BHX768" s="42"/>
      <c r="BHY768" s="42"/>
      <c r="BHZ768" s="42"/>
      <c r="BIA768" s="42"/>
      <c r="BIB768" s="42"/>
      <c r="BIC768" s="69" t="s">
        <v>248</v>
      </c>
    </row>
    <row r="769" spans="1589:1593" ht="12.75">
      <c r="BIC769" s="69" t="s">
        <v>249</v>
      </c>
    </row>
    <row r="770" spans="1589:1593" ht="12.75">
      <c r="BIC770" s="69" t="s">
        <v>250</v>
      </c>
      <c r="BID770" s="68"/>
      <c r="BIE770" s="68"/>
      <c r="BIF770" s="68"/>
      <c r="BIG770" s="68"/>
    </row>
    <row r="771" spans="1589:1593" ht="12.75">
      <c r="BIC771" s="69" t="s">
        <v>251</v>
      </c>
      <c r="BID771" s="68"/>
      <c r="BIE771" s="68"/>
      <c r="BIF771" s="68"/>
      <c r="BIG771" s="68"/>
    </row>
    <row r="772" spans="1589:1593">
      <c r="BIC772" s="68"/>
      <c r="BID772" s="68"/>
      <c r="BIE772" s="68"/>
      <c r="BIF772" s="68"/>
      <c r="BIG772" s="68"/>
    </row>
    <row r="773" spans="1589:1593">
      <c r="BIC773" s="68"/>
      <c r="BID773" s="68"/>
      <c r="BIE773" s="68" t="s">
        <v>252</v>
      </c>
      <c r="BIF773" s="68"/>
      <c r="BIG773" s="68"/>
    </row>
    <row r="774" spans="1589:1593">
      <c r="BIC774" s="68"/>
      <c r="BID774" s="68"/>
      <c r="BIE774" s="68" t="s">
        <v>253</v>
      </c>
      <c r="BIF774" s="68"/>
      <c r="BIG774" s="68"/>
    </row>
    <row r="775" spans="1589:1593">
      <c r="BIC775" s="68"/>
      <c r="BID775" s="68"/>
      <c r="BIE775" s="68" t="s">
        <v>254</v>
      </c>
      <c r="BIF775" s="68"/>
      <c r="BIG775" s="68"/>
    </row>
    <row r="776" spans="1589:1593">
      <c r="BIC776" s="68"/>
      <c r="BID776" s="68"/>
      <c r="BIE776" s="68" t="s">
        <v>255</v>
      </c>
      <c r="BIF776" s="68"/>
      <c r="BIG776" s="68"/>
    </row>
    <row r="777" spans="1589:1593">
      <c r="BIC777" s="68"/>
      <c r="BID777" s="68"/>
      <c r="BIE777" s="68"/>
      <c r="BIF777" s="68"/>
      <c r="BIG777" s="68"/>
    </row>
    <row r="778" spans="1589:1593">
      <c r="BIC778" s="68"/>
      <c r="BID778" s="68"/>
      <c r="BIE778" s="68" t="s">
        <v>256</v>
      </c>
      <c r="BIF778" s="68"/>
      <c r="BIG778" s="68"/>
    </row>
    <row r="779" spans="1589:1593" ht="12.75">
      <c r="BIC779" s="68"/>
      <c r="BID779" s="68"/>
      <c r="BIE779" s="68"/>
      <c r="BIF779" s="68"/>
      <c r="BIG779" s="70" t="s">
        <v>257</v>
      </c>
    </row>
    <row r="780" spans="1589:1593" ht="12.75">
      <c r="BIC780" s="68"/>
      <c r="BID780" s="68"/>
      <c r="BIE780" s="68"/>
      <c r="BIF780" s="68"/>
      <c r="BIG780" s="69" t="s">
        <v>158</v>
      </c>
    </row>
    <row r="781" spans="1589:1593" ht="12.75">
      <c r="BIC781" s="68"/>
      <c r="BID781" s="68"/>
      <c r="BIE781" s="68"/>
      <c r="BIF781" s="68"/>
      <c r="BIG781" s="69" t="s">
        <v>161</v>
      </c>
    </row>
    <row r="782" spans="1589:1593" ht="12.75">
      <c r="BIC782" s="68"/>
      <c r="BID782" s="68"/>
      <c r="BIE782" s="68"/>
      <c r="BIF782" s="68"/>
      <c r="BIG782" s="69" t="s">
        <v>164</v>
      </c>
    </row>
    <row r="783" spans="1589:1593" ht="12.75">
      <c r="BIC783" s="68"/>
      <c r="BID783" s="68"/>
      <c r="BIE783" s="68"/>
      <c r="BIF783" s="68"/>
      <c r="BIG783" s="69" t="s">
        <v>167</v>
      </c>
    </row>
    <row r="784" spans="1589:1593" ht="12.75">
      <c r="BIC784" s="68"/>
      <c r="BID784" s="68"/>
      <c r="BIE784" s="68"/>
      <c r="BIF784" s="68"/>
      <c r="BIG784" s="69" t="s">
        <v>168</v>
      </c>
    </row>
    <row r="785" spans="1589:1597" ht="12.75">
      <c r="BIC785" s="68"/>
      <c r="BID785" s="68"/>
      <c r="BIE785" s="68"/>
      <c r="BIF785" s="68"/>
      <c r="BIG785" s="69" t="s">
        <v>169</v>
      </c>
    </row>
    <row r="786" spans="1589:1597" ht="12.75">
      <c r="BIG786" s="69" t="s">
        <v>174</v>
      </c>
      <c r="BIH786" s="68"/>
      <c r="BII786" s="68"/>
      <c r="BIJ786" s="68"/>
      <c r="BIK786" s="68"/>
    </row>
    <row r="787" spans="1589:1597" ht="12.75">
      <c r="BIG787" s="69" t="s">
        <v>181</v>
      </c>
      <c r="BIH787" s="68"/>
      <c r="BII787" s="68"/>
      <c r="BIJ787" s="68"/>
      <c r="BIK787" s="68"/>
    </row>
    <row r="788" spans="1589:1597" ht="12.75">
      <c r="BIG788" s="69" t="s">
        <v>187</v>
      </c>
      <c r="BIH788" s="68"/>
      <c r="BII788" s="68"/>
      <c r="BIJ788" s="68"/>
      <c r="BIK788" s="68"/>
    </row>
    <row r="789" spans="1589:1597" ht="12.75">
      <c r="BIG789" s="69" t="s">
        <v>193</v>
      </c>
      <c r="BIH789" s="68"/>
      <c r="BII789" s="68"/>
      <c r="BIJ789" s="68"/>
      <c r="BIK789" s="68"/>
    </row>
    <row r="790" spans="1589:1597" ht="12.75">
      <c r="BIG790" s="69" t="s">
        <v>198</v>
      </c>
      <c r="BIH790" s="68"/>
      <c r="BII790" s="68" t="s">
        <v>258</v>
      </c>
      <c r="BIJ790" s="68"/>
      <c r="BIK790" s="68"/>
    </row>
    <row r="791" spans="1589:1597" ht="12.75">
      <c r="BIG791" s="68"/>
      <c r="BIH791" s="68"/>
      <c r="BII791" s="69" t="s">
        <v>234</v>
      </c>
      <c r="BIJ791" s="68"/>
      <c r="BIK791" s="68"/>
    </row>
    <row r="792" spans="1589:1597" ht="12.75">
      <c r="BIG792" s="68"/>
      <c r="BIH792" s="68"/>
      <c r="BII792" s="69" t="s">
        <v>235</v>
      </c>
      <c r="BIJ792" s="68"/>
      <c r="BIK792" s="68"/>
    </row>
    <row r="793" spans="1589:1597" ht="12.75">
      <c r="BIG793" s="68"/>
      <c r="BIH793" s="68"/>
      <c r="BII793" s="69" t="s">
        <v>236</v>
      </c>
      <c r="BIJ793" s="68"/>
      <c r="BIK793" s="68"/>
    </row>
    <row r="794" spans="1589:1597" ht="12.75">
      <c r="BIG794" s="68"/>
      <c r="BIH794" s="68"/>
      <c r="BII794" s="69" t="s">
        <v>237</v>
      </c>
      <c r="BIJ794" s="68"/>
      <c r="BIK794" s="68"/>
    </row>
    <row r="795" spans="1589:1597">
      <c r="BIG795" s="68"/>
      <c r="BIH795" s="68"/>
      <c r="BII795" s="68"/>
      <c r="BIJ795" s="68"/>
      <c r="BIK795" s="68"/>
    </row>
    <row r="796" spans="1589:1597">
      <c r="BIG796" s="68"/>
      <c r="BIH796" s="68"/>
      <c r="BII796" s="68"/>
      <c r="BIJ796" s="68"/>
      <c r="BIK796" s="68" t="s">
        <v>259</v>
      </c>
    </row>
    <row r="797" spans="1589:1597" ht="63.75">
      <c r="BIG797" s="68"/>
      <c r="BIH797" s="68"/>
      <c r="BII797" s="68"/>
      <c r="BIJ797" s="68"/>
      <c r="BIK797" s="71" t="s">
        <v>260</v>
      </c>
    </row>
    <row r="798" spans="1589:1597" ht="12.75">
      <c r="BIG798" s="68"/>
      <c r="BIH798" s="68"/>
      <c r="BII798" s="68"/>
      <c r="BIJ798" s="68"/>
      <c r="BIK798" s="72" t="s">
        <v>261</v>
      </c>
    </row>
    <row r="799" spans="1589:1597" ht="12.75">
      <c r="BIG799" s="68"/>
      <c r="BIH799" s="68"/>
      <c r="BII799" s="68"/>
      <c r="BIJ799" s="68"/>
      <c r="BIK799" s="72" t="s">
        <v>262</v>
      </c>
    </row>
    <row r="800" spans="1589:1597" ht="12.75">
      <c r="BIG800" s="68"/>
      <c r="BIH800" s="68"/>
      <c r="BII800" s="68"/>
      <c r="BIJ800" s="68"/>
      <c r="BIK800" s="72" t="s">
        <v>263</v>
      </c>
    </row>
    <row r="801" spans="1593:1602" ht="12.75">
      <c r="BIG801" s="68"/>
      <c r="BIH801" s="68"/>
      <c r="BII801" s="68"/>
      <c r="BIJ801" s="68"/>
      <c r="BIK801" s="72" t="s">
        <v>264</v>
      </c>
    </row>
    <row r="802" spans="1593:1602" ht="63.75">
      <c r="BIK802" s="71" t="s">
        <v>265</v>
      </c>
      <c r="BIL802" s="68"/>
      <c r="BIM802" s="68"/>
      <c r="BIN802" s="68"/>
      <c r="BIO802" s="73"/>
      <c r="BIP802" s="73"/>
    </row>
    <row r="803" spans="1593:1602" ht="12.75">
      <c r="BIK803" s="72" t="s">
        <v>266</v>
      </c>
      <c r="BIL803" s="68"/>
      <c r="BIM803" s="68"/>
      <c r="BIN803" s="68"/>
      <c r="BIO803" s="73"/>
      <c r="BIP803" s="73"/>
    </row>
    <row r="804" spans="1593:1602" ht="12.75">
      <c r="BIK804" s="71" t="s">
        <v>198</v>
      </c>
      <c r="BIL804" s="68"/>
      <c r="BIM804" s="68"/>
      <c r="BIN804" s="68"/>
      <c r="BIO804" s="73"/>
      <c r="BIP804" s="73"/>
    </row>
    <row r="805" spans="1593:1602" ht="12.75">
      <c r="BIK805" s="72" t="s">
        <v>256</v>
      </c>
      <c r="BIL805" s="68"/>
      <c r="BIM805" s="68"/>
      <c r="BIN805" s="68"/>
      <c r="BIO805" s="68"/>
      <c r="BIP805" s="68"/>
    </row>
    <row r="806" spans="1593:1602" ht="12.75">
      <c r="BIK806" s="72"/>
      <c r="BIL806" s="68"/>
      <c r="BIM806" s="68"/>
      <c r="BIN806" s="68"/>
      <c r="BIO806" s="68"/>
      <c r="BIP806" s="68"/>
    </row>
    <row r="807" spans="1593:1602" ht="12.75">
      <c r="BIK807" s="68"/>
      <c r="BIL807" s="68"/>
      <c r="BIM807" s="69" t="s">
        <v>75</v>
      </c>
      <c r="BIN807" s="69"/>
      <c r="BIO807" s="69"/>
      <c r="BIP807" s="69"/>
    </row>
    <row r="808" spans="1593:1602" ht="12.75">
      <c r="BIK808" s="68"/>
      <c r="BIL808" s="68"/>
      <c r="BIM808" s="69" t="s">
        <v>74</v>
      </c>
      <c r="BIN808" s="69"/>
      <c r="BIO808" s="69"/>
      <c r="BIP808" s="69"/>
    </row>
    <row r="809" spans="1593:1602" ht="12.75">
      <c r="BIK809" s="68"/>
      <c r="BIL809" s="68"/>
      <c r="BIM809" s="69"/>
      <c r="BIN809" s="69"/>
      <c r="BIO809" s="69"/>
      <c r="BIP809" s="69"/>
    </row>
    <row r="810" spans="1593:1602" ht="12.75">
      <c r="BIK810" s="68"/>
      <c r="BIL810" s="68"/>
      <c r="BIM810" s="69"/>
      <c r="BIN810" s="69" t="s">
        <v>79</v>
      </c>
      <c r="BIO810" s="69"/>
      <c r="BIP810" s="69"/>
    </row>
    <row r="811" spans="1593:1602" ht="12.75">
      <c r="BIK811" s="68"/>
      <c r="BIL811" s="68"/>
      <c r="BIM811" s="69"/>
      <c r="BIN811" s="69" t="s">
        <v>156</v>
      </c>
      <c r="BIO811" s="69"/>
      <c r="BIP811" s="69"/>
    </row>
    <row r="812" spans="1593:1602" ht="12.75">
      <c r="BIK812" s="68"/>
      <c r="BIL812" s="68"/>
      <c r="BIM812" s="69"/>
      <c r="BIN812" s="69"/>
      <c r="BIO812" s="69"/>
      <c r="BIP812" s="69"/>
    </row>
    <row r="813" spans="1593:1602" ht="12.75">
      <c r="BIK813" s="68"/>
      <c r="BIL813" s="68"/>
      <c r="BIM813" s="69"/>
      <c r="BIN813" s="69"/>
      <c r="BIO813" s="69"/>
      <c r="BIP813" s="69"/>
    </row>
    <row r="814" spans="1593:1602" ht="12.75">
      <c r="BIK814" s="68"/>
      <c r="BIL814" s="68"/>
      <c r="BIM814" s="69"/>
      <c r="BIN814" s="69"/>
      <c r="BIO814" s="69"/>
      <c r="BIP814" s="69"/>
    </row>
    <row r="815" spans="1593:1602" ht="12.75">
      <c r="BIK815" s="68"/>
      <c r="BIL815" s="68"/>
      <c r="BIM815" s="69"/>
      <c r="BIN815" s="69"/>
      <c r="BIO815" s="69"/>
      <c r="BIP815" s="69"/>
    </row>
    <row r="816" spans="1593:1602" ht="12.75">
      <c r="BIK816" s="68"/>
      <c r="BIL816" s="68"/>
      <c r="BIM816" s="69"/>
      <c r="BIN816" s="69"/>
      <c r="BIO816" s="69"/>
      <c r="BIP816" s="69"/>
    </row>
    <row r="817" spans="1597:1606" ht="12.75">
      <c r="BIK817" s="68"/>
      <c r="BIL817" s="68"/>
      <c r="BIM817" s="69"/>
      <c r="BIN817" s="69"/>
      <c r="BIO817" s="69"/>
      <c r="BIP817" s="69" t="s">
        <v>78</v>
      </c>
    </row>
    <row r="818" spans="1597:1606" ht="12.75">
      <c r="BIP818" s="69" t="s">
        <v>267</v>
      </c>
      <c r="BIQ818" s="69"/>
      <c r="BIR818" s="69"/>
      <c r="BIS818" s="69"/>
      <c r="BIT818" s="69"/>
    </row>
    <row r="819" spans="1597:1606" ht="12.75">
      <c r="BIP819" s="69" t="s">
        <v>268</v>
      </c>
      <c r="BIQ819" s="69"/>
      <c r="BIR819" s="69"/>
      <c r="BIS819" s="69"/>
      <c r="BIT819" s="69"/>
    </row>
    <row r="820" spans="1597:1606" ht="12.75">
      <c r="BIP820" s="69"/>
      <c r="BIQ820" s="69"/>
      <c r="BIR820" s="69"/>
      <c r="BIS820" s="69"/>
      <c r="BIT820" s="69"/>
    </row>
    <row r="821" spans="1597:1606" ht="12.75">
      <c r="BIP821" s="69"/>
      <c r="BIQ821" s="69"/>
      <c r="BIR821" s="69"/>
      <c r="BIS821" s="69"/>
      <c r="BIT821" s="69"/>
    </row>
    <row r="822" spans="1597:1606" ht="12.75">
      <c r="BIP822" s="69"/>
      <c r="BIQ822" s="69"/>
      <c r="BIR822" s="69"/>
      <c r="BIS822" s="69"/>
      <c r="BIT822" s="69"/>
    </row>
    <row r="823" spans="1597:1606" ht="12.75">
      <c r="BIP823" s="69"/>
      <c r="BIQ823" s="69" t="s">
        <v>269</v>
      </c>
      <c r="BIR823" s="69"/>
      <c r="BIS823" s="69"/>
      <c r="BIT823" s="69"/>
    </row>
    <row r="824" spans="1597:1606" ht="12.75">
      <c r="BIP824" s="69"/>
      <c r="BIQ824" s="69" t="s">
        <v>270</v>
      </c>
      <c r="BIR824" s="69"/>
      <c r="BIS824" s="69"/>
      <c r="BIT824" s="69"/>
    </row>
    <row r="825" spans="1597:1606" ht="12.75">
      <c r="BIP825" s="69"/>
      <c r="BIQ825" s="69" t="s">
        <v>77</v>
      </c>
      <c r="BIR825" s="69"/>
      <c r="BIS825" s="69"/>
      <c r="BIT825" s="69"/>
    </row>
    <row r="826" spans="1597:1606" ht="12.75">
      <c r="BIP826" s="69"/>
      <c r="BIQ826" s="69"/>
      <c r="BIR826" s="69"/>
      <c r="BIS826" s="69"/>
      <c r="BIT826" s="69"/>
    </row>
    <row r="827" spans="1597:1606" ht="12.75">
      <c r="BIP827" s="69"/>
      <c r="BIQ827" s="69"/>
      <c r="BIR827" s="69"/>
      <c r="BIS827" s="69"/>
      <c r="BIT827" s="69"/>
    </row>
    <row r="828" spans="1597:1606" ht="12.75">
      <c r="BIP828" s="69"/>
      <c r="BIQ828" s="69"/>
      <c r="BIR828" s="69"/>
      <c r="BIS828" s="69"/>
      <c r="BIT828" s="69"/>
    </row>
    <row r="829" spans="1597:1606" ht="12.75">
      <c r="BIP829" s="69"/>
      <c r="BIQ829" s="69"/>
      <c r="BIR829" s="69"/>
      <c r="BIS829" s="69" t="s">
        <v>271</v>
      </c>
      <c r="BIT829" s="69"/>
    </row>
    <row r="830" spans="1597:1606" ht="12.75">
      <c r="BIP830" s="69"/>
      <c r="BIQ830" s="69"/>
      <c r="BIR830" s="69"/>
      <c r="BIS830" s="69" t="s">
        <v>272</v>
      </c>
      <c r="BIT830" s="69"/>
    </row>
    <row r="831" spans="1597:1606" ht="12.75">
      <c r="BIP831" s="69"/>
      <c r="BIQ831" s="69"/>
      <c r="BIR831" s="69"/>
      <c r="BIS831" s="69" t="s">
        <v>273</v>
      </c>
      <c r="BIT831" s="69"/>
    </row>
    <row r="832" spans="1597:1606" ht="12.75">
      <c r="BIP832" s="69"/>
      <c r="BIQ832" s="69"/>
      <c r="BIR832" s="69"/>
      <c r="BIS832" s="69"/>
      <c r="BIT832" s="69"/>
    </row>
    <row r="833" spans="1602:1620" ht="12.75">
      <c r="BIP833" s="69"/>
      <c r="BIQ833" s="69"/>
      <c r="BIR833" s="69"/>
      <c r="BIS833" s="69"/>
      <c r="BIT833" s="69" t="s">
        <v>195</v>
      </c>
    </row>
    <row r="834" spans="1602:1620" ht="12.75">
      <c r="BIT834" s="69" t="s">
        <v>191</v>
      </c>
      <c r="BIU834" s="69"/>
      <c r="BIV834" s="69"/>
      <c r="BIW834" s="68"/>
      <c r="BIX834" s="68"/>
      <c r="BIY834" s="68"/>
      <c r="BIZ834" s="68"/>
      <c r="BJA834" s="68"/>
      <c r="BJB834" s="68"/>
      <c r="BJC834" s="68"/>
      <c r="BJD834" s="68"/>
      <c r="BJE834" s="68"/>
      <c r="BJF834" s="68"/>
      <c r="BJG834" s="68"/>
      <c r="BJH834" s="68"/>
    </row>
    <row r="835" spans="1602:1620" ht="12.75">
      <c r="BIT835" s="69" t="s">
        <v>274</v>
      </c>
      <c r="BIU835" s="69"/>
      <c r="BIV835" s="69"/>
      <c r="BIW835" s="68"/>
      <c r="BIX835" s="68"/>
      <c r="BIY835" s="68"/>
      <c r="BIZ835" s="68"/>
      <c r="BJA835" s="68"/>
      <c r="BJB835" s="68"/>
      <c r="BJC835" s="68"/>
      <c r="BJD835" s="68"/>
      <c r="BJE835" s="68"/>
      <c r="BJF835" s="68"/>
      <c r="BJG835" s="68"/>
      <c r="BJH835" s="68"/>
    </row>
    <row r="836" spans="1602:1620" ht="12.75">
      <c r="BIT836" s="69"/>
      <c r="BIU836" s="69"/>
      <c r="BIV836" s="69"/>
      <c r="BIW836" s="68"/>
      <c r="BIX836" s="68"/>
      <c r="BIY836" s="68"/>
      <c r="BIZ836" s="68"/>
      <c r="BJA836" s="68"/>
      <c r="BJB836" s="68"/>
      <c r="BJC836" s="68"/>
      <c r="BJD836" s="68"/>
      <c r="BJE836" s="68"/>
      <c r="BJF836" s="68"/>
      <c r="BJG836" s="68"/>
      <c r="BJH836" s="68"/>
    </row>
    <row r="837" spans="1602:1620" ht="12.75">
      <c r="BIT837" s="69"/>
      <c r="BIU837" s="69" t="s">
        <v>275</v>
      </c>
      <c r="BIV837" s="69"/>
      <c r="BIW837" s="68"/>
      <c r="BIX837" s="68"/>
      <c r="BIY837" s="68"/>
      <c r="BIZ837" s="68"/>
      <c r="BJA837" s="68"/>
      <c r="BJB837" s="68"/>
      <c r="BJC837" s="68"/>
      <c r="BJD837" s="68"/>
      <c r="BJE837" s="68"/>
      <c r="BJF837" s="68"/>
      <c r="BJG837" s="68"/>
      <c r="BJH837" s="68"/>
    </row>
    <row r="838" spans="1602:1620" ht="12.75">
      <c r="BIT838" s="69"/>
      <c r="BIU838" s="69" t="s">
        <v>276</v>
      </c>
      <c r="BIV838" s="69"/>
      <c r="BIW838" s="68"/>
      <c r="BIX838" s="68"/>
      <c r="BIY838" s="68"/>
      <c r="BIZ838" s="68"/>
      <c r="BJA838" s="68"/>
      <c r="BJB838" s="68"/>
      <c r="BJC838" s="68"/>
      <c r="BJD838" s="68"/>
      <c r="BJE838" s="68"/>
      <c r="BJF838" s="68"/>
      <c r="BJG838" s="68"/>
      <c r="BJH838" s="68"/>
    </row>
    <row r="839" spans="1602:1620" ht="12.75">
      <c r="BIT839" s="69"/>
      <c r="BIU839" s="69" t="s">
        <v>277</v>
      </c>
      <c r="BIV839" s="69"/>
      <c r="BIW839" s="68"/>
      <c r="BIX839" s="68"/>
      <c r="BIY839" s="68"/>
      <c r="BIZ839" s="68"/>
      <c r="BJA839" s="68"/>
      <c r="BJB839" s="68"/>
      <c r="BJC839" s="68"/>
      <c r="BJD839" s="68"/>
      <c r="BJE839" s="68"/>
      <c r="BJF839" s="68"/>
      <c r="BJG839" s="68"/>
      <c r="BJH839" s="68"/>
    </row>
    <row r="840" spans="1602:1620" ht="12.75">
      <c r="BIT840" s="69"/>
      <c r="BIU840" s="69"/>
      <c r="BIV840" s="69"/>
      <c r="BIW840" s="68"/>
      <c r="BIX840" s="68"/>
      <c r="BIY840" s="68"/>
      <c r="BIZ840" s="68"/>
      <c r="BJA840" s="68"/>
      <c r="BJB840" s="68"/>
      <c r="BJC840" s="68"/>
      <c r="BJD840" s="68"/>
      <c r="BJE840" s="68"/>
      <c r="BJF840" s="68"/>
      <c r="BJG840" s="68"/>
      <c r="BJH840" s="68"/>
    </row>
    <row r="841" spans="1602:1620" ht="12.75">
      <c r="BIT841" s="69"/>
      <c r="BIU841" s="69"/>
      <c r="BIV841" s="74" t="s">
        <v>76</v>
      </c>
      <c r="BIW841" s="68"/>
      <c r="BIX841" s="68"/>
      <c r="BIY841" s="68"/>
      <c r="BIZ841" s="68"/>
      <c r="BJA841" s="68"/>
      <c r="BJB841" s="68"/>
      <c r="BJC841" s="68"/>
      <c r="BJD841" s="68"/>
      <c r="BJE841" s="68"/>
      <c r="BJF841" s="68"/>
      <c r="BJG841" s="68"/>
      <c r="BJH841" s="68"/>
    </row>
    <row r="842" spans="1602:1620" ht="12.75">
      <c r="BIT842" s="69"/>
      <c r="BIU842" s="69"/>
      <c r="BIV842" s="74" t="s">
        <v>82</v>
      </c>
      <c r="BIW842" s="68"/>
      <c r="BIX842" s="68"/>
      <c r="BIY842" s="68"/>
      <c r="BIZ842" s="68"/>
      <c r="BJA842" s="68"/>
      <c r="BJB842" s="68"/>
      <c r="BJC842" s="68"/>
      <c r="BJD842" s="68"/>
      <c r="BJE842" s="68"/>
      <c r="BJF842" s="68"/>
      <c r="BJG842" s="68"/>
      <c r="BJH842" s="68"/>
    </row>
    <row r="843" spans="1602:1620" ht="12.75">
      <c r="BIT843" s="69"/>
      <c r="BIU843" s="69"/>
      <c r="BIV843" s="74"/>
      <c r="BIW843" s="68"/>
      <c r="BIX843" s="68"/>
      <c r="BIY843" s="68"/>
      <c r="BIZ843" s="68"/>
      <c r="BJA843" s="68"/>
      <c r="BJB843" s="68"/>
      <c r="BJC843" s="68"/>
      <c r="BJD843" s="68"/>
      <c r="BJE843" s="68"/>
      <c r="BJF843" s="68"/>
      <c r="BJG843" s="68"/>
      <c r="BJH843" s="68"/>
    </row>
    <row r="844" spans="1602:1620">
      <c r="BIT844" s="68"/>
      <c r="BIU844" s="68"/>
      <c r="BIV844" s="68"/>
      <c r="BIW844" s="68"/>
      <c r="BIX844" s="68"/>
      <c r="BIY844" s="68"/>
      <c r="BIZ844" s="68"/>
      <c r="BJA844" s="68"/>
      <c r="BJB844" s="68"/>
      <c r="BJC844" s="68"/>
      <c r="BJD844" s="68"/>
      <c r="BJE844" s="68"/>
      <c r="BJF844" s="68"/>
      <c r="BJG844" s="68"/>
      <c r="BJH844" s="68"/>
    </row>
    <row r="845" spans="1602:1620">
      <c r="BIT845" s="68"/>
      <c r="BIU845" s="68"/>
      <c r="BIV845" s="68"/>
      <c r="BIW845" s="68"/>
      <c r="BIX845" s="68"/>
      <c r="BIY845" s="68"/>
      <c r="BIZ845" s="68"/>
      <c r="BJA845" s="68"/>
      <c r="BJB845" s="68"/>
      <c r="BJC845" s="68"/>
      <c r="BJD845" s="68"/>
      <c r="BJE845" s="68"/>
      <c r="BJF845" s="68"/>
      <c r="BJG845" s="68"/>
      <c r="BJH845" s="68"/>
    </row>
    <row r="846" spans="1602:1620" ht="12.75">
      <c r="BIT846" s="68"/>
      <c r="BIU846" s="68"/>
      <c r="BIV846" s="68"/>
      <c r="BIW846" s="68"/>
      <c r="BIX846" s="69"/>
      <c r="BIY846" s="69"/>
      <c r="BIZ846" s="69"/>
      <c r="BJA846" s="69"/>
      <c r="BJB846" s="69"/>
      <c r="BJC846" s="69"/>
      <c r="BJD846" s="69"/>
      <c r="BJE846" s="69"/>
      <c r="BJF846" s="197" t="s">
        <v>50</v>
      </c>
      <c r="BJG846" s="197"/>
      <c r="BJH846" s="197"/>
    </row>
    <row r="847" spans="1602:1620" ht="12.75">
      <c r="BIT847" s="68"/>
      <c r="BIU847" s="68"/>
      <c r="BIV847" s="68"/>
      <c r="BIW847" s="68"/>
      <c r="BIX847" s="69"/>
      <c r="BIY847" s="69"/>
      <c r="BIZ847" s="69"/>
      <c r="BJA847" s="69"/>
      <c r="BJB847" s="69"/>
      <c r="BJC847" s="69"/>
      <c r="BJD847" s="75">
        <v>1</v>
      </c>
      <c r="BJE847" s="75">
        <v>2</v>
      </c>
      <c r="BJF847" s="75">
        <v>3</v>
      </c>
      <c r="BJG847" s="76">
        <v>4</v>
      </c>
      <c r="BJH847" s="76">
        <v>5</v>
      </c>
    </row>
    <row r="848" spans="1602:1620" ht="12.75">
      <c r="BIT848" s="68"/>
      <c r="BIU848" s="68"/>
      <c r="BIV848" s="68"/>
      <c r="BIW848" s="68"/>
      <c r="BIX848" s="69"/>
      <c r="BIY848" s="69"/>
      <c r="BIZ848" s="69"/>
      <c r="BJA848" s="69"/>
      <c r="BJB848" s="69"/>
      <c r="BJC848" s="69"/>
      <c r="BJD848" s="74" t="s">
        <v>83</v>
      </c>
      <c r="BJE848" s="74" t="s">
        <v>84</v>
      </c>
      <c r="BJF848" s="74" t="s">
        <v>85</v>
      </c>
      <c r="BJG848" s="74" t="s">
        <v>86</v>
      </c>
      <c r="BJH848" s="74" t="s">
        <v>87</v>
      </c>
    </row>
    <row r="849" spans="1606:1622" ht="12.75">
      <c r="BIT849" s="68"/>
      <c r="BIU849" s="68"/>
      <c r="BIV849" s="68"/>
      <c r="BIW849" s="68"/>
      <c r="BIX849" s="69"/>
      <c r="BIY849" s="69"/>
      <c r="BIZ849" s="69"/>
      <c r="BJA849" s="69"/>
      <c r="BJB849" s="69"/>
      <c r="BJC849" s="69"/>
      <c r="BJD849" s="77">
        <v>0.2</v>
      </c>
      <c r="BJE849" s="77">
        <v>0.4</v>
      </c>
      <c r="BJF849" s="77">
        <v>0.6</v>
      </c>
      <c r="BJG849" s="77">
        <v>0.8</v>
      </c>
      <c r="BJH849" s="77">
        <v>1</v>
      </c>
    </row>
    <row r="851" spans="1606:1622" ht="12.75">
      <c r="BIX851" s="211" t="s">
        <v>48</v>
      </c>
      <c r="BIY851" s="78">
        <v>5</v>
      </c>
      <c r="BIZ851" s="74" t="s">
        <v>88</v>
      </c>
      <c r="BJA851" s="77">
        <v>1</v>
      </c>
      <c r="BJB851" s="69" t="s">
        <v>278</v>
      </c>
      <c r="BJC851" s="79">
        <v>1</v>
      </c>
      <c r="BJD851" s="75" t="s">
        <v>90</v>
      </c>
      <c r="BJE851" s="75" t="s">
        <v>90</v>
      </c>
      <c r="BJF851" s="75" t="s">
        <v>90</v>
      </c>
      <c r="BJG851" s="75" t="s">
        <v>90</v>
      </c>
      <c r="BJH851" s="75" t="s">
        <v>91</v>
      </c>
      <c r="BJI851" s="68"/>
      <c r="BJJ851" s="68"/>
    </row>
    <row r="852" spans="1606:1622" ht="12.75">
      <c r="BIX852" s="211"/>
      <c r="BIY852" s="78">
        <v>4</v>
      </c>
      <c r="BIZ852" s="74" t="s">
        <v>92</v>
      </c>
      <c r="BJA852" s="77">
        <v>0.8</v>
      </c>
      <c r="BJB852" s="69" t="s">
        <v>279</v>
      </c>
      <c r="BJC852" s="79">
        <v>0.8</v>
      </c>
      <c r="BJD852" s="75" t="s">
        <v>89</v>
      </c>
      <c r="BJE852" s="75" t="s">
        <v>89</v>
      </c>
      <c r="BJF852" s="75" t="s">
        <v>90</v>
      </c>
      <c r="BJG852" s="75" t="s">
        <v>90</v>
      </c>
      <c r="BJH852" s="75" t="s">
        <v>91</v>
      </c>
      <c r="BJI852" s="68"/>
      <c r="BJJ852" s="68"/>
    </row>
    <row r="853" spans="1606:1622" ht="12.75">
      <c r="BIX853" s="211"/>
      <c r="BIY853" s="78">
        <v>3</v>
      </c>
      <c r="BIZ853" s="74" t="s">
        <v>93</v>
      </c>
      <c r="BJA853" s="77">
        <v>0.6</v>
      </c>
      <c r="BJB853" s="69" t="s">
        <v>280</v>
      </c>
      <c r="BJC853" s="79">
        <v>0.6</v>
      </c>
      <c r="BJD853" s="75" t="s">
        <v>89</v>
      </c>
      <c r="BJE853" s="75" t="s">
        <v>89</v>
      </c>
      <c r="BJF853" s="75" t="s">
        <v>89</v>
      </c>
      <c r="BJG853" s="75" t="s">
        <v>90</v>
      </c>
      <c r="BJH853" s="75" t="s">
        <v>91</v>
      </c>
      <c r="BJI853" s="68"/>
      <c r="BJJ853" s="68"/>
    </row>
    <row r="854" spans="1606:1622" ht="12.75">
      <c r="BIX854" s="211"/>
      <c r="BIY854" s="78">
        <v>2</v>
      </c>
      <c r="BIZ854" s="74" t="s">
        <v>73</v>
      </c>
      <c r="BJA854" s="77">
        <v>0.4</v>
      </c>
      <c r="BJB854" s="69" t="s">
        <v>281</v>
      </c>
      <c r="BJC854" s="79">
        <v>0.4</v>
      </c>
      <c r="BJD854" s="75" t="s">
        <v>94</v>
      </c>
      <c r="BJE854" s="75" t="s">
        <v>89</v>
      </c>
      <c r="BJF854" s="75" t="s">
        <v>89</v>
      </c>
      <c r="BJG854" s="75" t="s">
        <v>90</v>
      </c>
      <c r="BJH854" s="75" t="s">
        <v>91</v>
      </c>
      <c r="BJI854" s="68"/>
      <c r="BJJ854" s="68"/>
    </row>
    <row r="855" spans="1606:1622" ht="12.75">
      <c r="BIX855" s="211"/>
      <c r="BIY855" s="78">
        <v>1</v>
      </c>
      <c r="BIZ855" s="74" t="s">
        <v>95</v>
      </c>
      <c r="BJA855" s="77">
        <v>0.2</v>
      </c>
      <c r="BJB855" s="69" t="s">
        <v>282</v>
      </c>
      <c r="BJC855" s="79">
        <v>0.2</v>
      </c>
      <c r="BJD855" s="75" t="s">
        <v>94</v>
      </c>
      <c r="BJE855" s="75" t="s">
        <v>94</v>
      </c>
      <c r="BJF855" s="75" t="s">
        <v>89</v>
      </c>
      <c r="BJG855" s="75" t="s">
        <v>90</v>
      </c>
      <c r="BJH855" s="75" t="s">
        <v>91</v>
      </c>
      <c r="BJI855" s="68"/>
      <c r="BJJ855" s="68"/>
    </row>
    <row r="856" spans="1606:1622">
      <c r="BIX856" s="68"/>
      <c r="BIY856" s="68"/>
      <c r="BIZ856" s="68"/>
      <c r="BJA856" s="68"/>
      <c r="BJB856" s="68"/>
      <c r="BJC856" s="68"/>
      <c r="BJD856" s="68"/>
      <c r="BJE856" s="68"/>
      <c r="BJF856" s="68"/>
      <c r="BJG856" s="68"/>
      <c r="BJH856" s="68"/>
      <c r="BJI856" s="68"/>
      <c r="BJJ856" s="68"/>
    </row>
    <row r="857" spans="1606:1622">
      <c r="BIX857" s="68"/>
      <c r="BIY857" s="68"/>
      <c r="BIZ857" s="68"/>
      <c r="BJA857" s="68"/>
      <c r="BJB857" s="68"/>
      <c r="BJC857" s="68"/>
      <c r="BJD857" s="68"/>
      <c r="BJE857" s="68"/>
      <c r="BJF857" s="68"/>
      <c r="BJG857" s="68"/>
      <c r="BJH857" s="68"/>
      <c r="BJI857" s="68"/>
      <c r="BJJ857" s="68"/>
    </row>
    <row r="858" spans="1606:1622">
      <c r="BIX858" s="68"/>
      <c r="BIY858" s="68"/>
      <c r="BIZ858" s="68"/>
      <c r="BJA858" s="68"/>
      <c r="BJB858" s="68"/>
      <c r="BJC858" s="68"/>
      <c r="BJD858" s="68"/>
      <c r="BJE858" s="68"/>
      <c r="BJF858" s="68"/>
      <c r="BJG858" s="68"/>
      <c r="BJH858" s="68"/>
      <c r="BJI858" s="68"/>
      <c r="BJJ858" s="68" t="s">
        <v>283</v>
      </c>
    </row>
    <row r="859" spans="1606:1622">
      <c r="BIX859" s="68"/>
      <c r="BIY859" s="68"/>
      <c r="BIZ859" s="68"/>
      <c r="BJA859" s="68"/>
      <c r="BJB859" s="68"/>
      <c r="BJC859" s="68"/>
      <c r="BJD859" s="68"/>
      <c r="BJE859" s="68"/>
      <c r="BJF859" s="68"/>
      <c r="BJG859" s="68"/>
      <c r="BJH859" s="68"/>
      <c r="BJI859" s="68"/>
      <c r="BJJ859" s="68" t="s">
        <v>284</v>
      </c>
    </row>
    <row r="860" spans="1606:1622">
      <c r="BIX860" s="68"/>
      <c r="BIY860" s="68"/>
      <c r="BIZ860" s="68"/>
      <c r="BJA860" s="68"/>
      <c r="BJB860" s="68"/>
      <c r="BJC860" s="68"/>
      <c r="BJD860" s="68"/>
      <c r="BJE860" s="68"/>
      <c r="BJF860" s="68"/>
      <c r="BJG860" s="68"/>
      <c r="BJH860" s="68"/>
      <c r="BJI860" s="68"/>
      <c r="BJJ860" s="68" t="s">
        <v>285</v>
      </c>
    </row>
    <row r="861" spans="1606:1622">
      <c r="BIX861" s="68"/>
      <c r="BIY861" s="68"/>
      <c r="BIZ861" s="68"/>
      <c r="BJA861" s="68"/>
      <c r="BJB861" s="68"/>
      <c r="BJC861" s="68"/>
      <c r="BJD861" s="68"/>
      <c r="BJE861" s="68"/>
      <c r="BJF861" s="68"/>
      <c r="BJG861" s="68"/>
      <c r="BJH861" s="68"/>
      <c r="BJI861" s="68"/>
      <c r="BJJ861" s="68" t="s">
        <v>286</v>
      </c>
    </row>
    <row r="862" spans="1606:1622">
      <c r="BIX862" s="68"/>
      <c r="BIY862" s="68"/>
      <c r="BIZ862" s="68"/>
      <c r="BJA862" s="68"/>
      <c r="BJB862" s="68"/>
      <c r="BJC862" s="68"/>
      <c r="BJD862" s="68"/>
      <c r="BJE862" s="68"/>
      <c r="BJF862" s="68"/>
      <c r="BJG862" s="68"/>
      <c r="BJH862" s="68"/>
      <c r="BJI862" s="68"/>
      <c r="BJJ862" s="68" t="s">
        <v>287</v>
      </c>
    </row>
    <row r="863" spans="1606:1622">
      <c r="BIX863" s="68"/>
      <c r="BIY863" s="68"/>
      <c r="BIZ863" s="68"/>
      <c r="BJA863" s="68"/>
      <c r="BJB863" s="68"/>
      <c r="BJC863" s="68"/>
      <c r="BJD863" s="68"/>
      <c r="BJE863" s="68"/>
      <c r="BJF863" s="68"/>
      <c r="BJG863" s="68"/>
      <c r="BJH863" s="68"/>
      <c r="BJI863" s="68"/>
      <c r="BJJ863" s="68" t="s">
        <v>256</v>
      </c>
    </row>
    <row r="866" spans="1624:1624">
      <c r="BJL866" s="80" t="s">
        <v>288</v>
      </c>
    </row>
    <row r="867" spans="1624:1624">
      <c r="BJL867" s="57" t="s">
        <v>289</v>
      </c>
    </row>
    <row r="868" spans="1624:1624" ht="22.5">
      <c r="BJL868" s="57" t="s">
        <v>290</v>
      </c>
    </row>
    <row r="869" spans="1624:1624">
      <c r="BJL869" s="57" t="s">
        <v>291</v>
      </c>
    </row>
    <row r="870" spans="1624:1624">
      <c r="BJL870" s="57" t="s">
        <v>292</v>
      </c>
    </row>
    <row r="871" spans="1624:1624">
      <c r="BJL871" s="57" t="s">
        <v>293</v>
      </c>
    </row>
    <row r="872" spans="1624:1624">
      <c r="BJL872" s="6" t="s">
        <v>198</v>
      </c>
    </row>
  </sheetData>
  <mergeCells count="22">
    <mergeCell ref="BHO710:BHQ710"/>
    <mergeCell ref="BJF846:BJH846"/>
    <mergeCell ref="BIX851:BIX855"/>
    <mergeCell ref="AC7:AH7"/>
    <mergeCell ref="AI7:AL7"/>
    <mergeCell ref="AY9:AY13"/>
    <mergeCell ref="BA9:BA13"/>
    <mergeCell ref="BGN596:BGP596"/>
    <mergeCell ref="BGH600:BGH604"/>
    <mergeCell ref="O5:P5"/>
    <mergeCell ref="Q5:R5"/>
    <mergeCell ref="U5:V5"/>
    <mergeCell ref="W5:X5"/>
    <mergeCell ref="B7:H7"/>
    <mergeCell ref="J7:AB7"/>
    <mergeCell ref="E5:G5"/>
    <mergeCell ref="I5:N5"/>
    <mergeCell ref="B1:I1"/>
    <mergeCell ref="J1:K4"/>
    <mergeCell ref="B2:I2"/>
    <mergeCell ref="C3:H3"/>
    <mergeCell ref="C4:H4"/>
  </mergeCells>
  <conditionalFormatting sqref="AG9:AG13">
    <cfRule type="containsText" dxfId="171" priority="5" operator="containsText" text="BAJO">
      <formula>NOT(ISERROR(SEARCH("BAJO",AG9)))</formula>
    </cfRule>
    <cfRule type="containsText" dxfId="170" priority="6" operator="containsText" text="MODERADO">
      <formula>NOT(ISERROR(SEARCH("MODERADO",AG9)))</formula>
    </cfRule>
    <cfRule type="containsText" dxfId="169" priority="7" operator="containsText" text="ALTO">
      <formula>NOT(ISERROR(SEARCH("ALTO",AG9)))</formula>
    </cfRule>
    <cfRule type="containsText" dxfId="168" priority="8" operator="containsText" text="EXTREMO">
      <formula>NOT(ISERROR(SEARCH("EXTREMO",AG9)))</formula>
    </cfRule>
  </conditionalFormatting>
  <conditionalFormatting sqref="AR9:AV13">
    <cfRule type="containsText" dxfId="167" priority="1" operator="containsText" text="BAJO">
      <formula>NOT(ISERROR(SEARCH("BAJO",AR9)))</formula>
    </cfRule>
  </conditionalFormatting>
  <conditionalFormatting sqref="AV9:AV13">
    <cfRule type="containsText" dxfId="166" priority="2" operator="containsText" text="MODERADO">
      <formula>NOT(ISERROR(SEARCH("MODERADO",AV9)))</formula>
    </cfRule>
    <cfRule type="containsText" dxfId="165" priority="3" operator="containsText" text="ALTO">
      <formula>NOT(ISERROR(SEARCH("ALTO",AV9)))</formula>
    </cfRule>
    <cfRule type="containsText" dxfId="164" priority="4" operator="containsText" text="EXTREMO">
      <formula>NOT(ISERROR(SEARCH("EXTREMO",AV9)))</formula>
    </cfRule>
  </conditionalFormatting>
  <dataValidations count="16">
    <dataValidation type="list" allowBlank="1" showInputMessage="1" showErrorMessage="1" sqref="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J9:AB13">
      <formula1>SINO</formula1>
    </dataValidation>
    <dataValidation type="whole" allowBlank="1" showInputMessage="1" showErrorMessage="1" sqref="WUX9 WLB9 WBF9 VRJ9 VHN9 UXR9 UNV9 UDZ9 TUD9 TKH9 TAL9 SQP9 SGT9 RWX9 RNB9 RDF9 QTJ9 QJN9 PZR9 PPV9 PFZ9 OWD9 OMH9 OCL9 NSP9 NIT9 MYX9 MPB9 MFF9 LVJ9 LLN9 LBR9 KRV9 KHZ9 JYD9 JOH9 JEL9 IUP9 IKT9 IAX9 HRB9 HHF9 GXJ9 GNN9 GDR9 FTV9 FJZ9 FAD9 EQH9 EGL9 DWP9 DMT9 DCX9 CTB9 CJF9 BZJ9 BPN9">
      <formula1>0</formula1>
      <formula2>100</formula2>
    </dataValidation>
    <dataValidation showInputMessage="1" showErrorMessage="1" sqref="WVA9:WVE9 WLE9:WLI9 WBI9:WBM9 VRM9:VRQ9 VHQ9:VHU9 UXU9:UXY9 UNY9:UOC9 UEC9:UEG9 TUG9:TUK9 TKK9:TKO9 TAO9:TAS9 SQS9:SQW9 SGW9:SHA9 RXA9:RXE9 RNE9:RNI9 RDI9:RDM9 QTM9:QTQ9 QJQ9:QJU9 PZU9:PZY9 PPY9:PQC9 PGC9:PGG9 OWG9:OWK9 OMK9:OMO9 OCO9:OCS9 NSS9:NSW9 NIW9:NJA9 MZA9:MZE9 MPE9:MPI9 MFI9:MFM9 LVM9:LVQ9 LLQ9:LLU9 LBU9:LBY9 KRY9:KSC9 KIC9:KIG9 JYG9:JYK9 JOK9:JOO9 JEO9:JES9 IUS9:IUW9 IKW9:ILA9 IBA9:IBE9 HRE9:HRI9 HHI9:HHM9 GXM9:GXQ9 GNQ9:GNU9 GDU9:GDY9 FTY9:FUC9 FKC9:FKG9 FAG9:FAK9 EQK9:EQO9 EGO9:EGS9 DWS9:DWW9 DMW9:DNA9 DDA9:DDE9 CTE9:CTI9 CJI9:CJM9 BZM9:BZQ9 BPQ9:BPU9"/>
    <dataValidation type="list" showInputMessage="1" showErrorMessage="1" errorTitle="Rechazado" error="Solo son validadas las opciones de la lista" sqref="WUY9 WLC9 WBG9 VRK9 VHO9 UXS9 UNW9 UEA9 TUE9 TKI9 TAM9 SQQ9 SGU9 RWY9 RNC9 RDG9 QTK9 QJO9 PZS9 PPW9 PGA9 OWE9 OMI9 OCM9 NSQ9 NIU9 MYY9 MPC9 MFG9 LVK9 LLO9 LBS9 KRW9 KIA9 JYE9 JOI9 JEM9 IUQ9 IKU9 IAY9 HRC9 HHG9 GXK9 GNO9 GDS9 FTW9 FKA9 FAE9 EQI9 EGM9 DWQ9 DMU9 DCY9 CTC9 CJG9 BZK9 BPO9 AP9:AP13">
      <formula1>Efecto</formula1>
    </dataValidation>
    <dataValidation type="list" allowBlank="1" showInputMessage="1" showErrorMessage="1" sqref="WUM9 WKQ9 WAU9 VQY9 VHC9 UXG9 UNK9 UDO9 TTS9 TJW9 TAA9 SQE9 SGI9 RWM9 RMQ9 RCU9 QSY9 QJC9 PZG9 PPK9 PFO9 OVS9 OLW9 OCA9 NSE9 NII9 MYM9 MOQ9 MEU9 LUY9 LLC9 LBG9 KRK9 KHO9 JXS9 JNW9 JEA9 IUE9 IKI9 IAM9 HQQ9 HGU9 GWY9 GNC9 GDG9 FTK9 FJO9 EZS9 EPW9 EGA9 DWE9 DMI9 DCM9 CSQ9 CIU9 BYY9 BPC9">
      <formula1>IMPACTO</formula1>
    </dataValidation>
    <dataValidation type="list" allowBlank="1" showInputMessage="1" showErrorMessage="1" sqref="WUL9 WKP9 WAT9 VQX9 VHB9 UXF9 UNJ9 UDN9 TTR9 TJV9 SZZ9 SQD9 SGH9 RWL9 RMP9 RCT9 QSX9 QJB9 PZF9 PPJ9 PFN9 OVR9 OLV9 OBZ9 NSD9 NIH9 MYL9 MOP9 MET9 LUX9 LLB9 LBF9 KRJ9 KHN9 JXR9 JNV9 JDZ9 IUD9 IKH9 IAL9 HQP9 HGT9 GWX9 GNB9 GDF9 FTJ9 FJN9 EZR9 EPV9 EFZ9 DWD9 DMH9 DCL9 CSP9 CIT9 BYX9 BPB9 I9:I12">
      <formula1>PROBAB</formula1>
    </dataValidation>
    <dataValidation type="list" showInputMessage="1" showErrorMessage="1" sqref="AO9:AO13">
      <formula1>TIP_CONTROL</formula1>
    </dataValidation>
    <dataValidation showInputMessage="1" showErrorMessage="1" errorTitle="Rechazado" error="Solo son validadas las opciones de la lista" sqref="AK9:AL13 BA9 AY9 AX9:AX13"/>
    <dataValidation type="list" allowBlank="1" showInputMessage="1" sqref="D9:D13">
      <formula1>InternoExp</formula1>
    </dataValidation>
    <dataValidation type="list" allowBlank="1" showInputMessage="1" sqref="E9:E13">
      <formula1>ExternoExp</formula1>
    </dataValidation>
    <dataValidation type="list" allowBlank="1" showInputMessage="1" sqref="H9:H13">
      <formula1>TramitesSer</formula1>
    </dataValidation>
    <dataValidation type="list" allowBlank="1" showInputMessage="1" showErrorMessage="1" sqref="G9:G13">
      <formula1>consecuencias</formula1>
    </dataValidation>
    <dataValidation type="list" allowBlank="1" showInputMessage="1" showErrorMessage="1" sqref="BGR608:BGR612">
      <formula1>TipoCausa</formula1>
    </dataValidation>
    <dataValidation type="list" showInputMessage="1" showErrorMessage="1" errorTitle="Rechazado" error="Solo son validadas las opciones de la lista" sqref="AM9:AM13">
      <formula1>FRECUENCY</formula1>
    </dataValidation>
    <dataValidation type="list" showErrorMessage="1" sqref="AN9:AN13">
      <formula1>IMPLEMENT</formula1>
    </dataValidation>
    <dataValidation type="list" allowBlank="1" showInputMessage="1" sqref="F9:F13">
      <formula1>$BGR$608:$BGR$612</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L872"/>
  <sheetViews>
    <sheetView zoomScale="65" zoomScaleNormal="65" workbookViewId="0">
      <selection activeCell="AY8" sqref="AY8"/>
    </sheetView>
  </sheetViews>
  <sheetFormatPr baseColWidth="10" defaultRowHeight="11.25"/>
  <cols>
    <col min="1" max="1" width="4.125" style="6" customWidth="1"/>
    <col min="2" max="2" width="25.25" style="6" customWidth="1"/>
    <col min="3" max="3" width="24" style="6" customWidth="1"/>
    <col min="4" max="4" width="20.875" style="6" customWidth="1"/>
    <col min="5" max="6" width="11.875" style="6" customWidth="1"/>
    <col min="7" max="7" width="19.375" style="6" customWidth="1"/>
    <col min="8" max="8" width="20.875" style="6" customWidth="1"/>
    <col min="9" max="9" width="14.125" style="8" customWidth="1"/>
    <col min="10" max="13" width="8.5" style="8" customWidth="1"/>
    <col min="14" max="14" width="16.875" style="8" customWidth="1"/>
    <col min="15" max="28" width="8.5" style="8" customWidth="1"/>
    <col min="29" max="29" width="10.875" style="8" customWidth="1"/>
    <col min="30" max="30" width="5.5" style="8" customWidth="1"/>
    <col min="31" max="31" width="8.625" style="8" customWidth="1"/>
    <col min="32" max="32" width="5.125" style="6" customWidth="1"/>
    <col min="33" max="33" width="9" style="8" customWidth="1"/>
    <col min="34" max="34" width="9.625" style="1" customWidth="1"/>
    <col min="35" max="35" width="30.125" style="6" customWidth="1"/>
    <col min="36" max="36" width="15.5" style="6" customWidth="1"/>
    <col min="37" max="37" width="20.125" style="41" customWidth="1"/>
    <col min="38" max="38" width="15.875" style="41" customWidth="1"/>
    <col min="39" max="39" width="7.875" style="41" customWidth="1"/>
    <col min="40" max="40" width="10.875" style="6" customWidth="1"/>
    <col min="41" max="41" width="7.625" style="6" customWidth="1"/>
    <col min="42" max="42" width="9.875" style="41" customWidth="1"/>
    <col min="43" max="43" width="13" style="115" customWidth="1"/>
    <col min="44" max="44" width="13.25" style="115" customWidth="1"/>
    <col min="45" max="45" width="9.5" style="115" customWidth="1"/>
    <col min="46" max="46" width="11.125" style="115" customWidth="1"/>
    <col min="47" max="47" width="9.5" style="115" customWidth="1"/>
    <col min="48" max="49" width="14.75" style="115" customWidth="1"/>
    <col min="50" max="50" width="28.875" style="41" customWidth="1"/>
    <col min="51" max="51" width="9.875" style="41" customWidth="1"/>
    <col min="52" max="52" width="32.625" style="41" customWidth="1"/>
    <col min="53" max="53" width="42.25" style="41" customWidth="1"/>
    <col min="54" max="85" width="7" style="6" customWidth="1"/>
    <col min="86" max="1538" width="1.875" style="6" customWidth="1"/>
    <col min="1539" max="1541" width="10.875" style="6"/>
    <col min="1542" max="1542" width="3.875" style="6" customWidth="1"/>
    <col min="1543" max="1544" width="10.875" style="6"/>
    <col min="1545" max="1545" width="4.125" style="6" customWidth="1"/>
    <col min="1546" max="1551" width="10.875" style="6"/>
    <col min="1552" max="1552" width="31.875" style="6" customWidth="1"/>
    <col min="1553" max="1553" width="10.875" style="6"/>
    <col min="1554" max="1554" width="39.875" style="6" customWidth="1"/>
    <col min="1555" max="1556" width="10.875" style="6"/>
    <col min="1557" max="1557" width="10.875" style="7"/>
    <col min="1558" max="1558" width="10.875" style="6"/>
    <col min="1559" max="1559" width="28.375" style="8" customWidth="1"/>
    <col min="1560" max="1563" width="10.875" style="6"/>
    <col min="1564" max="1564" width="37.125" style="6" customWidth="1"/>
    <col min="1565" max="1623" width="10.875" style="6"/>
    <col min="1624" max="1624" width="23.125" style="6" customWidth="1"/>
    <col min="1625" max="1627" width="10.875" style="6"/>
    <col min="1628" max="1628" width="15.125" style="6" customWidth="1"/>
    <col min="1629" max="1753" width="10.875" style="6"/>
    <col min="1754" max="1754" width="10.5" style="6" customWidth="1"/>
    <col min="1755" max="1755" width="2.375" style="6" customWidth="1"/>
    <col min="1756" max="1757" width="5.625" style="6" customWidth="1"/>
    <col min="1758" max="1758" width="5.125" style="6" customWidth="1"/>
    <col min="1759" max="1759" width="5.625" style="6" customWidth="1"/>
    <col min="1760" max="1760" width="12" style="6" customWidth="1"/>
    <col min="1761" max="1762" width="7.875" style="6" customWidth="1"/>
    <col min="1763" max="1763" width="2.125" style="6" customWidth="1"/>
    <col min="1764" max="1764" width="7.875" style="6" customWidth="1"/>
    <col min="1765" max="1765" width="6.5" style="6" customWidth="1"/>
    <col min="1766" max="1768" width="3.125" style="6" customWidth="1"/>
    <col min="1769" max="1769" width="3" style="6" customWidth="1"/>
    <col min="1770" max="1770" width="2.5" style="6" customWidth="1"/>
    <col min="1771" max="1771" width="2.625" style="6" customWidth="1"/>
    <col min="1772" max="1774" width="0" style="6" hidden="1" customWidth="1"/>
    <col min="1775" max="1775" width="3.875" style="6" customWidth="1"/>
    <col min="1776" max="1776" width="0" style="6" hidden="1" customWidth="1"/>
    <col min="1777" max="1778" width="13" style="6" customWidth="1"/>
    <col min="1779" max="1779" width="13.125" style="6" customWidth="1"/>
    <col min="1780" max="1780" width="5.625" style="6" customWidth="1"/>
    <col min="1781" max="1781" width="13.125" style="6" customWidth="1"/>
    <col min="1782" max="1782" width="3.625" style="6" customWidth="1"/>
    <col min="1783" max="1783" width="2.625" style="6" customWidth="1"/>
    <col min="1784" max="1786" width="0" style="6" hidden="1" customWidth="1"/>
    <col min="1787" max="1787" width="2.625" style="6" customWidth="1"/>
    <col min="1788" max="1788" width="0" style="6" hidden="1" customWidth="1"/>
    <col min="1789" max="1789" width="2.625" style="6" customWidth="1"/>
    <col min="1790" max="1790" width="0" style="6" hidden="1" customWidth="1"/>
    <col min="1791" max="1791" width="3.875" style="6" customWidth="1"/>
    <col min="1792" max="1792" width="30" style="6" customWidth="1"/>
    <col min="1793" max="1793" width="20.5" style="6" customWidth="1"/>
    <col min="1794" max="1794" width="8" style="6" customWidth="1"/>
    <col min="1795" max="1795" width="17" style="6" customWidth="1"/>
    <col min="1796" max="1796" width="37.375" style="6" customWidth="1"/>
    <col min="1797" max="1797" width="5.125" style="6" customWidth="1"/>
    <col min="1798" max="1798" width="27.5" style="6" customWidth="1"/>
    <col min="1799" max="1799" width="14.125" style="6" customWidth="1"/>
    <col min="1800" max="1801" width="8.125" style="6" customWidth="1"/>
    <col min="1802" max="1802" width="9.875" style="6" customWidth="1"/>
    <col min="1803" max="1803" width="1.875" style="6" customWidth="1"/>
    <col min="1804" max="2009" width="10.875" style="6"/>
    <col min="2010" max="2010" width="10.5" style="6" customWidth="1"/>
    <col min="2011" max="2011" width="2.375" style="6" customWidth="1"/>
    <col min="2012" max="2013" width="5.625" style="6" customWidth="1"/>
    <col min="2014" max="2014" width="5.125" style="6" customWidth="1"/>
    <col min="2015" max="2015" width="5.625" style="6" customWidth="1"/>
    <col min="2016" max="2016" width="12" style="6" customWidth="1"/>
    <col min="2017" max="2018" width="7.875" style="6" customWidth="1"/>
    <col min="2019" max="2019" width="2.125" style="6" customWidth="1"/>
    <col min="2020" max="2020" width="7.875" style="6" customWidth="1"/>
    <col min="2021" max="2021" width="6.5" style="6" customWidth="1"/>
    <col min="2022" max="2024" width="3.125" style="6" customWidth="1"/>
    <col min="2025" max="2025" width="3" style="6" customWidth="1"/>
    <col min="2026" max="2026" width="2.5" style="6" customWidth="1"/>
    <col min="2027" max="2027" width="2.625" style="6" customWidth="1"/>
    <col min="2028" max="2030" width="0" style="6" hidden="1" customWidth="1"/>
    <col min="2031" max="2031" width="3.875" style="6" customWidth="1"/>
    <col min="2032" max="2032" width="0" style="6" hidden="1" customWidth="1"/>
    <col min="2033" max="2034" width="13" style="6" customWidth="1"/>
    <col min="2035" max="2035" width="13.125" style="6" customWidth="1"/>
    <col min="2036" max="2036" width="5.625" style="6" customWidth="1"/>
    <col min="2037" max="2037" width="13.125" style="6" customWidth="1"/>
    <col min="2038" max="2038" width="3.625" style="6" customWidth="1"/>
    <col min="2039" max="2039" width="2.625" style="6" customWidth="1"/>
    <col min="2040" max="2042" width="0" style="6" hidden="1" customWidth="1"/>
    <col min="2043" max="2043" width="2.625" style="6" customWidth="1"/>
    <col min="2044" max="2044" width="0" style="6" hidden="1" customWidth="1"/>
    <col min="2045" max="2045" width="2.625" style="6" customWidth="1"/>
    <col min="2046" max="2046" width="0" style="6" hidden="1" customWidth="1"/>
    <col min="2047" max="2047" width="3.875" style="6" customWidth="1"/>
    <col min="2048" max="2048" width="30" style="6" customWidth="1"/>
    <col min="2049" max="2049" width="20.5" style="6" customWidth="1"/>
    <col min="2050" max="2050" width="8" style="6" customWidth="1"/>
    <col min="2051" max="2051" width="17" style="6" customWidth="1"/>
    <col min="2052" max="2052" width="37.375" style="6" customWidth="1"/>
    <col min="2053" max="2053" width="5.125" style="6" customWidth="1"/>
    <col min="2054" max="2054" width="27.5" style="6" customWidth="1"/>
    <col min="2055" max="2055" width="14.125" style="6" customWidth="1"/>
    <col min="2056" max="2057" width="8.125" style="6" customWidth="1"/>
    <col min="2058" max="2058" width="9.875" style="6" customWidth="1"/>
    <col min="2059" max="2059" width="1.875" style="6" customWidth="1"/>
    <col min="2060" max="2265" width="10.875" style="6"/>
    <col min="2266" max="2266" width="10.5" style="6" customWidth="1"/>
    <col min="2267" max="2267" width="2.375" style="6" customWidth="1"/>
    <col min="2268" max="2269" width="5.625" style="6" customWidth="1"/>
    <col min="2270" max="2270" width="5.125" style="6" customWidth="1"/>
    <col min="2271" max="2271" width="5.625" style="6" customWidth="1"/>
    <col min="2272" max="2272" width="12" style="6" customWidth="1"/>
    <col min="2273" max="2274" width="7.875" style="6" customWidth="1"/>
    <col min="2275" max="2275" width="2.125" style="6" customWidth="1"/>
    <col min="2276" max="2276" width="7.875" style="6" customWidth="1"/>
    <col min="2277" max="2277" width="6.5" style="6" customWidth="1"/>
    <col min="2278" max="2280" width="3.125" style="6" customWidth="1"/>
    <col min="2281" max="2281" width="3" style="6" customWidth="1"/>
    <col min="2282" max="2282" width="2.5" style="6" customWidth="1"/>
    <col min="2283" max="2283" width="2.625" style="6" customWidth="1"/>
    <col min="2284" max="2286" width="0" style="6" hidden="1" customWidth="1"/>
    <col min="2287" max="2287" width="3.875" style="6" customWidth="1"/>
    <col min="2288" max="2288" width="0" style="6" hidden="1" customWidth="1"/>
    <col min="2289" max="2290" width="13" style="6" customWidth="1"/>
    <col min="2291" max="2291" width="13.125" style="6" customWidth="1"/>
    <col min="2292" max="2292" width="5.625" style="6" customWidth="1"/>
    <col min="2293" max="2293" width="13.125" style="6" customWidth="1"/>
    <col min="2294" max="2294" width="3.625" style="6" customWidth="1"/>
    <col min="2295" max="2295" width="2.625" style="6" customWidth="1"/>
    <col min="2296" max="2298" width="0" style="6" hidden="1" customWidth="1"/>
    <col min="2299" max="2299" width="2.625" style="6" customWidth="1"/>
    <col min="2300" max="2300" width="0" style="6" hidden="1" customWidth="1"/>
    <col min="2301" max="2301" width="2.625" style="6" customWidth="1"/>
    <col min="2302" max="2302" width="0" style="6" hidden="1" customWidth="1"/>
    <col min="2303" max="2303" width="3.875" style="6" customWidth="1"/>
    <col min="2304" max="2304" width="30" style="6" customWidth="1"/>
    <col min="2305" max="2305" width="20.5" style="6" customWidth="1"/>
    <col min="2306" max="2306" width="8" style="6" customWidth="1"/>
    <col min="2307" max="2307" width="17" style="6" customWidth="1"/>
    <col min="2308" max="2308" width="37.375" style="6" customWidth="1"/>
    <col min="2309" max="2309" width="5.125" style="6" customWidth="1"/>
    <col min="2310" max="2310" width="27.5" style="6" customWidth="1"/>
    <col min="2311" max="2311" width="14.125" style="6" customWidth="1"/>
    <col min="2312" max="2313" width="8.125" style="6" customWidth="1"/>
    <col min="2314" max="2314" width="9.875" style="6" customWidth="1"/>
    <col min="2315" max="2315" width="1.875" style="6" customWidth="1"/>
    <col min="2316" max="2521" width="10.875" style="6"/>
    <col min="2522" max="2522" width="10.5" style="6" customWidth="1"/>
    <col min="2523" max="2523" width="2.375" style="6" customWidth="1"/>
    <col min="2524" max="2525" width="5.625" style="6" customWidth="1"/>
    <col min="2526" max="2526" width="5.125" style="6" customWidth="1"/>
    <col min="2527" max="2527" width="5.625" style="6" customWidth="1"/>
    <col min="2528" max="2528" width="12" style="6" customWidth="1"/>
    <col min="2529" max="2530" width="7.875" style="6" customWidth="1"/>
    <col min="2531" max="2531" width="2.125" style="6" customWidth="1"/>
    <col min="2532" max="2532" width="7.875" style="6" customWidth="1"/>
    <col min="2533" max="2533" width="6.5" style="6" customWidth="1"/>
    <col min="2534" max="2536" width="3.125" style="6" customWidth="1"/>
    <col min="2537" max="2537" width="3" style="6" customWidth="1"/>
    <col min="2538" max="2538" width="2.5" style="6" customWidth="1"/>
    <col min="2539" max="2539" width="2.625" style="6" customWidth="1"/>
    <col min="2540" max="2542" width="0" style="6" hidden="1" customWidth="1"/>
    <col min="2543" max="2543" width="3.875" style="6" customWidth="1"/>
    <col min="2544" max="2544" width="0" style="6" hidden="1" customWidth="1"/>
    <col min="2545" max="2546" width="13" style="6" customWidth="1"/>
    <col min="2547" max="2547" width="13.125" style="6" customWidth="1"/>
    <col min="2548" max="2548" width="5.625" style="6" customWidth="1"/>
    <col min="2549" max="2549" width="13.125" style="6" customWidth="1"/>
    <col min="2550" max="2550" width="3.625" style="6" customWidth="1"/>
    <col min="2551" max="2551" width="2.625" style="6" customWidth="1"/>
    <col min="2552" max="2554" width="0" style="6" hidden="1" customWidth="1"/>
    <col min="2555" max="2555" width="2.625" style="6" customWidth="1"/>
    <col min="2556" max="2556" width="0" style="6" hidden="1" customWidth="1"/>
    <col min="2557" max="2557" width="2.625" style="6" customWidth="1"/>
    <col min="2558" max="2558" width="0" style="6" hidden="1" customWidth="1"/>
    <col min="2559" max="2559" width="3.875" style="6" customWidth="1"/>
    <col min="2560" max="2560" width="30" style="6" customWidth="1"/>
    <col min="2561" max="2561" width="20.5" style="6" customWidth="1"/>
    <col min="2562" max="2562" width="8" style="6" customWidth="1"/>
    <col min="2563" max="2563" width="17" style="6" customWidth="1"/>
    <col min="2564" max="2564" width="37.375" style="6" customWidth="1"/>
    <col min="2565" max="2565" width="5.125" style="6" customWidth="1"/>
    <col min="2566" max="2566" width="27.5" style="6" customWidth="1"/>
    <col min="2567" max="2567" width="14.125" style="6" customWidth="1"/>
    <col min="2568" max="2569" width="8.125" style="6" customWidth="1"/>
    <col min="2570" max="2570" width="9.875" style="6" customWidth="1"/>
    <col min="2571" max="2571" width="1.875" style="6" customWidth="1"/>
    <col min="2572" max="2777" width="10.875" style="6"/>
    <col min="2778" max="2778" width="10.5" style="6" customWidth="1"/>
    <col min="2779" max="2779" width="2.375" style="6" customWidth="1"/>
    <col min="2780" max="2781" width="5.625" style="6" customWidth="1"/>
    <col min="2782" max="2782" width="5.125" style="6" customWidth="1"/>
    <col min="2783" max="2783" width="5.625" style="6" customWidth="1"/>
    <col min="2784" max="2784" width="12" style="6" customWidth="1"/>
    <col min="2785" max="2786" width="7.875" style="6" customWidth="1"/>
    <col min="2787" max="2787" width="2.125" style="6" customWidth="1"/>
    <col min="2788" max="2788" width="7.875" style="6" customWidth="1"/>
    <col min="2789" max="2789" width="6.5" style="6" customWidth="1"/>
    <col min="2790" max="2792" width="3.125" style="6" customWidth="1"/>
    <col min="2793" max="2793" width="3" style="6" customWidth="1"/>
    <col min="2794" max="2794" width="2.5" style="6" customWidth="1"/>
    <col min="2795" max="2795" width="2.625" style="6" customWidth="1"/>
    <col min="2796" max="2798" width="0" style="6" hidden="1" customWidth="1"/>
    <col min="2799" max="2799" width="3.875" style="6" customWidth="1"/>
    <col min="2800" max="2800" width="0" style="6" hidden="1" customWidth="1"/>
    <col min="2801" max="2802" width="13" style="6" customWidth="1"/>
    <col min="2803" max="2803" width="13.125" style="6" customWidth="1"/>
    <col min="2804" max="2804" width="5.625" style="6" customWidth="1"/>
    <col min="2805" max="2805" width="13.125" style="6" customWidth="1"/>
    <col min="2806" max="2806" width="3.625" style="6" customWidth="1"/>
    <col min="2807" max="2807" width="2.625" style="6" customWidth="1"/>
    <col min="2808" max="2810" width="0" style="6" hidden="1" customWidth="1"/>
    <col min="2811" max="2811" width="2.625" style="6" customWidth="1"/>
    <col min="2812" max="2812" width="0" style="6" hidden="1" customWidth="1"/>
    <col min="2813" max="2813" width="2.625" style="6" customWidth="1"/>
    <col min="2814" max="2814" width="0" style="6" hidden="1" customWidth="1"/>
    <col min="2815" max="2815" width="3.875" style="6" customWidth="1"/>
    <col min="2816" max="2816" width="30" style="6" customWidth="1"/>
    <col min="2817" max="2817" width="20.5" style="6" customWidth="1"/>
    <col min="2818" max="2818" width="8" style="6" customWidth="1"/>
    <col min="2819" max="2819" width="17" style="6" customWidth="1"/>
    <col min="2820" max="2820" width="37.375" style="6" customWidth="1"/>
    <col min="2821" max="2821" width="5.125" style="6" customWidth="1"/>
    <col min="2822" max="2822" width="27.5" style="6" customWidth="1"/>
    <col min="2823" max="2823" width="14.125" style="6" customWidth="1"/>
    <col min="2824" max="2825" width="8.125" style="6" customWidth="1"/>
    <col min="2826" max="2826" width="9.875" style="6" customWidth="1"/>
    <col min="2827" max="2827" width="1.875" style="6" customWidth="1"/>
    <col min="2828" max="3033" width="10.875" style="6"/>
    <col min="3034" max="3034" width="10.5" style="6" customWidth="1"/>
    <col min="3035" max="3035" width="2.375" style="6" customWidth="1"/>
    <col min="3036" max="3037" width="5.625" style="6" customWidth="1"/>
    <col min="3038" max="3038" width="5.125" style="6" customWidth="1"/>
    <col min="3039" max="3039" width="5.625" style="6" customWidth="1"/>
    <col min="3040" max="3040" width="12" style="6" customWidth="1"/>
    <col min="3041" max="3042" width="7.875" style="6" customWidth="1"/>
    <col min="3043" max="3043" width="2.125" style="6" customWidth="1"/>
    <col min="3044" max="3044" width="7.875" style="6" customWidth="1"/>
    <col min="3045" max="3045" width="6.5" style="6" customWidth="1"/>
    <col min="3046" max="3048" width="3.125" style="6" customWidth="1"/>
    <col min="3049" max="3049" width="3" style="6" customWidth="1"/>
    <col min="3050" max="3050" width="2.5" style="6" customWidth="1"/>
    <col min="3051" max="3051" width="2.625" style="6" customWidth="1"/>
    <col min="3052" max="3054" width="0" style="6" hidden="1" customWidth="1"/>
    <col min="3055" max="3055" width="3.875" style="6" customWidth="1"/>
    <col min="3056" max="3056" width="0" style="6" hidden="1" customWidth="1"/>
    <col min="3057" max="3058" width="13" style="6" customWidth="1"/>
    <col min="3059" max="3059" width="13.125" style="6" customWidth="1"/>
    <col min="3060" max="3060" width="5.625" style="6" customWidth="1"/>
    <col min="3061" max="3061" width="13.125" style="6" customWidth="1"/>
    <col min="3062" max="3062" width="3.625" style="6" customWidth="1"/>
    <col min="3063" max="3063" width="2.625" style="6" customWidth="1"/>
    <col min="3064" max="3066" width="0" style="6" hidden="1" customWidth="1"/>
    <col min="3067" max="3067" width="2.625" style="6" customWidth="1"/>
    <col min="3068" max="3068" width="0" style="6" hidden="1" customWidth="1"/>
    <col min="3069" max="3069" width="2.625" style="6" customWidth="1"/>
    <col min="3070" max="3070" width="0" style="6" hidden="1" customWidth="1"/>
    <col min="3071" max="3071" width="3.875" style="6" customWidth="1"/>
    <col min="3072" max="3072" width="30" style="6" customWidth="1"/>
    <col min="3073" max="3073" width="20.5" style="6" customWidth="1"/>
    <col min="3074" max="3074" width="8" style="6" customWidth="1"/>
    <col min="3075" max="3075" width="17" style="6" customWidth="1"/>
    <col min="3076" max="3076" width="37.375" style="6" customWidth="1"/>
    <col min="3077" max="3077" width="5.125" style="6" customWidth="1"/>
    <col min="3078" max="3078" width="27.5" style="6" customWidth="1"/>
    <col min="3079" max="3079" width="14.125" style="6" customWidth="1"/>
    <col min="3080" max="3081" width="8.125" style="6" customWidth="1"/>
    <col min="3082" max="3082" width="9.875" style="6" customWidth="1"/>
    <col min="3083" max="3083" width="1.875" style="6" customWidth="1"/>
    <col min="3084" max="3289" width="10.875" style="6"/>
    <col min="3290" max="3290" width="10.5" style="6" customWidth="1"/>
    <col min="3291" max="3291" width="2.375" style="6" customWidth="1"/>
    <col min="3292" max="3293" width="5.625" style="6" customWidth="1"/>
    <col min="3294" max="3294" width="5.125" style="6" customWidth="1"/>
    <col min="3295" max="3295" width="5.625" style="6" customWidth="1"/>
    <col min="3296" max="3296" width="12" style="6" customWidth="1"/>
    <col min="3297" max="3298" width="7.875" style="6" customWidth="1"/>
    <col min="3299" max="3299" width="2.125" style="6" customWidth="1"/>
    <col min="3300" max="3300" width="7.875" style="6" customWidth="1"/>
    <col min="3301" max="3301" width="6.5" style="6" customWidth="1"/>
    <col min="3302" max="3304" width="3.125" style="6" customWidth="1"/>
    <col min="3305" max="3305" width="3" style="6" customWidth="1"/>
    <col min="3306" max="3306" width="2.5" style="6" customWidth="1"/>
    <col min="3307" max="3307" width="2.625" style="6" customWidth="1"/>
    <col min="3308" max="3310" width="0" style="6" hidden="1" customWidth="1"/>
    <col min="3311" max="3311" width="3.875" style="6" customWidth="1"/>
    <col min="3312" max="3312" width="0" style="6" hidden="1" customWidth="1"/>
    <col min="3313" max="3314" width="13" style="6" customWidth="1"/>
    <col min="3315" max="3315" width="13.125" style="6" customWidth="1"/>
    <col min="3316" max="3316" width="5.625" style="6" customWidth="1"/>
    <col min="3317" max="3317" width="13.125" style="6" customWidth="1"/>
    <col min="3318" max="3318" width="3.625" style="6" customWidth="1"/>
    <col min="3319" max="3319" width="2.625" style="6" customWidth="1"/>
    <col min="3320" max="3322" width="0" style="6" hidden="1" customWidth="1"/>
    <col min="3323" max="3323" width="2.625" style="6" customWidth="1"/>
    <col min="3324" max="3324" width="0" style="6" hidden="1" customWidth="1"/>
    <col min="3325" max="3325" width="2.625" style="6" customWidth="1"/>
    <col min="3326" max="3326" width="0" style="6" hidden="1" customWidth="1"/>
    <col min="3327" max="3327" width="3.875" style="6" customWidth="1"/>
    <col min="3328" max="3328" width="30" style="6" customWidth="1"/>
    <col min="3329" max="3329" width="20.5" style="6" customWidth="1"/>
    <col min="3330" max="3330" width="8" style="6" customWidth="1"/>
    <col min="3331" max="3331" width="17" style="6" customWidth="1"/>
    <col min="3332" max="3332" width="37.375" style="6" customWidth="1"/>
    <col min="3333" max="3333" width="5.125" style="6" customWidth="1"/>
    <col min="3334" max="3334" width="27.5" style="6" customWidth="1"/>
    <col min="3335" max="3335" width="14.125" style="6" customWidth="1"/>
    <col min="3336" max="3337" width="8.125" style="6" customWidth="1"/>
    <col min="3338" max="3338" width="9.875" style="6" customWidth="1"/>
    <col min="3339" max="3339" width="1.875" style="6" customWidth="1"/>
    <col min="3340" max="3545" width="10.875" style="6"/>
    <col min="3546" max="3546" width="10.5" style="6" customWidth="1"/>
    <col min="3547" max="3547" width="2.375" style="6" customWidth="1"/>
    <col min="3548" max="3549" width="5.625" style="6" customWidth="1"/>
    <col min="3550" max="3550" width="5.125" style="6" customWidth="1"/>
    <col min="3551" max="3551" width="5.625" style="6" customWidth="1"/>
    <col min="3552" max="3552" width="12" style="6" customWidth="1"/>
    <col min="3553" max="3554" width="7.875" style="6" customWidth="1"/>
    <col min="3555" max="3555" width="2.125" style="6" customWidth="1"/>
    <col min="3556" max="3556" width="7.875" style="6" customWidth="1"/>
    <col min="3557" max="3557" width="6.5" style="6" customWidth="1"/>
    <col min="3558" max="3560" width="3.125" style="6" customWidth="1"/>
    <col min="3561" max="3561" width="3" style="6" customWidth="1"/>
    <col min="3562" max="3562" width="2.5" style="6" customWidth="1"/>
    <col min="3563" max="3563" width="2.625" style="6" customWidth="1"/>
    <col min="3564" max="3566" width="0" style="6" hidden="1" customWidth="1"/>
    <col min="3567" max="3567" width="3.875" style="6" customWidth="1"/>
    <col min="3568" max="3568" width="0" style="6" hidden="1" customWidth="1"/>
    <col min="3569" max="3570" width="13" style="6" customWidth="1"/>
    <col min="3571" max="3571" width="13.125" style="6" customWidth="1"/>
    <col min="3572" max="3572" width="5.625" style="6" customWidth="1"/>
    <col min="3573" max="3573" width="13.125" style="6" customWidth="1"/>
    <col min="3574" max="3574" width="3.625" style="6" customWidth="1"/>
    <col min="3575" max="3575" width="2.625" style="6" customWidth="1"/>
    <col min="3576" max="3578" width="0" style="6" hidden="1" customWidth="1"/>
    <col min="3579" max="3579" width="2.625" style="6" customWidth="1"/>
    <col min="3580" max="3580" width="0" style="6" hidden="1" customWidth="1"/>
    <col min="3581" max="3581" width="2.625" style="6" customWidth="1"/>
    <col min="3582" max="3582" width="0" style="6" hidden="1" customWidth="1"/>
    <col min="3583" max="3583" width="3.875" style="6" customWidth="1"/>
    <col min="3584" max="3584" width="30" style="6" customWidth="1"/>
    <col min="3585" max="3585" width="20.5" style="6" customWidth="1"/>
    <col min="3586" max="3586" width="8" style="6" customWidth="1"/>
    <col min="3587" max="3587" width="17" style="6" customWidth="1"/>
    <col min="3588" max="3588" width="37.375" style="6" customWidth="1"/>
    <col min="3589" max="3589" width="5.125" style="6" customWidth="1"/>
    <col min="3590" max="3590" width="27.5" style="6" customWidth="1"/>
    <col min="3591" max="3591" width="14.125" style="6" customWidth="1"/>
    <col min="3592" max="3593" width="8.125" style="6" customWidth="1"/>
    <col min="3594" max="3594" width="9.875" style="6" customWidth="1"/>
    <col min="3595" max="3595" width="1.875" style="6" customWidth="1"/>
    <col min="3596" max="3801" width="10.875" style="6"/>
    <col min="3802" max="3802" width="10.5" style="6" customWidth="1"/>
    <col min="3803" max="3803" width="2.375" style="6" customWidth="1"/>
    <col min="3804" max="3805" width="5.625" style="6" customWidth="1"/>
    <col min="3806" max="3806" width="5.125" style="6" customWidth="1"/>
    <col min="3807" max="3807" width="5.625" style="6" customWidth="1"/>
    <col min="3808" max="3808" width="12" style="6" customWidth="1"/>
    <col min="3809" max="3810" width="7.875" style="6" customWidth="1"/>
    <col min="3811" max="3811" width="2.125" style="6" customWidth="1"/>
    <col min="3812" max="3812" width="7.875" style="6" customWidth="1"/>
    <col min="3813" max="3813" width="6.5" style="6" customWidth="1"/>
    <col min="3814" max="3816" width="3.125" style="6" customWidth="1"/>
    <col min="3817" max="3817" width="3" style="6" customWidth="1"/>
    <col min="3818" max="3818" width="2.5" style="6" customWidth="1"/>
    <col min="3819" max="3819" width="2.625" style="6" customWidth="1"/>
    <col min="3820" max="3822" width="0" style="6" hidden="1" customWidth="1"/>
    <col min="3823" max="3823" width="3.875" style="6" customWidth="1"/>
    <col min="3824" max="3824" width="0" style="6" hidden="1" customWidth="1"/>
    <col min="3825" max="3826" width="13" style="6" customWidth="1"/>
    <col min="3827" max="3827" width="13.125" style="6" customWidth="1"/>
    <col min="3828" max="3828" width="5.625" style="6" customWidth="1"/>
    <col min="3829" max="3829" width="13.125" style="6" customWidth="1"/>
    <col min="3830" max="3830" width="3.625" style="6" customWidth="1"/>
    <col min="3831" max="3831" width="2.625" style="6" customWidth="1"/>
    <col min="3832" max="3834" width="0" style="6" hidden="1" customWidth="1"/>
    <col min="3835" max="3835" width="2.625" style="6" customWidth="1"/>
    <col min="3836" max="3836" width="0" style="6" hidden="1" customWidth="1"/>
    <col min="3837" max="3837" width="2.625" style="6" customWidth="1"/>
    <col min="3838" max="3838" width="0" style="6" hidden="1" customWidth="1"/>
    <col min="3839" max="3839" width="3.875" style="6" customWidth="1"/>
    <col min="3840" max="3840" width="30" style="6" customWidth="1"/>
    <col min="3841" max="3841" width="20.5" style="6" customWidth="1"/>
    <col min="3842" max="3842" width="8" style="6" customWidth="1"/>
    <col min="3843" max="3843" width="17" style="6" customWidth="1"/>
    <col min="3844" max="3844" width="37.375" style="6" customWidth="1"/>
    <col min="3845" max="3845" width="5.125" style="6" customWidth="1"/>
    <col min="3846" max="3846" width="27.5" style="6" customWidth="1"/>
    <col min="3847" max="3847" width="14.125" style="6" customWidth="1"/>
    <col min="3848" max="3849" width="8.125" style="6" customWidth="1"/>
    <col min="3850" max="3850" width="9.875" style="6" customWidth="1"/>
    <col min="3851" max="3851" width="1.875" style="6" customWidth="1"/>
    <col min="3852" max="4057" width="10.875" style="6"/>
    <col min="4058" max="4058" width="10.5" style="6" customWidth="1"/>
    <col min="4059" max="4059" width="2.375" style="6" customWidth="1"/>
    <col min="4060" max="4061" width="5.625" style="6" customWidth="1"/>
    <col min="4062" max="4062" width="5.125" style="6" customWidth="1"/>
    <col min="4063" max="4063" width="5.625" style="6" customWidth="1"/>
    <col min="4064" max="4064" width="12" style="6" customWidth="1"/>
    <col min="4065" max="4066" width="7.875" style="6" customWidth="1"/>
    <col min="4067" max="4067" width="2.125" style="6" customWidth="1"/>
    <col min="4068" max="4068" width="7.875" style="6" customWidth="1"/>
    <col min="4069" max="4069" width="6.5" style="6" customWidth="1"/>
    <col min="4070" max="4072" width="3.125" style="6" customWidth="1"/>
    <col min="4073" max="4073" width="3" style="6" customWidth="1"/>
    <col min="4074" max="4074" width="2.5" style="6" customWidth="1"/>
    <col min="4075" max="4075" width="2.625" style="6" customWidth="1"/>
    <col min="4076" max="4078" width="0" style="6" hidden="1" customWidth="1"/>
    <col min="4079" max="4079" width="3.875" style="6" customWidth="1"/>
    <col min="4080" max="4080" width="0" style="6" hidden="1" customWidth="1"/>
    <col min="4081" max="4082" width="13" style="6" customWidth="1"/>
    <col min="4083" max="4083" width="13.125" style="6" customWidth="1"/>
    <col min="4084" max="4084" width="5.625" style="6" customWidth="1"/>
    <col min="4085" max="4085" width="13.125" style="6" customWidth="1"/>
    <col min="4086" max="4086" width="3.625" style="6" customWidth="1"/>
    <col min="4087" max="4087" width="2.625" style="6" customWidth="1"/>
    <col min="4088" max="4090" width="0" style="6" hidden="1" customWidth="1"/>
    <col min="4091" max="4091" width="2.625" style="6" customWidth="1"/>
    <col min="4092" max="4092" width="0" style="6" hidden="1" customWidth="1"/>
    <col min="4093" max="4093" width="2.625" style="6" customWidth="1"/>
    <col min="4094" max="4094" width="0" style="6" hidden="1" customWidth="1"/>
    <col min="4095" max="4095" width="3.875" style="6" customWidth="1"/>
    <col min="4096" max="4096" width="30" style="6" customWidth="1"/>
    <col min="4097" max="4097" width="20.5" style="6" customWidth="1"/>
    <col min="4098" max="4098" width="8" style="6" customWidth="1"/>
    <col min="4099" max="4099" width="17" style="6" customWidth="1"/>
    <col min="4100" max="4100" width="37.375" style="6" customWidth="1"/>
    <col min="4101" max="4101" width="5.125" style="6" customWidth="1"/>
    <col min="4102" max="4102" width="27.5" style="6" customWidth="1"/>
    <col min="4103" max="4103" width="14.125" style="6" customWidth="1"/>
    <col min="4104" max="4105" width="8.125" style="6" customWidth="1"/>
    <col min="4106" max="4106" width="9.875" style="6" customWidth="1"/>
    <col min="4107" max="4107" width="1.875" style="6" customWidth="1"/>
    <col min="4108" max="4313" width="10.875" style="6"/>
    <col min="4314" max="4314" width="10.5" style="6" customWidth="1"/>
    <col min="4315" max="4315" width="2.375" style="6" customWidth="1"/>
    <col min="4316" max="4317" width="5.625" style="6" customWidth="1"/>
    <col min="4318" max="4318" width="5.125" style="6" customWidth="1"/>
    <col min="4319" max="4319" width="5.625" style="6" customWidth="1"/>
    <col min="4320" max="4320" width="12" style="6" customWidth="1"/>
    <col min="4321" max="4322" width="7.875" style="6" customWidth="1"/>
    <col min="4323" max="4323" width="2.125" style="6" customWidth="1"/>
    <col min="4324" max="4324" width="7.875" style="6" customWidth="1"/>
    <col min="4325" max="4325" width="6.5" style="6" customWidth="1"/>
    <col min="4326" max="4328" width="3.125" style="6" customWidth="1"/>
    <col min="4329" max="4329" width="3" style="6" customWidth="1"/>
    <col min="4330" max="4330" width="2.5" style="6" customWidth="1"/>
    <col min="4331" max="4331" width="2.625" style="6" customWidth="1"/>
    <col min="4332" max="4334" width="0" style="6" hidden="1" customWidth="1"/>
    <col min="4335" max="4335" width="3.875" style="6" customWidth="1"/>
    <col min="4336" max="4336" width="0" style="6" hidden="1" customWidth="1"/>
    <col min="4337" max="4338" width="13" style="6" customWidth="1"/>
    <col min="4339" max="4339" width="13.125" style="6" customWidth="1"/>
    <col min="4340" max="4340" width="5.625" style="6" customWidth="1"/>
    <col min="4341" max="4341" width="13.125" style="6" customWidth="1"/>
    <col min="4342" max="4342" width="3.625" style="6" customWidth="1"/>
    <col min="4343" max="4343" width="2.625" style="6" customWidth="1"/>
    <col min="4344" max="4346" width="0" style="6" hidden="1" customWidth="1"/>
    <col min="4347" max="4347" width="2.625" style="6" customWidth="1"/>
    <col min="4348" max="4348" width="0" style="6" hidden="1" customWidth="1"/>
    <col min="4349" max="4349" width="2.625" style="6" customWidth="1"/>
    <col min="4350" max="4350" width="0" style="6" hidden="1" customWidth="1"/>
    <col min="4351" max="4351" width="3.875" style="6" customWidth="1"/>
    <col min="4352" max="4352" width="30" style="6" customWidth="1"/>
    <col min="4353" max="4353" width="20.5" style="6" customWidth="1"/>
    <col min="4354" max="4354" width="8" style="6" customWidth="1"/>
    <col min="4355" max="4355" width="17" style="6" customWidth="1"/>
    <col min="4356" max="4356" width="37.375" style="6" customWidth="1"/>
    <col min="4357" max="4357" width="5.125" style="6" customWidth="1"/>
    <col min="4358" max="4358" width="27.5" style="6" customWidth="1"/>
    <col min="4359" max="4359" width="14.125" style="6" customWidth="1"/>
    <col min="4360" max="4361" width="8.125" style="6" customWidth="1"/>
    <col min="4362" max="4362" width="9.875" style="6" customWidth="1"/>
    <col min="4363" max="4363" width="1.875" style="6" customWidth="1"/>
    <col min="4364" max="4569" width="10.875" style="6"/>
    <col min="4570" max="4570" width="10.5" style="6" customWidth="1"/>
    <col min="4571" max="4571" width="2.375" style="6" customWidth="1"/>
    <col min="4572" max="4573" width="5.625" style="6" customWidth="1"/>
    <col min="4574" max="4574" width="5.125" style="6" customWidth="1"/>
    <col min="4575" max="4575" width="5.625" style="6" customWidth="1"/>
    <col min="4576" max="4576" width="12" style="6" customWidth="1"/>
    <col min="4577" max="4578" width="7.875" style="6" customWidth="1"/>
    <col min="4579" max="4579" width="2.125" style="6" customWidth="1"/>
    <col min="4580" max="4580" width="7.875" style="6" customWidth="1"/>
    <col min="4581" max="4581" width="6.5" style="6" customWidth="1"/>
    <col min="4582" max="4584" width="3.125" style="6" customWidth="1"/>
    <col min="4585" max="4585" width="3" style="6" customWidth="1"/>
    <col min="4586" max="4586" width="2.5" style="6" customWidth="1"/>
    <col min="4587" max="4587" width="2.625" style="6" customWidth="1"/>
    <col min="4588" max="4590" width="0" style="6" hidden="1" customWidth="1"/>
    <col min="4591" max="4591" width="3.875" style="6" customWidth="1"/>
    <col min="4592" max="4592" width="0" style="6" hidden="1" customWidth="1"/>
    <col min="4593" max="4594" width="13" style="6" customWidth="1"/>
    <col min="4595" max="4595" width="13.125" style="6" customWidth="1"/>
    <col min="4596" max="4596" width="5.625" style="6" customWidth="1"/>
    <col min="4597" max="4597" width="13.125" style="6" customWidth="1"/>
    <col min="4598" max="4598" width="3.625" style="6" customWidth="1"/>
    <col min="4599" max="4599" width="2.625" style="6" customWidth="1"/>
    <col min="4600" max="4602" width="0" style="6" hidden="1" customWidth="1"/>
    <col min="4603" max="4603" width="2.625" style="6" customWidth="1"/>
    <col min="4604" max="4604" width="0" style="6" hidden="1" customWidth="1"/>
    <col min="4605" max="4605" width="2.625" style="6" customWidth="1"/>
    <col min="4606" max="4606" width="0" style="6" hidden="1" customWidth="1"/>
    <col min="4607" max="4607" width="3.875" style="6" customWidth="1"/>
    <col min="4608" max="4608" width="30" style="6" customWidth="1"/>
    <col min="4609" max="4609" width="20.5" style="6" customWidth="1"/>
    <col min="4610" max="4610" width="8" style="6" customWidth="1"/>
    <col min="4611" max="4611" width="17" style="6" customWidth="1"/>
    <col min="4612" max="4612" width="37.375" style="6" customWidth="1"/>
    <col min="4613" max="4613" width="5.125" style="6" customWidth="1"/>
    <col min="4614" max="4614" width="27.5" style="6" customWidth="1"/>
    <col min="4615" max="4615" width="14.125" style="6" customWidth="1"/>
    <col min="4616" max="4617" width="8.125" style="6" customWidth="1"/>
    <col min="4618" max="4618" width="9.875" style="6" customWidth="1"/>
    <col min="4619" max="4619" width="1.875" style="6" customWidth="1"/>
    <col min="4620" max="4825" width="10.875" style="6"/>
    <col min="4826" max="4826" width="10.5" style="6" customWidth="1"/>
    <col min="4827" max="4827" width="2.375" style="6" customWidth="1"/>
    <col min="4828" max="4829" width="5.625" style="6" customWidth="1"/>
    <col min="4830" max="4830" width="5.125" style="6" customWidth="1"/>
    <col min="4831" max="4831" width="5.625" style="6" customWidth="1"/>
    <col min="4832" max="4832" width="12" style="6" customWidth="1"/>
    <col min="4833" max="4834" width="7.875" style="6" customWidth="1"/>
    <col min="4835" max="4835" width="2.125" style="6" customWidth="1"/>
    <col min="4836" max="4836" width="7.875" style="6" customWidth="1"/>
    <col min="4837" max="4837" width="6.5" style="6" customWidth="1"/>
    <col min="4838" max="4840" width="3.125" style="6" customWidth="1"/>
    <col min="4841" max="4841" width="3" style="6" customWidth="1"/>
    <col min="4842" max="4842" width="2.5" style="6" customWidth="1"/>
    <col min="4843" max="4843" width="2.625" style="6" customWidth="1"/>
    <col min="4844" max="4846" width="0" style="6" hidden="1" customWidth="1"/>
    <col min="4847" max="4847" width="3.875" style="6" customWidth="1"/>
    <col min="4848" max="4848" width="0" style="6" hidden="1" customWidth="1"/>
    <col min="4849" max="4850" width="13" style="6" customWidth="1"/>
    <col min="4851" max="4851" width="13.125" style="6" customWidth="1"/>
    <col min="4852" max="4852" width="5.625" style="6" customWidth="1"/>
    <col min="4853" max="4853" width="13.125" style="6" customWidth="1"/>
    <col min="4854" max="4854" width="3.625" style="6" customWidth="1"/>
    <col min="4855" max="4855" width="2.625" style="6" customWidth="1"/>
    <col min="4856" max="4858" width="0" style="6" hidden="1" customWidth="1"/>
    <col min="4859" max="4859" width="2.625" style="6" customWidth="1"/>
    <col min="4860" max="4860" width="0" style="6" hidden="1" customWidth="1"/>
    <col min="4861" max="4861" width="2.625" style="6" customWidth="1"/>
    <col min="4862" max="4862" width="0" style="6" hidden="1" customWidth="1"/>
    <col min="4863" max="4863" width="3.875" style="6" customWidth="1"/>
    <col min="4864" max="4864" width="30" style="6" customWidth="1"/>
    <col min="4865" max="4865" width="20.5" style="6" customWidth="1"/>
    <col min="4866" max="4866" width="8" style="6" customWidth="1"/>
    <col min="4867" max="4867" width="17" style="6" customWidth="1"/>
    <col min="4868" max="4868" width="37.375" style="6" customWidth="1"/>
    <col min="4869" max="4869" width="5.125" style="6" customWidth="1"/>
    <col min="4870" max="4870" width="27.5" style="6" customWidth="1"/>
    <col min="4871" max="4871" width="14.125" style="6" customWidth="1"/>
    <col min="4872" max="4873" width="8.125" style="6" customWidth="1"/>
    <col min="4874" max="4874" width="9.875" style="6" customWidth="1"/>
    <col min="4875" max="4875" width="1.875" style="6" customWidth="1"/>
    <col min="4876" max="5081" width="10.875" style="6"/>
    <col min="5082" max="5082" width="10.5" style="6" customWidth="1"/>
    <col min="5083" max="5083" width="2.375" style="6" customWidth="1"/>
    <col min="5084" max="5085" width="5.625" style="6" customWidth="1"/>
    <col min="5086" max="5086" width="5.125" style="6" customWidth="1"/>
    <col min="5087" max="5087" width="5.625" style="6" customWidth="1"/>
    <col min="5088" max="5088" width="12" style="6" customWidth="1"/>
    <col min="5089" max="5090" width="7.875" style="6" customWidth="1"/>
    <col min="5091" max="5091" width="2.125" style="6" customWidth="1"/>
    <col min="5092" max="5092" width="7.875" style="6" customWidth="1"/>
    <col min="5093" max="5093" width="6.5" style="6" customWidth="1"/>
    <col min="5094" max="5096" width="3.125" style="6" customWidth="1"/>
    <col min="5097" max="5097" width="3" style="6" customWidth="1"/>
    <col min="5098" max="5098" width="2.5" style="6" customWidth="1"/>
    <col min="5099" max="5099" width="2.625" style="6" customWidth="1"/>
    <col min="5100" max="5102" width="0" style="6" hidden="1" customWidth="1"/>
    <col min="5103" max="5103" width="3.875" style="6" customWidth="1"/>
    <col min="5104" max="5104" width="0" style="6" hidden="1" customWidth="1"/>
    <col min="5105" max="5106" width="13" style="6" customWidth="1"/>
    <col min="5107" max="5107" width="13.125" style="6" customWidth="1"/>
    <col min="5108" max="5108" width="5.625" style="6" customWidth="1"/>
    <col min="5109" max="5109" width="13.125" style="6" customWidth="1"/>
    <col min="5110" max="5110" width="3.625" style="6" customWidth="1"/>
    <col min="5111" max="5111" width="2.625" style="6" customWidth="1"/>
    <col min="5112" max="5114" width="0" style="6" hidden="1" customWidth="1"/>
    <col min="5115" max="5115" width="2.625" style="6" customWidth="1"/>
    <col min="5116" max="5116" width="0" style="6" hidden="1" customWidth="1"/>
    <col min="5117" max="5117" width="2.625" style="6" customWidth="1"/>
    <col min="5118" max="5118" width="0" style="6" hidden="1" customWidth="1"/>
    <col min="5119" max="5119" width="3.875" style="6" customWidth="1"/>
    <col min="5120" max="5120" width="30" style="6" customWidth="1"/>
    <col min="5121" max="5121" width="20.5" style="6" customWidth="1"/>
    <col min="5122" max="5122" width="8" style="6" customWidth="1"/>
    <col min="5123" max="5123" width="17" style="6" customWidth="1"/>
    <col min="5124" max="5124" width="37.375" style="6" customWidth="1"/>
    <col min="5125" max="5125" width="5.125" style="6" customWidth="1"/>
    <col min="5126" max="5126" width="27.5" style="6" customWidth="1"/>
    <col min="5127" max="5127" width="14.125" style="6" customWidth="1"/>
    <col min="5128" max="5129" width="8.125" style="6" customWidth="1"/>
    <col min="5130" max="5130" width="9.875" style="6" customWidth="1"/>
    <col min="5131" max="5131" width="1.875" style="6" customWidth="1"/>
    <col min="5132" max="5337" width="10.875" style="6"/>
    <col min="5338" max="5338" width="10.5" style="6" customWidth="1"/>
    <col min="5339" max="5339" width="2.375" style="6" customWidth="1"/>
    <col min="5340" max="5341" width="5.625" style="6" customWidth="1"/>
    <col min="5342" max="5342" width="5.125" style="6" customWidth="1"/>
    <col min="5343" max="5343" width="5.625" style="6" customWidth="1"/>
    <col min="5344" max="5344" width="12" style="6" customWidth="1"/>
    <col min="5345" max="5346" width="7.875" style="6" customWidth="1"/>
    <col min="5347" max="5347" width="2.125" style="6" customWidth="1"/>
    <col min="5348" max="5348" width="7.875" style="6" customWidth="1"/>
    <col min="5349" max="5349" width="6.5" style="6" customWidth="1"/>
    <col min="5350" max="5352" width="3.125" style="6" customWidth="1"/>
    <col min="5353" max="5353" width="3" style="6" customWidth="1"/>
    <col min="5354" max="5354" width="2.5" style="6" customWidth="1"/>
    <col min="5355" max="5355" width="2.625" style="6" customWidth="1"/>
    <col min="5356" max="5358" width="0" style="6" hidden="1" customWidth="1"/>
    <col min="5359" max="5359" width="3.875" style="6" customWidth="1"/>
    <col min="5360" max="5360" width="0" style="6" hidden="1" customWidth="1"/>
    <col min="5361" max="5362" width="13" style="6" customWidth="1"/>
    <col min="5363" max="5363" width="13.125" style="6" customWidth="1"/>
    <col min="5364" max="5364" width="5.625" style="6" customWidth="1"/>
    <col min="5365" max="5365" width="13.125" style="6" customWidth="1"/>
    <col min="5366" max="5366" width="3.625" style="6" customWidth="1"/>
    <col min="5367" max="5367" width="2.625" style="6" customWidth="1"/>
    <col min="5368" max="5370" width="0" style="6" hidden="1" customWidth="1"/>
    <col min="5371" max="5371" width="2.625" style="6" customWidth="1"/>
    <col min="5372" max="5372" width="0" style="6" hidden="1" customWidth="1"/>
    <col min="5373" max="5373" width="2.625" style="6" customWidth="1"/>
    <col min="5374" max="5374" width="0" style="6" hidden="1" customWidth="1"/>
    <col min="5375" max="5375" width="3.875" style="6" customWidth="1"/>
    <col min="5376" max="5376" width="30" style="6" customWidth="1"/>
    <col min="5377" max="5377" width="20.5" style="6" customWidth="1"/>
    <col min="5378" max="5378" width="8" style="6" customWidth="1"/>
    <col min="5379" max="5379" width="17" style="6" customWidth="1"/>
    <col min="5380" max="5380" width="37.375" style="6" customWidth="1"/>
    <col min="5381" max="5381" width="5.125" style="6" customWidth="1"/>
    <col min="5382" max="5382" width="27.5" style="6" customWidth="1"/>
    <col min="5383" max="5383" width="14.125" style="6" customWidth="1"/>
    <col min="5384" max="5385" width="8.125" style="6" customWidth="1"/>
    <col min="5386" max="5386" width="9.875" style="6" customWidth="1"/>
    <col min="5387" max="5387" width="1.875" style="6" customWidth="1"/>
    <col min="5388" max="5593" width="10.875" style="6"/>
    <col min="5594" max="5594" width="10.5" style="6" customWidth="1"/>
    <col min="5595" max="5595" width="2.375" style="6" customWidth="1"/>
    <col min="5596" max="5597" width="5.625" style="6" customWidth="1"/>
    <col min="5598" max="5598" width="5.125" style="6" customWidth="1"/>
    <col min="5599" max="5599" width="5.625" style="6" customWidth="1"/>
    <col min="5600" max="5600" width="12" style="6" customWidth="1"/>
    <col min="5601" max="5602" width="7.875" style="6" customWidth="1"/>
    <col min="5603" max="5603" width="2.125" style="6" customWidth="1"/>
    <col min="5604" max="5604" width="7.875" style="6" customWidth="1"/>
    <col min="5605" max="5605" width="6.5" style="6" customWidth="1"/>
    <col min="5606" max="5608" width="3.125" style="6" customWidth="1"/>
    <col min="5609" max="5609" width="3" style="6" customWidth="1"/>
    <col min="5610" max="5610" width="2.5" style="6" customWidth="1"/>
    <col min="5611" max="5611" width="2.625" style="6" customWidth="1"/>
    <col min="5612" max="5614" width="0" style="6" hidden="1" customWidth="1"/>
    <col min="5615" max="5615" width="3.875" style="6" customWidth="1"/>
    <col min="5616" max="5616" width="0" style="6" hidden="1" customWidth="1"/>
    <col min="5617" max="5618" width="13" style="6" customWidth="1"/>
    <col min="5619" max="5619" width="13.125" style="6" customWidth="1"/>
    <col min="5620" max="5620" width="5.625" style="6" customWidth="1"/>
    <col min="5621" max="5621" width="13.125" style="6" customWidth="1"/>
    <col min="5622" max="5622" width="3.625" style="6" customWidth="1"/>
    <col min="5623" max="5623" width="2.625" style="6" customWidth="1"/>
    <col min="5624" max="5626" width="0" style="6" hidden="1" customWidth="1"/>
    <col min="5627" max="5627" width="2.625" style="6" customWidth="1"/>
    <col min="5628" max="5628" width="0" style="6" hidden="1" customWidth="1"/>
    <col min="5629" max="5629" width="2.625" style="6" customWidth="1"/>
    <col min="5630" max="5630" width="0" style="6" hidden="1" customWidth="1"/>
    <col min="5631" max="5631" width="3.875" style="6" customWidth="1"/>
    <col min="5632" max="5632" width="30" style="6" customWidth="1"/>
    <col min="5633" max="5633" width="20.5" style="6" customWidth="1"/>
    <col min="5634" max="5634" width="8" style="6" customWidth="1"/>
    <col min="5635" max="5635" width="17" style="6" customWidth="1"/>
    <col min="5636" max="5636" width="37.375" style="6" customWidth="1"/>
    <col min="5637" max="5637" width="5.125" style="6" customWidth="1"/>
    <col min="5638" max="5638" width="27.5" style="6" customWidth="1"/>
    <col min="5639" max="5639" width="14.125" style="6" customWidth="1"/>
    <col min="5640" max="5641" width="8.125" style="6" customWidth="1"/>
    <col min="5642" max="5642" width="9.875" style="6" customWidth="1"/>
    <col min="5643" max="5643" width="1.875" style="6" customWidth="1"/>
    <col min="5644" max="5849" width="10.875" style="6"/>
    <col min="5850" max="5850" width="10.5" style="6" customWidth="1"/>
    <col min="5851" max="5851" width="2.375" style="6" customWidth="1"/>
    <col min="5852" max="5853" width="5.625" style="6" customWidth="1"/>
    <col min="5854" max="5854" width="5.125" style="6" customWidth="1"/>
    <col min="5855" max="5855" width="5.625" style="6" customWidth="1"/>
    <col min="5856" max="5856" width="12" style="6" customWidth="1"/>
    <col min="5857" max="5858" width="7.875" style="6" customWidth="1"/>
    <col min="5859" max="5859" width="2.125" style="6" customWidth="1"/>
    <col min="5860" max="5860" width="7.875" style="6" customWidth="1"/>
    <col min="5861" max="5861" width="6.5" style="6" customWidth="1"/>
    <col min="5862" max="5864" width="3.125" style="6" customWidth="1"/>
    <col min="5865" max="5865" width="3" style="6" customWidth="1"/>
    <col min="5866" max="5866" width="2.5" style="6" customWidth="1"/>
    <col min="5867" max="5867" width="2.625" style="6" customWidth="1"/>
    <col min="5868" max="5870" width="0" style="6" hidden="1" customWidth="1"/>
    <col min="5871" max="5871" width="3.875" style="6" customWidth="1"/>
    <col min="5872" max="5872" width="0" style="6" hidden="1" customWidth="1"/>
    <col min="5873" max="5874" width="13" style="6" customWidth="1"/>
    <col min="5875" max="5875" width="13.125" style="6" customWidth="1"/>
    <col min="5876" max="5876" width="5.625" style="6" customWidth="1"/>
    <col min="5877" max="5877" width="13.125" style="6" customWidth="1"/>
    <col min="5878" max="5878" width="3.625" style="6" customWidth="1"/>
    <col min="5879" max="5879" width="2.625" style="6" customWidth="1"/>
    <col min="5880" max="5882" width="0" style="6" hidden="1" customWidth="1"/>
    <col min="5883" max="5883" width="2.625" style="6" customWidth="1"/>
    <col min="5884" max="5884" width="0" style="6" hidden="1" customWidth="1"/>
    <col min="5885" max="5885" width="2.625" style="6" customWidth="1"/>
    <col min="5886" max="5886" width="0" style="6" hidden="1" customWidth="1"/>
    <col min="5887" max="5887" width="3.875" style="6" customWidth="1"/>
    <col min="5888" max="5888" width="30" style="6" customWidth="1"/>
    <col min="5889" max="5889" width="20.5" style="6" customWidth="1"/>
    <col min="5890" max="5890" width="8" style="6" customWidth="1"/>
    <col min="5891" max="5891" width="17" style="6" customWidth="1"/>
    <col min="5892" max="5892" width="37.375" style="6" customWidth="1"/>
    <col min="5893" max="5893" width="5.125" style="6" customWidth="1"/>
    <col min="5894" max="5894" width="27.5" style="6" customWidth="1"/>
    <col min="5895" max="5895" width="14.125" style="6" customWidth="1"/>
    <col min="5896" max="5897" width="8.125" style="6" customWidth="1"/>
    <col min="5898" max="5898" width="9.875" style="6" customWidth="1"/>
    <col min="5899" max="5899" width="1.875" style="6" customWidth="1"/>
    <col min="5900" max="6105" width="10.875" style="6"/>
    <col min="6106" max="6106" width="10.5" style="6" customWidth="1"/>
    <col min="6107" max="6107" width="2.375" style="6" customWidth="1"/>
    <col min="6108" max="6109" width="5.625" style="6" customWidth="1"/>
    <col min="6110" max="6110" width="5.125" style="6" customWidth="1"/>
    <col min="6111" max="6111" width="5.625" style="6" customWidth="1"/>
    <col min="6112" max="6112" width="12" style="6" customWidth="1"/>
    <col min="6113" max="6114" width="7.875" style="6" customWidth="1"/>
    <col min="6115" max="6115" width="2.125" style="6" customWidth="1"/>
    <col min="6116" max="6116" width="7.875" style="6" customWidth="1"/>
    <col min="6117" max="6117" width="6.5" style="6" customWidth="1"/>
    <col min="6118" max="6120" width="3.125" style="6" customWidth="1"/>
    <col min="6121" max="6121" width="3" style="6" customWidth="1"/>
    <col min="6122" max="6122" width="2.5" style="6" customWidth="1"/>
    <col min="6123" max="6123" width="2.625" style="6" customWidth="1"/>
    <col min="6124" max="6126" width="0" style="6" hidden="1" customWidth="1"/>
    <col min="6127" max="6127" width="3.875" style="6" customWidth="1"/>
    <col min="6128" max="6128" width="0" style="6" hidden="1" customWidth="1"/>
    <col min="6129" max="6130" width="13" style="6" customWidth="1"/>
    <col min="6131" max="6131" width="13.125" style="6" customWidth="1"/>
    <col min="6132" max="6132" width="5.625" style="6" customWidth="1"/>
    <col min="6133" max="6133" width="13.125" style="6" customWidth="1"/>
    <col min="6134" max="6134" width="3.625" style="6" customWidth="1"/>
    <col min="6135" max="6135" width="2.625" style="6" customWidth="1"/>
    <col min="6136" max="6138" width="0" style="6" hidden="1" customWidth="1"/>
    <col min="6139" max="6139" width="2.625" style="6" customWidth="1"/>
    <col min="6140" max="6140" width="0" style="6" hidden="1" customWidth="1"/>
    <col min="6141" max="6141" width="2.625" style="6" customWidth="1"/>
    <col min="6142" max="6142" width="0" style="6" hidden="1" customWidth="1"/>
    <col min="6143" max="6143" width="3.875" style="6" customWidth="1"/>
    <col min="6144" max="6144" width="30" style="6" customWidth="1"/>
    <col min="6145" max="6145" width="20.5" style="6" customWidth="1"/>
    <col min="6146" max="6146" width="8" style="6" customWidth="1"/>
    <col min="6147" max="6147" width="17" style="6" customWidth="1"/>
    <col min="6148" max="6148" width="37.375" style="6" customWidth="1"/>
    <col min="6149" max="6149" width="5.125" style="6" customWidth="1"/>
    <col min="6150" max="6150" width="27.5" style="6" customWidth="1"/>
    <col min="6151" max="6151" width="14.125" style="6" customWidth="1"/>
    <col min="6152" max="6153" width="8.125" style="6" customWidth="1"/>
    <col min="6154" max="6154" width="9.875" style="6" customWidth="1"/>
    <col min="6155" max="6155" width="1.875" style="6" customWidth="1"/>
    <col min="6156" max="6361" width="10.875" style="6"/>
    <col min="6362" max="6362" width="10.5" style="6" customWidth="1"/>
    <col min="6363" max="6363" width="2.375" style="6" customWidth="1"/>
    <col min="6364" max="6365" width="5.625" style="6" customWidth="1"/>
    <col min="6366" max="6366" width="5.125" style="6" customWidth="1"/>
    <col min="6367" max="6367" width="5.625" style="6" customWidth="1"/>
    <col min="6368" max="6368" width="12" style="6" customWidth="1"/>
    <col min="6369" max="6370" width="7.875" style="6" customWidth="1"/>
    <col min="6371" max="6371" width="2.125" style="6" customWidth="1"/>
    <col min="6372" max="6372" width="7.875" style="6" customWidth="1"/>
    <col min="6373" max="6373" width="6.5" style="6" customWidth="1"/>
    <col min="6374" max="6376" width="3.125" style="6" customWidth="1"/>
    <col min="6377" max="6377" width="3" style="6" customWidth="1"/>
    <col min="6378" max="6378" width="2.5" style="6" customWidth="1"/>
    <col min="6379" max="6379" width="2.625" style="6" customWidth="1"/>
    <col min="6380" max="6382" width="0" style="6" hidden="1" customWidth="1"/>
    <col min="6383" max="6383" width="3.875" style="6" customWidth="1"/>
    <col min="6384" max="6384" width="0" style="6" hidden="1" customWidth="1"/>
    <col min="6385" max="6386" width="13" style="6" customWidth="1"/>
    <col min="6387" max="6387" width="13.125" style="6" customWidth="1"/>
    <col min="6388" max="6388" width="5.625" style="6" customWidth="1"/>
    <col min="6389" max="6389" width="13.125" style="6" customWidth="1"/>
    <col min="6390" max="6390" width="3.625" style="6" customWidth="1"/>
    <col min="6391" max="6391" width="2.625" style="6" customWidth="1"/>
    <col min="6392" max="6394" width="0" style="6" hidden="1" customWidth="1"/>
    <col min="6395" max="6395" width="2.625" style="6" customWidth="1"/>
    <col min="6396" max="6396" width="0" style="6" hidden="1" customWidth="1"/>
    <col min="6397" max="6397" width="2.625" style="6" customWidth="1"/>
    <col min="6398" max="6398" width="0" style="6" hidden="1" customWidth="1"/>
    <col min="6399" max="6399" width="3.875" style="6" customWidth="1"/>
    <col min="6400" max="6400" width="30" style="6" customWidth="1"/>
    <col min="6401" max="6401" width="20.5" style="6" customWidth="1"/>
    <col min="6402" max="6402" width="8" style="6" customWidth="1"/>
    <col min="6403" max="6403" width="17" style="6" customWidth="1"/>
    <col min="6404" max="6404" width="37.375" style="6" customWidth="1"/>
    <col min="6405" max="6405" width="5.125" style="6" customWidth="1"/>
    <col min="6406" max="6406" width="27.5" style="6" customWidth="1"/>
    <col min="6407" max="6407" width="14.125" style="6" customWidth="1"/>
    <col min="6408" max="6409" width="8.125" style="6" customWidth="1"/>
    <col min="6410" max="6410" width="9.875" style="6" customWidth="1"/>
    <col min="6411" max="6411" width="1.875" style="6" customWidth="1"/>
    <col min="6412" max="6617" width="10.875" style="6"/>
    <col min="6618" max="6618" width="10.5" style="6" customWidth="1"/>
    <col min="6619" max="6619" width="2.375" style="6" customWidth="1"/>
    <col min="6620" max="6621" width="5.625" style="6" customWidth="1"/>
    <col min="6622" max="6622" width="5.125" style="6" customWidth="1"/>
    <col min="6623" max="6623" width="5.625" style="6" customWidth="1"/>
    <col min="6624" max="6624" width="12" style="6" customWidth="1"/>
    <col min="6625" max="6626" width="7.875" style="6" customWidth="1"/>
    <col min="6627" max="6627" width="2.125" style="6" customWidth="1"/>
    <col min="6628" max="6628" width="7.875" style="6" customWidth="1"/>
    <col min="6629" max="6629" width="6.5" style="6" customWidth="1"/>
    <col min="6630" max="6632" width="3.125" style="6" customWidth="1"/>
    <col min="6633" max="6633" width="3" style="6" customWidth="1"/>
    <col min="6634" max="6634" width="2.5" style="6" customWidth="1"/>
    <col min="6635" max="6635" width="2.625" style="6" customWidth="1"/>
    <col min="6636" max="6638" width="0" style="6" hidden="1" customWidth="1"/>
    <col min="6639" max="6639" width="3.875" style="6" customWidth="1"/>
    <col min="6640" max="6640" width="0" style="6" hidden="1" customWidth="1"/>
    <col min="6641" max="6642" width="13" style="6" customWidth="1"/>
    <col min="6643" max="6643" width="13.125" style="6" customWidth="1"/>
    <col min="6644" max="6644" width="5.625" style="6" customWidth="1"/>
    <col min="6645" max="6645" width="13.125" style="6" customWidth="1"/>
    <col min="6646" max="6646" width="3.625" style="6" customWidth="1"/>
    <col min="6647" max="6647" width="2.625" style="6" customWidth="1"/>
    <col min="6648" max="6650" width="0" style="6" hidden="1" customWidth="1"/>
    <col min="6651" max="6651" width="2.625" style="6" customWidth="1"/>
    <col min="6652" max="6652" width="0" style="6" hidden="1" customWidth="1"/>
    <col min="6653" max="6653" width="2.625" style="6" customWidth="1"/>
    <col min="6654" max="6654" width="0" style="6" hidden="1" customWidth="1"/>
    <col min="6655" max="6655" width="3.875" style="6" customWidth="1"/>
    <col min="6656" max="6656" width="30" style="6" customWidth="1"/>
    <col min="6657" max="6657" width="20.5" style="6" customWidth="1"/>
    <col min="6658" max="6658" width="8" style="6" customWidth="1"/>
    <col min="6659" max="6659" width="17" style="6" customWidth="1"/>
    <col min="6660" max="6660" width="37.375" style="6" customWidth="1"/>
    <col min="6661" max="6661" width="5.125" style="6" customWidth="1"/>
    <col min="6662" max="6662" width="27.5" style="6" customWidth="1"/>
    <col min="6663" max="6663" width="14.125" style="6" customWidth="1"/>
    <col min="6664" max="6665" width="8.125" style="6" customWidth="1"/>
    <col min="6666" max="6666" width="9.875" style="6" customWidth="1"/>
    <col min="6667" max="6667" width="1.875" style="6" customWidth="1"/>
    <col min="6668" max="6873" width="10.875" style="6"/>
    <col min="6874" max="6874" width="10.5" style="6" customWidth="1"/>
    <col min="6875" max="6875" width="2.375" style="6" customWidth="1"/>
    <col min="6876" max="6877" width="5.625" style="6" customWidth="1"/>
    <col min="6878" max="6878" width="5.125" style="6" customWidth="1"/>
    <col min="6879" max="6879" width="5.625" style="6" customWidth="1"/>
    <col min="6880" max="6880" width="12" style="6" customWidth="1"/>
    <col min="6881" max="6882" width="7.875" style="6" customWidth="1"/>
    <col min="6883" max="6883" width="2.125" style="6" customWidth="1"/>
    <col min="6884" max="6884" width="7.875" style="6" customWidth="1"/>
    <col min="6885" max="6885" width="6.5" style="6" customWidth="1"/>
    <col min="6886" max="6888" width="3.125" style="6" customWidth="1"/>
    <col min="6889" max="6889" width="3" style="6" customWidth="1"/>
    <col min="6890" max="6890" width="2.5" style="6" customWidth="1"/>
    <col min="6891" max="6891" width="2.625" style="6" customWidth="1"/>
    <col min="6892" max="6894" width="0" style="6" hidden="1" customWidth="1"/>
    <col min="6895" max="6895" width="3.875" style="6" customWidth="1"/>
    <col min="6896" max="6896" width="0" style="6" hidden="1" customWidth="1"/>
    <col min="6897" max="6898" width="13" style="6" customWidth="1"/>
    <col min="6899" max="6899" width="13.125" style="6" customWidth="1"/>
    <col min="6900" max="6900" width="5.625" style="6" customWidth="1"/>
    <col min="6901" max="6901" width="13.125" style="6" customWidth="1"/>
    <col min="6902" max="6902" width="3.625" style="6" customWidth="1"/>
    <col min="6903" max="6903" width="2.625" style="6" customWidth="1"/>
    <col min="6904" max="6906" width="0" style="6" hidden="1" customWidth="1"/>
    <col min="6907" max="6907" width="2.625" style="6" customWidth="1"/>
    <col min="6908" max="6908" width="0" style="6" hidden="1" customWidth="1"/>
    <col min="6909" max="6909" width="2.625" style="6" customWidth="1"/>
    <col min="6910" max="6910" width="0" style="6" hidden="1" customWidth="1"/>
    <col min="6911" max="6911" width="3.875" style="6" customWidth="1"/>
    <col min="6912" max="6912" width="30" style="6" customWidth="1"/>
    <col min="6913" max="6913" width="20.5" style="6" customWidth="1"/>
    <col min="6914" max="6914" width="8" style="6" customWidth="1"/>
    <col min="6915" max="6915" width="17" style="6" customWidth="1"/>
    <col min="6916" max="6916" width="37.375" style="6" customWidth="1"/>
    <col min="6917" max="6917" width="5.125" style="6" customWidth="1"/>
    <col min="6918" max="6918" width="27.5" style="6" customWidth="1"/>
    <col min="6919" max="6919" width="14.125" style="6" customWidth="1"/>
    <col min="6920" max="6921" width="8.125" style="6" customWidth="1"/>
    <col min="6922" max="6922" width="9.875" style="6" customWidth="1"/>
    <col min="6923" max="6923" width="1.875" style="6" customWidth="1"/>
    <col min="6924" max="7129" width="10.875" style="6"/>
    <col min="7130" max="7130" width="10.5" style="6" customWidth="1"/>
    <col min="7131" max="7131" width="2.375" style="6" customWidth="1"/>
    <col min="7132" max="7133" width="5.625" style="6" customWidth="1"/>
    <col min="7134" max="7134" width="5.125" style="6" customWidth="1"/>
    <col min="7135" max="7135" width="5.625" style="6" customWidth="1"/>
    <col min="7136" max="7136" width="12" style="6" customWidth="1"/>
    <col min="7137" max="7138" width="7.875" style="6" customWidth="1"/>
    <col min="7139" max="7139" width="2.125" style="6" customWidth="1"/>
    <col min="7140" max="7140" width="7.875" style="6" customWidth="1"/>
    <col min="7141" max="7141" width="6.5" style="6" customWidth="1"/>
    <col min="7142" max="7144" width="3.125" style="6" customWidth="1"/>
    <col min="7145" max="7145" width="3" style="6" customWidth="1"/>
    <col min="7146" max="7146" width="2.5" style="6" customWidth="1"/>
    <col min="7147" max="7147" width="2.625" style="6" customWidth="1"/>
    <col min="7148" max="7150" width="0" style="6" hidden="1" customWidth="1"/>
    <col min="7151" max="7151" width="3.875" style="6" customWidth="1"/>
    <col min="7152" max="7152" width="0" style="6" hidden="1" customWidth="1"/>
    <col min="7153" max="7154" width="13" style="6" customWidth="1"/>
    <col min="7155" max="7155" width="13.125" style="6" customWidth="1"/>
    <col min="7156" max="7156" width="5.625" style="6" customWidth="1"/>
    <col min="7157" max="7157" width="13.125" style="6" customWidth="1"/>
    <col min="7158" max="7158" width="3.625" style="6" customWidth="1"/>
    <col min="7159" max="7159" width="2.625" style="6" customWidth="1"/>
    <col min="7160" max="7162" width="0" style="6" hidden="1" customWidth="1"/>
    <col min="7163" max="7163" width="2.625" style="6" customWidth="1"/>
    <col min="7164" max="7164" width="0" style="6" hidden="1" customWidth="1"/>
    <col min="7165" max="7165" width="2.625" style="6" customWidth="1"/>
    <col min="7166" max="7166" width="0" style="6" hidden="1" customWidth="1"/>
    <col min="7167" max="7167" width="3.875" style="6" customWidth="1"/>
    <col min="7168" max="7168" width="30" style="6" customWidth="1"/>
    <col min="7169" max="7169" width="20.5" style="6" customWidth="1"/>
    <col min="7170" max="7170" width="8" style="6" customWidth="1"/>
    <col min="7171" max="7171" width="17" style="6" customWidth="1"/>
    <col min="7172" max="7172" width="37.375" style="6" customWidth="1"/>
    <col min="7173" max="7173" width="5.125" style="6" customWidth="1"/>
    <col min="7174" max="7174" width="27.5" style="6" customWidth="1"/>
    <col min="7175" max="7175" width="14.125" style="6" customWidth="1"/>
    <col min="7176" max="7177" width="8.125" style="6" customWidth="1"/>
    <col min="7178" max="7178" width="9.875" style="6" customWidth="1"/>
    <col min="7179" max="7179" width="1.875" style="6" customWidth="1"/>
    <col min="7180" max="7385" width="10.875" style="6"/>
    <col min="7386" max="7386" width="10.5" style="6" customWidth="1"/>
    <col min="7387" max="7387" width="2.375" style="6" customWidth="1"/>
    <col min="7388" max="7389" width="5.625" style="6" customWidth="1"/>
    <col min="7390" max="7390" width="5.125" style="6" customWidth="1"/>
    <col min="7391" max="7391" width="5.625" style="6" customWidth="1"/>
    <col min="7392" max="7392" width="12" style="6" customWidth="1"/>
    <col min="7393" max="7394" width="7.875" style="6" customWidth="1"/>
    <col min="7395" max="7395" width="2.125" style="6" customWidth="1"/>
    <col min="7396" max="7396" width="7.875" style="6" customWidth="1"/>
    <col min="7397" max="7397" width="6.5" style="6" customWidth="1"/>
    <col min="7398" max="7400" width="3.125" style="6" customWidth="1"/>
    <col min="7401" max="7401" width="3" style="6" customWidth="1"/>
    <col min="7402" max="7402" width="2.5" style="6" customWidth="1"/>
    <col min="7403" max="7403" width="2.625" style="6" customWidth="1"/>
    <col min="7404" max="7406" width="0" style="6" hidden="1" customWidth="1"/>
    <col min="7407" max="7407" width="3.875" style="6" customWidth="1"/>
    <col min="7408" max="7408" width="0" style="6" hidden="1" customWidth="1"/>
    <col min="7409" max="7410" width="13" style="6" customWidth="1"/>
    <col min="7411" max="7411" width="13.125" style="6" customWidth="1"/>
    <col min="7412" max="7412" width="5.625" style="6" customWidth="1"/>
    <col min="7413" max="7413" width="13.125" style="6" customWidth="1"/>
    <col min="7414" max="7414" width="3.625" style="6" customWidth="1"/>
    <col min="7415" max="7415" width="2.625" style="6" customWidth="1"/>
    <col min="7416" max="7418" width="0" style="6" hidden="1" customWidth="1"/>
    <col min="7419" max="7419" width="2.625" style="6" customWidth="1"/>
    <col min="7420" max="7420" width="0" style="6" hidden="1" customWidth="1"/>
    <col min="7421" max="7421" width="2.625" style="6" customWidth="1"/>
    <col min="7422" max="7422" width="0" style="6" hidden="1" customWidth="1"/>
    <col min="7423" max="7423" width="3.875" style="6" customWidth="1"/>
    <col min="7424" max="7424" width="30" style="6" customWidth="1"/>
    <col min="7425" max="7425" width="20.5" style="6" customWidth="1"/>
    <col min="7426" max="7426" width="8" style="6" customWidth="1"/>
    <col min="7427" max="7427" width="17" style="6" customWidth="1"/>
    <col min="7428" max="7428" width="37.375" style="6" customWidth="1"/>
    <col min="7429" max="7429" width="5.125" style="6" customWidth="1"/>
    <col min="7430" max="7430" width="27.5" style="6" customWidth="1"/>
    <col min="7431" max="7431" width="14.125" style="6" customWidth="1"/>
    <col min="7432" max="7433" width="8.125" style="6" customWidth="1"/>
    <col min="7434" max="7434" width="9.875" style="6" customWidth="1"/>
    <col min="7435" max="7435" width="1.875" style="6" customWidth="1"/>
    <col min="7436" max="7641" width="10.875" style="6"/>
    <col min="7642" max="7642" width="10.5" style="6" customWidth="1"/>
    <col min="7643" max="7643" width="2.375" style="6" customWidth="1"/>
    <col min="7644" max="7645" width="5.625" style="6" customWidth="1"/>
    <col min="7646" max="7646" width="5.125" style="6" customWidth="1"/>
    <col min="7647" max="7647" width="5.625" style="6" customWidth="1"/>
    <col min="7648" max="7648" width="12" style="6" customWidth="1"/>
    <col min="7649" max="7650" width="7.875" style="6" customWidth="1"/>
    <col min="7651" max="7651" width="2.125" style="6" customWidth="1"/>
    <col min="7652" max="7652" width="7.875" style="6" customWidth="1"/>
    <col min="7653" max="7653" width="6.5" style="6" customWidth="1"/>
    <col min="7654" max="7656" width="3.125" style="6" customWidth="1"/>
    <col min="7657" max="7657" width="3" style="6" customWidth="1"/>
    <col min="7658" max="7658" width="2.5" style="6" customWidth="1"/>
    <col min="7659" max="7659" width="2.625" style="6" customWidth="1"/>
    <col min="7660" max="7662" width="0" style="6" hidden="1" customWidth="1"/>
    <col min="7663" max="7663" width="3.875" style="6" customWidth="1"/>
    <col min="7664" max="7664" width="0" style="6" hidden="1" customWidth="1"/>
    <col min="7665" max="7666" width="13" style="6" customWidth="1"/>
    <col min="7667" max="7667" width="13.125" style="6" customWidth="1"/>
    <col min="7668" max="7668" width="5.625" style="6" customWidth="1"/>
    <col min="7669" max="7669" width="13.125" style="6" customWidth="1"/>
    <col min="7670" max="7670" width="3.625" style="6" customWidth="1"/>
    <col min="7671" max="7671" width="2.625" style="6" customWidth="1"/>
    <col min="7672" max="7674" width="0" style="6" hidden="1" customWidth="1"/>
    <col min="7675" max="7675" width="2.625" style="6" customWidth="1"/>
    <col min="7676" max="7676" width="0" style="6" hidden="1" customWidth="1"/>
    <col min="7677" max="7677" width="2.625" style="6" customWidth="1"/>
    <col min="7678" max="7678" width="0" style="6" hidden="1" customWidth="1"/>
    <col min="7679" max="7679" width="3.875" style="6" customWidth="1"/>
    <col min="7680" max="7680" width="30" style="6" customWidth="1"/>
    <col min="7681" max="7681" width="20.5" style="6" customWidth="1"/>
    <col min="7682" max="7682" width="8" style="6" customWidth="1"/>
    <col min="7683" max="7683" width="17" style="6" customWidth="1"/>
    <col min="7684" max="7684" width="37.375" style="6" customWidth="1"/>
    <col min="7685" max="7685" width="5.125" style="6" customWidth="1"/>
    <col min="7686" max="7686" width="27.5" style="6" customWidth="1"/>
    <col min="7687" max="7687" width="14.125" style="6" customWidth="1"/>
    <col min="7688" max="7689" width="8.125" style="6" customWidth="1"/>
    <col min="7690" max="7690" width="9.875" style="6" customWidth="1"/>
    <col min="7691" max="7691" width="1.875" style="6" customWidth="1"/>
    <col min="7692" max="7897" width="10.875" style="6"/>
    <col min="7898" max="7898" width="10.5" style="6" customWidth="1"/>
    <col min="7899" max="7899" width="2.375" style="6" customWidth="1"/>
    <col min="7900" max="7901" width="5.625" style="6" customWidth="1"/>
    <col min="7902" max="7902" width="5.125" style="6" customWidth="1"/>
    <col min="7903" max="7903" width="5.625" style="6" customWidth="1"/>
    <col min="7904" max="7904" width="12" style="6" customWidth="1"/>
    <col min="7905" max="7906" width="7.875" style="6" customWidth="1"/>
    <col min="7907" max="7907" width="2.125" style="6" customWidth="1"/>
    <col min="7908" max="7908" width="7.875" style="6" customWidth="1"/>
    <col min="7909" max="7909" width="6.5" style="6" customWidth="1"/>
    <col min="7910" max="7912" width="3.125" style="6" customWidth="1"/>
    <col min="7913" max="7913" width="3" style="6" customWidth="1"/>
    <col min="7914" max="7914" width="2.5" style="6" customWidth="1"/>
    <col min="7915" max="7915" width="2.625" style="6" customWidth="1"/>
    <col min="7916" max="7918" width="0" style="6" hidden="1" customWidth="1"/>
    <col min="7919" max="7919" width="3.875" style="6" customWidth="1"/>
    <col min="7920" max="7920" width="0" style="6" hidden="1" customWidth="1"/>
    <col min="7921" max="7922" width="13" style="6" customWidth="1"/>
    <col min="7923" max="7923" width="13.125" style="6" customWidth="1"/>
    <col min="7924" max="7924" width="5.625" style="6" customWidth="1"/>
    <col min="7925" max="7925" width="13.125" style="6" customWidth="1"/>
    <col min="7926" max="7926" width="3.625" style="6" customWidth="1"/>
    <col min="7927" max="7927" width="2.625" style="6" customWidth="1"/>
    <col min="7928" max="7930" width="0" style="6" hidden="1" customWidth="1"/>
    <col min="7931" max="7931" width="2.625" style="6" customWidth="1"/>
    <col min="7932" max="7932" width="0" style="6" hidden="1" customWidth="1"/>
    <col min="7933" max="7933" width="2.625" style="6" customWidth="1"/>
    <col min="7934" max="7934" width="0" style="6" hidden="1" customWidth="1"/>
    <col min="7935" max="7935" width="3.875" style="6" customWidth="1"/>
    <col min="7936" max="7936" width="30" style="6" customWidth="1"/>
    <col min="7937" max="7937" width="20.5" style="6" customWidth="1"/>
    <col min="7938" max="7938" width="8" style="6" customWidth="1"/>
    <col min="7939" max="7939" width="17" style="6" customWidth="1"/>
    <col min="7940" max="7940" width="37.375" style="6" customWidth="1"/>
    <col min="7941" max="7941" width="5.125" style="6" customWidth="1"/>
    <col min="7942" max="7942" width="27.5" style="6" customWidth="1"/>
    <col min="7943" max="7943" width="14.125" style="6" customWidth="1"/>
    <col min="7944" max="7945" width="8.125" style="6" customWidth="1"/>
    <col min="7946" max="7946" width="9.875" style="6" customWidth="1"/>
    <col min="7947" max="7947" width="1.875" style="6" customWidth="1"/>
    <col min="7948" max="8153" width="10.875" style="6"/>
    <col min="8154" max="8154" width="10.5" style="6" customWidth="1"/>
    <col min="8155" max="8155" width="2.375" style="6" customWidth="1"/>
    <col min="8156" max="8157" width="5.625" style="6" customWidth="1"/>
    <col min="8158" max="8158" width="5.125" style="6" customWidth="1"/>
    <col min="8159" max="8159" width="5.625" style="6" customWidth="1"/>
    <col min="8160" max="8160" width="12" style="6" customWidth="1"/>
    <col min="8161" max="8162" width="7.875" style="6" customWidth="1"/>
    <col min="8163" max="8163" width="2.125" style="6" customWidth="1"/>
    <col min="8164" max="8164" width="7.875" style="6" customWidth="1"/>
    <col min="8165" max="8165" width="6.5" style="6" customWidth="1"/>
    <col min="8166" max="8168" width="3.125" style="6" customWidth="1"/>
    <col min="8169" max="8169" width="3" style="6" customWidth="1"/>
    <col min="8170" max="8170" width="2.5" style="6" customWidth="1"/>
    <col min="8171" max="8171" width="2.625" style="6" customWidth="1"/>
    <col min="8172" max="8174" width="0" style="6" hidden="1" customWidth="1"/>
    <col min="8175" max="8175" width="3.875" style="6" customWidth="1"/>
    <col min="8176" max="8176" width="0" style="6" hidden="1" customWidth="1"/>
    <col min="8177" max="8178" width="13" style="6" customWidth="1"/>
    <col min="8179" max="8179" width="13.125" style="6" customWidth="1"/>
    <col min="8180" max="8180" width="5.625" style="6" customWidth="1"/>
    <col min="8181" max="8181" width="13.125" style="6" customWidth="1"/>
    <col min="8182" max="8182" width="3.625" style="6" customWidth="1"/>
    <col min="8183" max="8183" width="2.625" style="6" customWidth="1"/>
    <col min="8184" max="8186" width="0" style="6" hidden="1" customWidth="1"/>
    <col min="8187" max="8187" width="2.625" style="6" customWidth="1"/>
    <col min="8188" max="8188" width="0" style="6" hidden="1" customWidth="1"/>
    <col min="8189" max="8189" width="2.625" style="6" customWidth="1"/>
    <col min="8190" max="8190" width="0" style="6" hidden="1" customWidth="1"/>
    <col min="8191" max="8191" width="3.875" style="6" customWidth="1"/>
    <col min="8192" max="8192" width="30" style="6" customWidth="1"/>
    <col min="8193" max="8193" width="20.5" style="6" customWidth="1"/>
    <col min="8194" max="8194" width="8" style="6" customWidth="1"/>
    <col min="8195" max="8195" width="17" style="6" customWidth="1"/>
    <col min="8196" max="8196" width="37.375" style="6" customWidth="1"/>
    <col min="8197" max="8197" width="5.125" style="6" customWidth="1"/>
    <col min="8198" max="8198" width="27.5" style="6" customWidth="1"/>
    <col min="8199" max="8199" width="14.125" style="6" customWidth="1"/>
    <col min="8200" max="8201" width="8.125" style="6" customWidth="1"/>
    <col min="8202" max="8202" width="9.875" style="6" customWidth="1"/>
    <col min="8203" max="8203" width="1.875" style="6" customWidth="1"/>
    <col min="8204" max="8409" width="10.875" style="6"/>
    <col min="8410" max="8410" width="10.5" style="6" customWidth="1"/>
    <col min="8411" max="8411" width="2.375" style="6" customWidth="1"/>
    <col min="8412" max="8413" width="5.625" style="6" customWidth="1"/>
    <col min="8414" max="8414" width="5.125" style="6" customWidth="1"/>
    <col min="8415" max="8415" width="5.625" style="6" customWidth="1"/>
    <col min="8416" max="8416" width="12" style="6" customWidth="1"/>
    <col min="8417" max="8418" width="7.875" style="6" customWidth="1"/>
    <col min="8419" max="8419" width="2.125" style="6" customWidth="1"/>
    <col min="8420" max="8420" width="7.875" style="6" customWidth="1"/>
    <col min="8421" max="8421" width="6.5" style="6" customWidth="1"/>
    <col min="8422" max="8424" width="3.125" style="6" customWidth="1"/>
    <col min="8425" max="8425" width="3" style="6" customWidth="1"/>
    <col min="8426" max="8426" width="2.5" style="6" customWidth="1"/>
    <col min="8427" max="8427" width="2.625" style="6" customWidth="1"/>
    <col min="8428" max="8430" width="0" style="6" hidden="1" customWidth="1"/>
    <col min="8431" max="8431" width="3.875" style="6" customWidth="1"/>
    <col min="8432" max="8432" width="0" style="6" hidden="1" customWidth="1"/>
    <col min="8433" max="8434" width="13" style="6" customWidth="1"/>
    <col min="8435" max="8435" width="13.125" style="6" customWidth="1"/>
    <col min="8436" max="8436" width="5.625" style="6" customWidth="1"/>
    <col min="8437" max="8437" width="13.125" style="6" customWidth="1"/>
    <col min="8438" max="8438" width="3.625" style="6" customWidth="1"/>
    <col min="8439" max="8439" width="2.625" style="6" customWidth="1"/>
    <col min="8440" max="8442" width="0" style="6" hidden="1" customWidth="1"/>
    <col min="8443" max="8443" width="2.625" style="6" customWidth="1"/>
    <col min="8444" max="8444" width="0" style="6" hidden="1" customWidth="1"/>
    <col min="8445" max="8445" width="2.625" style="6" customWidth="1"/>
    <col min="8446" max="8446" width="0" style="6" hidden="1" customWidth="1"/>
    <col min="8447" max="8447" width="3.875" style="6" customWidth="1"/>
    <col min="8448" max="8448" width="30" style="6" customWidth="1"/>
    <col min="8449" max="8449" width="20.5" style="6" customWidth="1"/>
    <col min="8450" max="8450" width="8" style="6" customWidth="1"/>
    <col min="8451" max="8451" width="17" style="6" customWidth="1"/>
    <col min="8452" max="8452" width="37.375" style="6" customWidth="1"/>
    <col min="8453" max="8453" width="5.125" style="6" customWidth="1"/>
    <col min="8454" max="8454" width="27.5" style="6" customWidth="1"/>
    <col min="8455" max="8455" width="14.125" style="6" customWidth="1"/>
    <col min="8456" max="8457" width="8.125" style="6" customWidth="1"/>
    <col min="8458" max="8458" width="9.875" style="6" customWidth="1"/>
    <col min="8459" max="8459" width="1.875" style="6" customWidth="1"/>
    <col min="8460" max="8665" width="10.875" style="6"/>
    <col min="8666" max="8666" width="10.5" style="6" customWidth="1"/>
    <col min="8667" max="8667" width="2.375" style="6" customWidth="1"/>
    <col min="8668" max="8669" width="5.625" style="6" customWidth="1"/>
    <col min="8670" max="8670" width="5.125" style="6" customWidth="1"/>
    <col min="8671" max="8671" width="5.625" style="6" customWidth="1"/>
    <col min="8672" max="8672" width="12" style="6" customWidth="1"/>
    <col min="8673" max="8674" width="7.875" style="6" customWidth="1"/>
    <col min="8675" max="8675" width="2.125" style="6" customWidth="1"/>
    <col min="8676" max="8676" width="7.875" style="6" customWidth="1"/>
    <col min="8677" max="8677" width="6.5" style="6" customWidth="1"/>
    <col min="8678" max="8680" width="3.125" style="6" customWidth="1"/>
    <col min="8681" max="8681" width="3" style="6" customWidth="1"/>
    <col min="8682" max="8682" width="2.5" style="6" customWidth="1"/>
    <col min="8683" max="8683" width="2.625" style="6" customWidth="1"/>
    <col min="8684" max="8686" width="0" style="6" hidden="1" customWidth="1"/>
    <col min="8687" max="8687" width="3.875" style="6" customWidth="1"/>
    <col min="8688" max="8688" width="0" style="6" hidden="1" customWidth="1"/>
    <col min="8689" max="8690" width="13" style="6" customWidth="1"/>
    <col min="8691" max="8691" width="13.125" style="6" customWidth="1"/>
    <col min="8692" max="8692" width="5.625" style="6" customWidth="1"/>
    <col min="8693" max="8693" width="13.125" style="6" customWidth="1"/>
    <col min="8694" max="8694" width="3.625" style="6" customWidth="1"/>
    <col min="8695" max="8695" width="2.625" style="6" customWidth="1"/>
    <col min="8696" max="8698" width="0" style="6" hidden="1" customWidth="1"/>
    <col min="8699" max="8699" width="2.625" style="6" customWidth="1"/>
    <col min="8700" max="8700" width="0" style="6" hidden="1" customWidth="1"/>
    <col min="8701" max="8701" width="2.625" style="6" customWidth="1"/>
    <col min="8702" max="8702" width="0" style="6" hidden="1" customWidth="1"/>
    <col min="8703" max="8703" width="3.875" style="6" customWidth="1"/>
    <col min="8704" max="8704" width="30" style="6" customWidth="1"/>
    <col min="8705" max="8705" width="20.5" style="6" customWidth="1"/>
    <col min="8706" max="8706" width="8" style="6" customWidth="1"/>
    <col min="8707" max="8707" width="17" style="6" customWidth="1"/>
    <col min="8708" max="8708" width="37.375" style="6" customWidth="1"/>
    <col min="8709" max="8709" width="5.125" style="6" customWidth="1"/>
    <col min="8710" max="8710" width="27.5" style="6" customWidth="1"/>
    <col min="8711" max="8711" width="14.125" style="6" customWidth="1"/>
    <col min="8712" max="8713" width="8.125" style="6" customWidth="1"/>
    <col min="8714" max="8714" width="9.875" style="6" customWidth="1"/>
    <col min="8715" max="8715" width="1.875" style="6" customWidth="1"/>
    <col min="8716" max="8921" width="10.875" style="6"/>
    <col min="8922" max="8922" width="10.5" style="6" customWidth="1"/>
    <col min="8923" max="8923" width="2.375" style="6" customWidth="1"/>
    <col min="8924" max="8925" width="5.625" style="6" customWidth="1"/>
    <col min="8926" max="8926" width="5.125" style="6" customWidth="1"/>
    <col min="8927" max="8927" width="5.625" style="6" customWidth="1"/>
    <col min="8928" max="8928" width="12" style="6" customWidth="1"/>
    <col min="8929" max="8930" width="7.875" style="6" customWidth="1"/>
    <col min="8931" max="8931" width="2.125" style="6" customWidth="1"/>
    <col min="8932" max="8932" width="7.875" style="6" customWidth="1"/>
    <col min="8933" max="8933" width="6.5" style="6" customWidth="1"/>
    <col min="8934" max="8936" width="3.125" style="6" customWidth="1"/>
    <col min="8937" max="8937" width="3" style="6" customWidth="1"/>
    <col min="8938" max="8938" width="2.5" style="6" customWidth="1"/>
    <col min="8939" max="8939" width="2.625" style="6" customWidth="1"/>
    <col min="8940" max="8942" width="0" style="6" hidden="1" customWidth="1"/>
    <col min="8943" max="8943" width="3.875" style="6" customWidth="1"/>
    <col min="8944" max="8944" width="0" style="6" hidden="1" customWidth="1"/>
    <col min="8945" max="8946" width="13" style="6" customWidth="1"/>
    <col min="8947" max="8947" width="13.125" style="6" customWidth="1"/>
    <col min="8948" max="8948" width="5.625" style="6" customWidth="1"/>
    <col min="8949" max="8949" width="13.125" style="6" customWidth="1"/>
    <col min="8950" max="8950" width="3.625" style="6" customWidth="1"/>
    <col min="8951" max="8951" width="2.625" style="6" customWidth="1"/>
    <col min="8952" max="8954" width="0" style="6" hidden="1" customWidth="1"/>
    <col min="8955" max="8955" width="2.625" style="6" customWidth="1"/>
    <col min="8956" max="8956" width="0" style="6" hidden="1" customWidth="1"/>
    <col min="8957" max="8957" width="2.625" style="6" customWidth="1"/>
    <col min="8958" max="8958" width="0" style="6" hidden="1" customWidth="1"/>
    <col min="8959" max="8959" width="3.875" style="6" customWidth="1"/>
    <col min="8960" max="8960" width="30" style="6" customWidth="1"/>
    <col min="8961" max="8961" width="20.5" style="6" customWidth="1"/>
    <col min="8962" max="8962" width="8" style="6" customWidth="1"/>
    <col min="8963" max="8963" width="17" style="6" customWidth="1"/>
    <col min="8964" max="8964" width="37.375" style="6" customWidth="1"/>
    <col min="8965" max="8965" width="5.125" style="6" customWidth="1"/>
    <col min="8966" max="8966" width="27.5" style="6" customWidth="1"/>
    <col min="8967" max="8967" width="14.125" style="6" customWidth="1"/>
    <col min="8968" max="8969" width="8.125" style="6" customWidth="1"/>
    <col min="8970" max="8970" width="9.875" style="6" customWidth="1"/>
    <col min="8971" max="8971" width="1.875" style="6" customWidth="1"/>
    <col min="8972" max="9177" width="10.875" style="6"/>
    <col min="9178" max="9178" width="10.5" style="6" customWidth="1"/>
    <col min="9179" max="9179" width="2.375" style="6" customWidth="1"/>
    <col min="9180" max="9181" width="5.625" style="6" customWidth="1"/>
    <col min="9182" max="9182" width="5.125" style="6" customWidth="1"/>
    <col min="9183" max="9183" width="5.625" style="6" customWidth="1"/>
    <col min="9184" max="9184" width="12" style="6" customWidth="1"/>
    <col min="9185" max="9186" width="7.875" style="6" customWidth="1"/>
    <col min="9187" max="9187" width="2.125" style="6" customWidth="1"/>
    <col min="9188" max="9188" width="7.875" style="6" customWidth="1"/>
    <col min="9189" max="9189" width="6.5" style="6" customWidth="1"/>
    <col min="9190" max="9192" width="3.125" style="6" customWidth="1"/>
    <col min="9193" max="9193" width="3" style="6" customWidth="1"/>
    <col min="9194" max="9194" width="2.5" style="6" customWidth="1"/>
    <col min="9195" max="9195" width="2.625" style="6" customWidth="1"/>
    <col min="9196" max="9198" width="0" style="6" hidden="1" customWidth="1"/>
    <col min="9199" max="9199" width="3.875" style="6" customWidth="1"/>
    <col min="9200" max="9200" width="0" style="6" hidden="1" customWidth="1"/>
    <col min="9201" max="9202" width="13" style="6" customWidth="1"/>
    <col min="9203" max="9203" width="13.125" style="6" customWidth="1"/>
    <col min="9204" max="9204" width="5.625" style="6" customWidth="1"/>
    <col min="9205" max="9205" width="13.125" style="6" customWidth="1"/>
    <col min="9206" max="9206" width="3.625" style="6" customWidth="1"/>
    <col min="9207" max="9207" width="2.625" style="6" customWidth="1"/>
    <col min="9208" max="9210" width="0" style="6" hidden="1" customWidth="1"/>
    <col min="9211" max="9211" width="2.625" style="6" customWidth="1"/>
    <col min="9212" max="9212" width="0" style="6" hidden="1" customWidth="1"/>
    <col min="9213" max="9213" width="2.625" style="6" customWidth="1"/>
    <col min="9214" max="9214" width="0" style="6" hidden="1" customWidth="1"/>
    <col min="9215" max="9215" width="3.875" style="6" customWidth="1"/>
    <col min="9216" max="9216" width="30" style="6" customWidth="1"/>
    <col min="9217" max="9217" width="20.5" style="6" customWidth="1"/>
    <col min="9218" max="9218" width="8" style="6" customWidth="1"/>
    <col min="9219" max="9219" width="17" style="6" customWidth="1"/>
    <col min="9220" max="9220" width="37.375" style="6" customWidth="1"/>
    <col min="9221" max="9221" width="5.125" style="6" customWidth="1"/>
    <col min="9222" max="9222" width="27.5" style="6" customWidth="1"/>
    <col min="9223" max="9223" width="14.125" style="6" customWidth="1"/>
    <col min="9224" max="9225" width="8.125" style="6" customWidth="1"/>
    <col min="9226" max="9226" width="9.875" style="6" customWidth="1"/>
    <col min="9227" max="9227" width="1.875" style="6" customWidth="1"/>
    <col min="9228" max="9433" width="10.875" style="6"/>
    <col min="9434" max="9434" width="10.5" style="6" customWidth="1"/>
    <col min="9435" max="9435" width="2.375" style="6" customWidth="1"/>
    <col min="9436" max="9437" width="5.625" style="6" customWidth="1"/>
    <col min="9438" max="9438" width="5.125" style="6" customWidth="1"/>
    <col min="9439" max="9439" width="5.625" style="6" customWidth="1"/>
    <col min="9440" max="9440" width="12" style="6" customWidth="1"/>
    <col min="9441" max="9442" width="7.875" style="6" customWidth="1"/>
    <col min="9443" max="9443" width="2.125" style="6" customWidth="1"/>
    <col min="9444" max="9444" width="7.875" style="6" customWidth="1"/>
    <col min="9445" max="9445" width="6.5" style="6" customWidth="1"/>
    <col min="9446" max="9448" width="3.125" style="6" customWidth="1"/>
    <col min="9449" max="9449" width="3" style="6" customWidth="1"/>
    <col min="9450" max="9450" width="2.5" style="6" customWidth="1"/>
    <col min="9451" max="9451" width="2.625" style="6" customWidth="1"/>
    <col min="9452" max="9454" width="0" style="6" hidden="1" customWidth="1"/>
    <col min="9455" max="9455" width="3.875" style="6" customWidth="1"/>
    <col min="9456" max="9456" width="0" style="6" hidden="1" customWidth="1"/>
    <col min="9457" max="9458" width="13" style="6" customWidth="1"/>
    <col min="9459" max="9459" width="13.125" style="6" customWidth="1"/>
    <col min="9460" max="9460" width="5.625" style="6" customWidth="1"/>
    <col min="9461" max="9461" width="13.125" style="6" customWidth="1"/>
    <col min="9462" max="9462" width="3.625" style="6" customWidth="1"/>
    <col min="9463" max="9463" width="2.625" style="6" customWidth="1"/>
    <col min="9464" max="9466" width="0" style="6" hidden="1" customWidth="1"/>
    <col min="9467" max="9467" width="2.625" style="6" customWidth="1"/>
    <col min="9468" max="9468" width="0" style="6" hidden="1" customWidth="1"/>
    <col min="9469" max="9469" width="2.625" style="6" customWidth="1"/>
    <col min="9470" max="9470" width="0" style="6" hidden="1" customWidth="1"/>
    <col min="9471" max="9471" width="3.875" style="6" customWidth="1"/>
    <col min="9472" max="9472" width="30" style="6" customWidth="1"/>
    <col min="9473" max="9473" width="20.5" style="6" customWidth="1"/>
    <col min="9474" max="9474" width="8" style="6" customWidth="1"/>
    <col min="9475" max="9475" width="17" style="6" customWidth="1"/>
    <col min="9476" max="9476" width="37.375" style="6" customWidth="1"/>
    <col min="9477" max="9477" width="5.125" style="6" customWidth="1"/>
    <col min="9478" max="9478" width="27.5" style="6" customWidth="1"/>
    <col min="9479" max="9479" width="14.125" style="6" customWidth="1"/>
    <col min="9480" max="9481" width="8.125" style="6" customWidth="1"/>
    <col min="9482" max="9482" width="9.875" style="6" customWidth="1"/>
    <col min="9483" max="9483" width="1.875" style="6" customWidth="1"/>
    <col min="9484" max="9689" width="10.875" style="6"/>
    <col min="9690" max="9690" width="10.5" style="6" customWidth="1"/>
    <col min="9691" max="9691" width="2.375" style="6" customWidth="1"/>
    <col min="9692" max="9693" width="5.625" style="6" customWidth="1"/>
    <col min="9694" max="9694" width="5.125" style="6" customWidth="1"/>
    <col min="9695" max="9695" width="5.625" style="6" customWidth="1"/>
    <col min="9696" max="9696" width="12" style="6" customWidth="1"/>
    <col min="9697" max="9698" width="7.875" style="6" customWidth="1"/>
    <col min="9699" max="9699" width="2.125" style="6" customWidth="1"/>
    <col min="9700" max="9700" width="7.875" style="6" customWidth="1"/>
    <col min="9701" max="9701" width="6.5" style="6" customWidth="1"/>
    <col min="9702" max="9704" width="3.125" style="6" customWidth="1"/>
    <col min="9705" max="9705" width="3" style="6" customWidth="1"/>
    <col min="9706" max="9706" width="2.5" style="6" customWidth="1"/>
    <col min="9707" max="9707" width="2.625" style="6" customWidth="1"/>
    <col min="9708" max="9710" width="0" style="6" hidden="1" customWidth="1"/>
    <col min="9711" max="9711" width="3.875" style="6" customWidth="1"/>
    <col min="9712" max="9712" width="0" style="6" hidden="1" customWidth="1"/>
    <col min="9713" max="9714" width="13" style="6" customWidth="1"/>
    <col min="9715" max="9715" width="13.125" style="6" customWidth="1"/>
    <col min="9716" max="9716" width="5.625" style="6" customWidth="1"/>
    <col min="9717" max="9717" width="13.125" style="6" customWidth="1"/>
    <col min="9718" max="9718" width="3.625" style="6" customWidth="1"/>
    <col min="9719" max="9719" width="2.625" style="6" customWidth="1"/>
    <col min="9720" max="9722" width="0" style="6" hidden="1" customWidth="1"/>
    <col min="9723" max="9723" width="2.625" style="6" customWidth="1"/>
    <col min="9724" max="9724" width="0" style="6" hidden="1" customWidth="1"/>
    <col min="9725" max="9725" width="2.625" style="6" customWidth="1"/>
    <col min="9726" max="9726" width="0" style="6" hidden="1" customWidth="1"/>
    <col min="9727" max="9727" width="3.875" style="6" customWidth="1"/>
    <col min="9728" max="9728" width="30" style="6" customWidth="1"/>
    <col min="9729" max="9729" width="20.5" style="6" customWidth="1"/>
    <col min="9730" max="9730" width="8" style="6" customWidth="1"/>
    <col min="9731" max="9731" width="17" style="6" customWidth="1"/>
    <col min="9732" max="9732" width="37.375" style="6" customWidth="1"/>
    <col min="9733" max="9733" width="5.125" style="6" customWidth="1"/>
    <col min="9734" max="9734" width="27.5" style="6" customWidth="1"/>
    <col min="9735" max="9735" width="14.125" style="6" customWidth="1"/>
    <col min="9736" max="9737" width="8.125" style="6" customWidth="1"/>
    <col min="9738" max="9738" width="9.875" style="6" customWidth="1"/>
    <col min="9739" max="9739" width="1.875" style="6" customWidth="1"/>
    <col min="9740" max="9945" width="10.875" style="6"/>
    <col min="9946" max="9946" width="10.5" style="6" customWidth="1"/>
    <col min="9947" max="9947" width="2.375" style="6" customWidth="1"/>
    <col min="9948" max="9949" width="5.625" style="6" customWidth="1"/>
    <col min="9950" max="9950" width="5.125" style="6" customWidth="1"/>
    <col min="9951" max="9951" width="5.625" style="6" customWidth="1"/>
    <col min="9952" max="9952" width="12" style="6" customWidth="1"/>
    <col min="9953" max="9954" width="7.875" style="6" customWidth="1"/>
    <col min="9955" max="9955" width="2.125" style="6" customWidth="1"/>
    <col min="9956" max="9956" width="7.875" style="6" customWidth="1"/>
    <col min="9957" max="9957" width="6.5" style="6" customWidth="1"/>
    <col min="9958" max="9960" width="3.125" style="6" customWidth="1"/>
    <col min="9961" max="9961" width="3" style="6" customWidth="1"/>
    <col min="9962" max="9962" width="2.5" style="6" customWidth="1"/>
    <col min="9963" max="9963" width="2.625" style="6" customWidth="1"/>
    <col min="9964" max="9966" width="0" style="6" hidden="1" customWidth="1"/>
    <col min="9967" max="9967" width="3.875" style="6" customWidth="1"/>
    <col min="9968" max="9968" width="0" style="6" hidden="1" customWidth="1"/>
    <col min="9969" max="9970" width="13" style="6" customWidth="1"/>
    <col min="9971" max="9971" width="13.125" style="6" customWidth="1"/>
    <col min="9972" max="9972" width="5.625" style="6" customWidth="1"/>
    <col min="9973" max="9973" width="13.125" style="6" customWidth="1"/>
    <col min="9974" max="9974" width="3.625" style="6" customWidth="1"/>
    <col min="9975" max="9975" width="2.625" style="6" customWidth="1"/>
    <col min="9976" max="9978" width="0" style="6" hidden="1" customWidth="1"/>
    <col min="9979" max="9979" width="2.625" style="6" customWidth="1"/>
    <col min="9980" max="9980" width="0" style="6" hidden="1" customWidth="1"/>
    <col min="9981" max="9981" width="2.625" style="6" customWidth="1"/>
    <col min="9982" max="9982" width="0" style="6" hidden="1" customWidth="1"/>
    <col min="9983" max="9983" width="3.875" style="6" customWidth="1"/>
    <col min="9984" max="9984" width="30" style="6" customWidth="1"/>
    <col min="9985" max="9985" width="20.5" style="6" customWidth="1"/>
    <col min="9986" max="9986" width="8" style="6" customWidth="1"/>
    <col min="9987" max="9987" width="17" style="6" customWidth="1"/>
    <col min="9988" max="9988" width="37.375" style="6" customWidth="1"/>
    <col min="9989" max="9989" width="5.125" style="6" customWidth="1"/>
    <col min="9990" max="9990" width="27.5" style="6" customWidth="1"/>
    <col min="9991" max="9991" width="14.125" style="6" customWidth="1"/>
    <col min="9992" max="9993" width="8.125" style="6" customWidth="1"/>
    <col min="9994" max="9994" width="9.875" style="6" customWidth="1"/>
    <col min="9995" max="9995" width="1.875" style="6" customWidth="1"/>
    <col min="9996" max="10201" width="10.875" style="6"/>
    <col min="10202" max="10202" width="10.5" style="6" customWidth="1"/>
    <col min="10203" max="10203" width="2.375" style="6" customWidth="1"/>
    <col min="10204" max="10205" width="5.625" style="6" customWidth="1"/>
    <col min="10206" max="10206" width="5.125" style="6" customWidth="1"/>
    <col min="10207" max="10207" width="5.625" style="6" customWidth="1"/>
    <col min="10208" max="10208" width="12" style="6" customWidth="1"/>
    <col min="10209" max="10210" width="7.875" style="6" customWidth="1"/>
    <col min="10211" max="10211" width="2.125" style="6" customWidth="1"/>
    <col min="10212" max="10212" width="7.875" style="6" customWidth="1"/>
    <col min="10213" max="10213" width="6.5" style="6" customWidth="1"/>
    <col min="10214" max="10216" width="3.125" style="6" customWidth="1"/>
    <col min="10217" max="10217" width="3" style="6" customWidth="1"/>
    <col min="10218" max="10218" width="2.5" style="6" customWidth="1"/>
    <col min="10219" max="10219" width="2.625" style="6" customWidth="1"/>
    <col min="10220" max="10222" width="0" style="6" hidden="1" customWidth="1"/>
    <col min="10223" max="10223" width="3.875" style="6" customWidth="1"/>
    <col min="10224" max="10224" width="0" style="6" hidden="1" customWidth="1"/>
    <col min="10225" max="10226" width="13" style="6" customWidth="1"/>
    <col min="10227" max="10227" width="13.125" style="6" customWidth="1"/>
    <col min="10228" max="10228" width="5.625" style="6" customWidth="1"/>
    <col min="10229" max="10229" width="13.125" style="6" customWidth="1"/>
    <col min="10230" max="10230" width="3.625" style="6" customWidth="1"/>
    <col min="10231" max="10231" width="2.625" style="6" customWidth="1"/>
    <col min="10232" max="10234" width="0" style="6" hidden="1" customWidth="1"/>
    <col min="10235" max="10235" width="2.625" style="6" customWidth="1"/>
    <col min="10236" max="10236" width="0" style="6" hidden="1" customWidth="1"/>
    <col min="10237" max="10237" width="2.625" style="6" customWidth="1"/>
    <col min="10238" max="10238" width="0" style="6" hidden="1" customWidth="1"/>
    <col min="10239" max="10239" width="3.875" style="6" customWidth="1"/>
    <col min="10240" max="10240" width="30" style="6" customWidth="1"/>
    <col min="10241" max="10241" width="20.5" style="6" customWidth="1"/>
    <col min="10242" max="10242" width="8" style="6" customWidth="1"/>
    <col min="10243" max="10243" width="17" style="6" customWidth="1"/>
    <col min="10244" max="10244" width="37.375" style="6" customWidth="1"/>
    <col min="10245" max="10245" width="5.125" style="6" customWidth="1"/>
    <col min="10246" max="10246" width="27.5" style="6" customWidth="1"/>
    <col min="10247" max="10247" width="14.125" style="6" customWidth="1"/>
    <col min="10248" max="10249" width="8.125" style="6" customWidth="1"/>
    <col min="10250" max="10250" width="9.875" style="6" customWidth="1"/>
    <col min="10251" max="10251" width="1.875" style="6" customWidth="1"/>
    <col min="10252" max="10457" width="10.875" style="6"/>
    <col min="10458" max="10458" width="10.5" style="6" customWidth="1"/>
    <col min="10459" max="10459" width="2.375" style="6" customWidth="1"/>
    <col min="10460" max="10461" width="5.625" style="6" customWidth="1"/>
    <col min="10462" max="10462" width="5.125" style="6" customWidth="1"/>
    <col min="10463" max="10463" width="5.625" style="6" customWidth="1"/>
    <col min="10464" max="10464" width="12" style="6" customWidth="1"/>
    <col min="10465" max="10466" width="7.875" style="6" customWidth="1"/>
    <col min="10467" max="10467" width="2.125" style="6" customWidth="1"/>
    <col min="10468" max="10468" width="7.875" style="6" customWidth="1"/>
    <col min="10469" max="10469" width="6.5" style="6" customWidth="1"/>
    <col min="10470" max="10472" width="3.125" style="6" customWidth="1"/>
    <col min="10473" max="10473" width="3" style="6" customWidth="1"/>
    <col min="10474" max="10474" width="2.5" style="6" customWidth="1"/>
    <col min="10475" max="10475" width="2.625" style="6" customWidth="1"/>
    <col min="10476" max="10478" width="0" style="6" hidden="1" customWidth="1"/>
    <col min="10479" max="10479" width="3.875" style="6" customWidth="1"/>
    <col min="10480" max="10480" width="0" style="6" hidden="1" customWidth="1"/>
    <col min="10481" max="10482" width="13" style="6" customWidth="1"/>
    <col min="10483" max="10483" width="13.125" style="6" customWidth="1"/>
    <col min="10484" max="10484" width="5.625" style="6" customWidth="1"/>
    <col min="10485" max="10485" width="13.125" style="6" customWidth="1"/>
    <col min="10486" max="10486" width="3.625" style="6" customWidth="1"/>
    <col min="10487" max="10487" width="2.625" style="6" customWidth="1"/>
    <col min="10488" max="10490" width="0" style="6" hidden="1" customWidth="1"/>
    <col min="10491" max="10491" width="2.625" style="6" customWidth="1"/>
    <col min="10492" max="10492" width="0" style="6" hidden="1" customWidth="1"/>
    <col min="10493" max="10493" width="2.625" style="6" customWidth="1"/>
    <col min="10494" max="10494" width="0" style="6" hidden="1" customWidth="1"/>
    <col min="10495" max="10495" width="3.875" style="6" customWidth="1"/>
    <col min="10496" max="10496" width="30" style="6" customWidth="1"/>
    <col min="10497" max="10497" width="20.5" style="6" customWidth="1"/>
    <col min="10498" max="10498" width="8" style="6" customWidth="1"/>
    <col min="10499" max="10499" width="17" style="6" customWidth="1"/>
    <col min="10500" max="10500" width="37.375" style="6" customWidth="1"/>
    <col min="10501" max="10501" width="5.125" style="6" customWidth="1"/>
    <col min="10502" max="10502" width="27.5" style="6" customWidth="1"/>
    <col min="10503" max="10503" width="14.125" style="6" customWidth="1"/>
    <col min="10504" max="10505" width="8.125" style="6" customWidth="1"/>
    <col min="10506" max="10506" width="9.875" style="6" customWidth="1"/>
    <col min="10507" max="10507" width="1.875" style="6" customWidth="1"/>
    <col min="10508" max="10713" width="10.875" style="6"/>
    <col min="10714" max="10714" width="10.5" style="6" customWidth="1"/>
    <col min="10715" max="10715" width="2.375" style="6" customWidth="1"/>
    <col min="10716" max="10717" width="5.625" style="6" customWidth="1"/>
    <col min="10718" max="10718" width="5.125" style="6" customWidth="1"/>
    <col min="10719" max="10719" width="5.625" style="6" customWidth="1"/>
    <col min="10720" max="10720" width="12" style="6" customWidth="1"/>
    <col min="10721" max="10722" width="7.875" style="6" customWidth="1"/>
    <col min="10723" max="10723" width="2.125" style="6" customWidth="1"/>
    <col min="10724" max="10724" width="7.875" style="6" customWidth="1"/>
    <col min="10725" max="10725" width="6.5" style="6" customWidth="1"/>
    <col min="10726" max="10728" width="3.125" style="6" customWidth="1"/>
    <col min="10729" max="10729" width="3" style="6" customWidth="1"/>
    <col min="10730" max="10730" width="2.5" style="6" customWidth="1"/>
    <col min="10731" max="10731" width="2.625" style="6" customWidth="1"/>
    <col min="10732" max="10734" width="0" style="6" hidden="1" customWidth="1"/>
    <col min="10735" max="10735" width="3.875" style="6" customWidth="1"/>
    <col min="10736" max="10736" width="0" style="6" hidden="1" customWidth="1"/>
    <col min="10737" max="10738" width="13" style="6" customWidth="1"/>
    <col min="10739" max="10739" width="13.125" style="6" customWidth="1"/>
    <col min="10740" max="10740" width="5.625" style="6" customWidth="1"/>
    <col min="10741" max="10741" width="13.125" style="6" customWidth="1"/>
    <col min="10742" max="10742" width="3.625" style="6" customWidth="1"/>
    <col min="10743" max="10743" width="2.625" style="6" customWidth="1"/>
    <col min="10744" max="10746" width="0" style="6" hidden="1" customWidth="1"/>
    <col min="10747" max="10747" width="2.625" style="6" customWidth="1"/>
    <col min="10748" max="10748" width="0" style="6" hidden="1" customWidth="1"/>
    <col min="10749" max="10749" width="2.625" style="6" customWidth="1"/>
    <col min="10750" max="10750" width="0" style="6" hidden="1" customWidth="1"/>
    <col min="10751" max="10751" width="3.875" style="6" customWidth="1"/>
    <col min="10752" max="10752" width="30" style="6" customWidth="1"/>
    <col min="10753" max="10753" width="20.5" style="6" customWidth="1"/>
    <col min="10754" max="10754" width="8" style="6" customWidth="1"/>
    <col min="10755" max="10755" width="17" style="6" customWidth="1"/>
    <col min="10756" max="10756" width="37.375" style="6" customWidth="1"/>
    <col min="10757" max="10757" width="5.125" style="6" customWidth="1"/>
    <col min="10758" max="10758" width="27.5" style="6" customWidth="1"/>
    <col min="10759" max="10759" width="14.125" style="6" customWidth="1"/>
    <col min="10760" max="10761" width="8.125" style="6" customWidth="1"/>
    <col min="10762" max="10762" width="9.875" style="6" customWidth="1"/>
    <col min="10763" max="10763" width="1.875" style="6" customWidth="1"/>
    <col min="10764" max="10969" width="10.875" style="6"/>
    <col min="10970" max="10970" width="10.5" style="6" customWidth="1"/>
    <col min="10971" max="10971" width="2.375" style="6" customWidth="1"/>
    <col min="10972" max="10973" width="5.625" style="6" customWidth="1"/>
    <col min="10974" max="10974" width="5.125" style="6" customWidth="1"/>
    <col min="10975" max="10975" width="5.625" style="6" customWidth="1"/>
    <col min="10976" max="10976" width="12" style="6" customWidth="1"/>
    <col min="10977" max="10978" width="7.875" style="6" customWidth="1"/>
    <col min="10979" max="10979" width="2.125" style="6" customWidth="1"/>
    <col min="10980" max="10980" width="7.875" style="6" customWidth="1"/>
    <col min="10981" max="10981" width="6.5" style="6" customWidth="1"/>
    <col min="10982" max="10984" width="3.125" style="6" customWidth="1"/>
    <col min="10985" max="10985" width="3" style="6" customWidth="1"/>
    <col min="10986" max="10986" width="2.5" style="6" customWidth="1"/>
    <col min="10987" max="10987" width="2.625" style="6" customWidth="1"/>
    <col min="10988" max="10990" width="0" style="6" hidden="1" customWidth="1"/>
    <col min="10991" max="10991" width="3.875" style="6" customWidth="1"/>
    <col min="10992" max="10992" width="0" style="6" hidden="1" customWidth="1"/>
    <col min="10993" max="10994" width="13" style="6" customWidth="1"/>
    <col min="10995" max="10995" width="13.125" style="6" customWidth="1"/>
    <col min="10996" max="10996" width="5.625" style="6" customWidth="1"/>
    <col min="10997" max="10997" width="13.125" style="6" customWidth="1"/>
    <col min="10998" max="10998" width="3.625" style="6" customWidth="1"/>
    <col min="10999" max="10999" width="2.625" style="6" customWidth="1"/>
    <col min="11000" max="11002" width="0" style="6" hidden="1" customWidth="1"/>
    <col min="11003" max="11003" width="2.625" style="6" customWidth="1"/>
    <col min="11004" max="11004" width="0" style="6" hidden="1" customWidth="1"/>
    <col min="11005" max="11005" width="2.625" style="6" customWidth="1"/>
    <col min="11006" max="11006" width="0" style="6" hidden="1" customWidth="1"/>
    <col min="11007" max="11007" width="3.875" style="6" customWidth="1"/>
    <col min="11008" max="11008" width="30" style="6" customWidth="1"/>
    <col min="11009" max="11009" width="20.5" style="6" customWidth="1"/>
    <col min="11010" max="11010" width="8" style="6" customWidth="1"/>
    <col min="11011" max="11011" width="17" style="6" customWidth="1"/>
    <col min="11012" max="11012" width="37.375" style="6" customWidth="1"/>
    <col min="11013" max="11013" width="5.125" style="6" customWidth="1"/>
    <col min="11014" max="11014" width="27.5" style="6" customWidth="1"/>
    <col min="11015" max="11015" width="14.125" style="6" customWidth="1"/>
    <col min="11016" max="11017" width="8.125" style="6" customWidth="1"/>
    <col min="11018" max="11018" width="9.875" style="6" customWidth="1"/>
    <col min="11019" max="11019" width="1.875" style="6" customWidth="1"/>
    <col min="11020" max="11225" width="10.875" style="6"/>
    <col min="11226" max="11226" width="10.5" style="6" customWidth="1"/>
    <col min="11227" max="11227" width="2.375" style="6" customWidth="1"/>
    <col min="11228" max="11229" width="5.625" style="6" customWidth="1"/>
    <col min="11230" max="11230" width="5.125" style="6" customWidth="1"/>
    <col min="11231" max="11231" width="5.625" style="6" customWidth="1"/>
    <col min="11232" max="11232" width="12" style="6" customWidth="1"/>
    <col min="11233" max="11234" width="7.875" style="6" customWidth="1"/>
    <col min="11235" max="11235" width="2.125" style="6" customWidth="1"/>
    <col min="11236" max="11236" width="7.875" style="6" customWidth="1"/>
    <col min="11237" max="11237" width="6.5" style="6" customWidth="1"/>
    <col min="11238" max="11240" width="3.125" style="6" customWidth="1"/>
    <col min="11241" max="11241" width="3" style="6" customWidth="1"/>
    <col min="11242" max="11242" width="2.5" style="6" customWidth="1"/>
    <col min="11243" max="11243" width="2.625" style="6" customWidth="1"/>
    <col min="11244" max="11246" width="0" style="6" hidden="1" customWidth="1"/>
    <col min="11247" max="11247" width="3.875" style="6" customWidth="1"/>
    <col min="11248" max="11248" width="0" style="6" hidden="1" customWidth="1"/>
    <col min="11249" max="11250" width="13" style="6" customWidth="1"/>
    <col min="11251" max="11251" width="13.125" style="6" customWidth="1"/>
    <col min="11252" max="11252" width="5.625" style="6" customWidth="1"/>
    <col min="11253" max="11253" width="13.125" style="6" customWidth="1"/>
    <col min="11254" max="11254" width="3.625" style="6" customWidth="1"/>
    <col min="11255" max="11255" width="2.625" style="6" customWidth="1"/>
    <col min="11256" max="11258" width="0" style="6" hidden="1" customWidth="1"/>
    <col min="11259" max="11259" width="2.625" style="6" customWidth="1"/>
    <col min="11260" max="11260" width="0" style="6" hidden="1" customWidth="1"/>
    <col min="11261" max="11261" width="2.625" style="6" customWidth="1"/>
    <col min="11262" max="11262" width="0" style="6" hidden="1" customWidth="1"/>
    <col min="11263" max="11263" width="3.875" style="6" customWidth="1"/>
    <col min="11264" max="11264" width="30" style="6" customWidth="1"/>
    <col min="11265" max="11265" width="20.5" style="6" customWidth="1"/>
    <col min="11266" max="11266" width="8" style="6" customWidth="1"/>
    <col min="11267" max="11267" width="17" style="6" customWidth="1"/>
    <col min="11268" max="11268" width="37.375" style="6" customWidth="1"/>
    <col min="11269" max="11269" width="5.125" style="6" customWidth="1"/>
    <col min="11270" max="11270" width="27.5" style="6" customWidth="1"/>
    <col min="11271" max="11271" width="14.125" style="6" customWidth="1"/>
    <col min="11272" max="11273" width="8.125" style="6" customWidth="1"/>
    <col min="11274" max="11274" width="9.875" style="6" customWidth="1"/>
    <col min="11275" max="11275" width="1.875" style="6" customWidth="1"/>
    <col min="11276" max="11481" width="10.875" style="6"/>
    <col min="11482" max="11482" width="10.5" style="6" customWidth="1"/>
    <col min="11483" max="11483" width="2.375" style="6" customWidth="1"/>
    <col min="11484" max="11485" width="5.625" style="6" customWidth="1"/>
    <col min="11486" max="11486" width="5.125" style="6" customWidth="1"/>
    <col min="11487" max="11487" width="5.625" style="6" customWidth="1"/>
    <col min="11488" max="11488" width="12" style="6" customWidth="1"/>
    <col min="11489" max="11490" width="7.875" style="6" customWidth="1"/>
    <col min="11491" max="11491" width="2.125" style="6" customWidth="1"/>
    <col min="11492" max="11492" width="7.875" style="6" customWidth="1"/>
    <col min="11493" max="11493" width="6.5" style="6" customWidth="1"/>
    <col min="11494" max="11496" width="3.125" style="6" customWidth="1"/>
    <col min="11497" max="11497" width="3" style="6" customWidth="1"/>
    <col min="11498" max="11498" width="2.5" style="6" customWidth="1"/>
    <col min="11499" max="11499" width="2.625" style="6" customWidth="1"/>
    <col min="11500" max="11502" width="0" style="6" hidden="1" customWidth="1"/>
    <col min="11503" max="11503" width="3.875" style="6" customWidth="1"/>
    <col min="11504" max="11504" width="0" style="6" hidden="1" customWidth="1"/>
    <col min="11505" max="11506" width="13" style="6" customWidth="1"/>
    <col min="11507" max="11507" width="13.125" style="6" customWidth="1"/>
    <col min="11508" max="11508" width="5.625" style="6" customWidth="1"/>
    <col min="11509" max="11509" width="13.125" style="6" customWidth="1"/>
    <col min="11510" max="11510" width="3.625" style="6" customWidth="1"/>
    <col min="11511" max="11511" width="2.625" style="6" customWidth="1"/>
    <col min="11512" max="11514" width="0" style="6" hidden="1" customWidth="1"/>
    <col min="11515" max="11515" width="2.625" style="6" customWidth="1"/>
    <col min="11516" max="11516" width="0" style="6" hidden="1" customWidth="1"/>
    <col min="11517" max="11517" width="2.625" style="6" customWidth="1"/>
    <col min="11518" max="11518" width="0" style="6" hidden="1" customWidth="1"/>
    <col min="11519" max="11519" width="3.875" style="6" customWidth="1"/>
    <col min="11520" max="11520" width="30" style="6" customWidth="1"/>
    <col min="11521" max="11521" width="20.5" style="6" customWidth="1"/>
    <col min="11522" max="11522" width="8" style="6" customWidth="1"/>
    <col min="11523" max="11523" width="17" style="6" customWidth="1"/>
    <col min="11524" max="11524" width="37.375" style="6" customWidth="1"/>
    <col min="11525" max="11525" width="5.125" style="6" customWidth="1"/>
    <col min="11526" max="11526" width="27.5" style="6" customWidth="1"/>
    <col min="11527" max="11527" width="14.125" style="6" customWidth="1"/>
    <col min="11528" max="11529" width="8.125" style="6" customWidth="1"/>
    <col min="11530" max="11530" width="9.875" style="6" customWidth="1"/>
    <col min="11531" max="11531" width="1.875" style="6" customWidth="1"/>
    <col min="11532" max="11737" width="10.875" style="6"/>
    <col min="11738" max="11738" width="10.5" style="6" customWidth="1"/>
    <col min="11739" max="11739" width="2.375" style="6" customWidth="1"/>
    <col min="11740" max="11741" width="5.625" style="6" customWidth="1"/>
    <col min="11742" max="11742" width="5.125" style="6" customWidth="1"/>
    <col min="11743" max="11743" width="5.625" style="6" customWidth="1"/>
    <col min="11744" max="11744" width="12" style="6" customWidth="1"/>
    <col min="11745" max="11746" width="7.875" style="6" customWidth="1"/>
    <col min="11747" max="11747" width="2.125" style="6" customWidth="1"/>
    <col min="11748" max="11748" width="7.875" style="6" customWidth="1"/>
    <col min="11749" max="11749" width="6.5" style="6" customWidth="1"/>
    <col min="11750" max="11752" width="3.125" style="6" customWidth="1"/>
    <col min="11753" max="11753" width="3" style="6" customWidth="1"/>
    <col min="11754" max="11754" width="2.5" style="6" customWidth="1"/>
    <col min="11755" max="11755" width="2.625" style="6" customWidth="1"/>
    <col min="11756" max="11758" width="0" style="6" hidden="1" customWidth="1"/>
    <col min="11759" max="11759" width="3.875" style="6" customWidth="1"/>
    <col min="11760" max="11760" width="0" style="6" hidden="1" customWidth="1"/>
    <col min="11761" max="11762" width="13" style="6" customWidth="1"/>
    <col min="11763" max="11763" width="13.125" style="6" customWidth="1"/>
    <col min="11764" max="11764" width="5.625" style="6" customWidth="1"/>
    <col min="11765" max="11765" width="13.125" style="6" customWidth="1"/>
    <col min="11766" max="11766" width="3.625" style="6" customWidth="1"/>
    <col min="11767" max="11767" width="2.625" style="6" customWidth="1"/>
    <col min="11768" max="11770" width="0" style="6" hidden="1" customWidth="1"/>
    <col min="11771" max="11771" width="2.625" style="6" customWidth="1"/>
    <col min="11772" max="11772" width="0" style="6" hidden="1" customWidth="1"/>
    <col min="11773" max="11773" width="2.625" style="6" customWidth="1"/>
    <col min="11774" max="11774" width="0" style="6" hidden="1" customWidth="1"/>
    <col min="11775" max="11775" width="3.875" style="6" customWidth="1"/>
    <col min="11776" max="11776" width="30" style="6" customWidth="1"/>
    <col min="11777" max="11777" width="20.5" style="6" customWidth="1"/>
    <col min="11778" max="11778" width="8" style="6" customWidth="1"/>
    <col min="11779" max="11779" width="17" style="6" customWidth="1"/>
    <col min="11780" max="11780" width="37.375" style="6" customWidth="1"/>
    <col min="11781" max="11781" width="5.125" style="6" customWidth="1"/>
    <col min="11782" max="11782" width="27.5" style="6" customWidth="1"/>
    <col min="11783" max="11783" width="14.125" style="6" customWidth="1"/>
    <col min="11784" max="11785" width="8.125" style="6" customWidth="1"/>
    <col min="11786" max="11786" width="9.875" style="6" customWidth="1"/>
    <col min="11787" max="11787" width="1.875" style="6" customWidth="1"/>
    <col min="11788" max="11993" width="10.875" style="6"/>
    <col min="11994" max="11994" width="10.5" style="6" customWidth="1"/>
    <col min="11995" max="11995" width="2.375" style="6" customWidth="1"/>
    <col min="11996" max="11997" width="5.625" style="6" customWidth="1"/>
    <col min="11998" max="11998" width="5.125" style="6" customWidth="1"/>
    <col min="11999" max="11999" width="5.625" style="6" customWidth="1"/>
    <col min="12000" max="12000" width="12" style="6" customWidth="1"/>
    <col min="12001" max="12002" width="7.875" style="6" customWidth="1"/>
    <col min="12003" max="12003" width="2.125" style="6" customWidth="1"/>
    <col min="12004" max="12004" width="7.875" style="6" customWidth="1"/>
    <col min="12005" max="12005" width="6.5" style="6" customWidth="1"/>
    <col min="12006" max="12008" width="3.125" style="6" customWidth="1"/>
    <col min="12009" max="12009" width="3" style="6" customWidth="1"/>
    <col min="12010" max="12010" width="2.5" style="6" customWidth="1"/>
    <col min="12011" max="12011" width="2.625" style="6" customWidth="1"/>
    <col min="12012" max="12014" width="0" style="6" hidden="1" customWidth="1"/>
    <col min="12015" max="12015" width="3.875" style="6" customWidth="1"/>
    <col min="12016" max="12016" width="0" style="6" hidden="1" customWidth="1"/>
    <col min="12017" max="12018" width="13" style="6" customWidth="1"/>
    <col min="12019" max="12019" width="13.125" style="6" customWidth="1"/>
    <col min="12020" max="12020" width="5.625" style="6" customWidth="1"/>
    <col min="12021" max="12021" width="13.125" style="6" customWidth="1"/>
    <col min="12022" max="12022" width="3.625" style="6" customWidth="1"/>
    <col min="12023" max="12023" width="2.625" style="6" customWidth="1"/>
    <col min="12024" max="12026" width="0" style="6" hidden="1" customWidth="1"/>
    <col min="12027" max="12027" width="2.625" style="6" customWidth="1"/>
    <col min="12028" max="12028" width="0" style="6" hidden="1" customWidth="1"/>
    <col min="12029" max="12029" width="2.625" style="6" customWidth="1"/>
    <col min="12030" max="12030" width="0" style="6" hidden="1" customWidth="1"/>
    <col min="12031" max="12031" width="3.875" style="6" customWidth="1"/>
    <col min="12032" max="12032" width="30" style="6" customWidth="1"/>
    <col min="12033" max="12033" width="20.5" style="6" customWidth="1"/>
    <col min="12034" max="12034" width="8" style="6" customWidth="1"/>
    <col min="12035" max="12035" width="17" style="6" customWidth="1"/>
    <col min="12036" max="12036" width="37.375" style="6" customWidth="1"/>
    <col min="12037" max="12037" width="5.125" style="6" customWidth="1"/>
    <col min="12038" max="12038" width="27.5" style="6" customWidth="1"/>
    <col min="12039" max="12039" width="14.125" style="6" customWidth="1"/>
    <col min="12040" max="12041" width="8.125" style="6" customWidth="1"/>
    <col min="12042" max="12042" width="9.875" style="6" customWidth="1"/>
    <col min="12043" max="12043" width="1.875" style="6" customWidth="1"/>
    <col min="12044" max="12249" width="10.875" style="6"/>
    <col min="12250" max="12250" width="10.5" style="6" customWidth="1"/>
    <col min="12251" max="12251" width="2.375" style="6" customWidth="1"/>
    <col min="12252" max="12253" width="5.625" style="6" customWidth="1"/>
    <col min="12254" max="12254" width="5.125" style="6" customWidth="1"/>
    <col min="12255" max="12255" width="5.625" style="6" customWidth="1"/>
    <col min="12256" max="12256" width="12" style="6" customWidth="1"/>
    <col min="12257" max="12258" width="7.875" style="6" customWidth="1"/>
    <col min="12259" max="12259" width="2.125" style="6" customWidth="1"/>
    <col min="12260" max="12260" width="7.875" style="6" customWidth="1"/>
    <col min="12261" max="12261" width="6.5" style="6" customWidth="1"/>
    <col min="12262" max="12264" width="3.125" style="6" customWidth="1"/>
    <col min="12265" max="12265" width="3" style="6" customWidth="1"/>
    <col min="12266" max="12266" width="2.5" style="6" customWidth="1"/>
    <col min="12267" max="12267" width="2.625" style="6" customWidth="1"/>
    <col min="12268" max="12270" width="0" style="6" hidden="1" customWidth="1"/>
    <col min="12271" max="12271" width="3.875" style="6" customWidth="1"/>
    <col min="12272" max="12272" width="0" style="6" hidden="1" customWidth="1"/>
    <col min="12273" max="12274" width="13" style="6" customWidth="1"/>
    <col min="12275" max="12275" width="13.125" style="6" customWidth="1"/>
    <col min="12276" max="12276" width="5.625" style="6" customWidth="1"/>
    <col min="12277" max="12277" width="13.125" style="6" customWidth="1"/>
    <col min="12278" max="12278" width="3.625" style="6" customWidth="1"/>
    <col min="12279" max="12279" width="2.625" style="6" customWidth="1"/>
    <col min="12280" max="12282" width="0" style="6" hidden="1" customWidth="1"/>
    <col min="12283" max="12283" width="2.625" style="6" customWidth="1"/>
    <col min="12284" max="12284" width="0" style="6" hidden="1" customWidth="1"/>
    <col min="12285" max="12285" width="2.625" style="6" customWidth="1"/>
    <col min="12286" max="12286" width="0" style="6" hidden="1" customWidth="1"/>
    <col min="12287" max="12287" width="3.875" style="6" customWidth="1"/>
    <col min="12288" max="12288" width="30" style="6" customWidth="1"/>
    <col min="12289" max="12289" width="20.5" style="6" customWidth="1"/>
    <col min="12290" max="12290" width="8" style="6" customWidth="1"/>
    <col min="12291" max="12291" width="17" style="6" customWidth="1"/>
    <col min="12292" max="12292" width="37.375" style="6" customWidth="1"/>
    <col min="12293" max="12293" width="5.125" style="6" customWidth="1"/>
    <col min="12294" max="12294" width="27.5" style="6" customWidth="1"/>
    <col min="12295" max="12295" width="14.125" style="6" customWidth="1"/>
    <col min="12296" max="12297" width="8.125" style="6" customWidth="1"/>
    <col min="12298" max="12298" width="9.875" style="6" customWidth="1"/>
    <col min="12299" max="12299" width="1.875" style="6" customWidth="1"/>
    <col min="12300" max="12505" width="10.875" style="6"/>
    <col min="12506" max="12506" width="10.5" style="6" customWidth="1"/>
    <col min="12507" max="12507" width="2.375" style="6" customWidth="1"/>
    <col min="12508" max="12509" width="5.625" style="6" customWidth="1"/>
    <col min="12510" max="12510" width="5.125" style="6" customWidth="1"/>
    <col min="12511" max="12511" width="5.625" style="6" customWidth="1"/>
    <col min="12512" max="12512" width="12" style="6" customWidth="1"/>
    <col min="12513" max="12514" width="7.875" style="6" customWidth="1"/>
    <col min="12515" max="12515" width="2.125" style="6" customWidth="1"/>
    <col min="12516" max="12516" width="7.875" style="6" customWidth="1"/>
    <col min="12517" max="12517" width="6.5" style="6" customWidth="1"/>
    <col min="12518" max="12520" width="3.125" style="6" customWidth="1"/>
    <col min="12521" max="12521" width="3" style="6" customWidth="1"/>
    <col min="12522" max="12522" width="2.5" style="6" customWidth="1"/>
    <col min="12523" max="12523" width="2.625" style="6" customWidth="1"/>
    <col min="12524" max="12526" width="0" style="6" hidden="1" customWidth="1"/>
    <col min="12527" max="12527" width="3.875" style="6" customWidth="1"/>
    <col min="12528" max="12528" width="0" style="6" hidden="1" customWidth="1"/>
    <col min="12529" max="12530" width="13" style="6" customWidth="1"/>
    <col min="12531" max="12531" width="13.125" style="6" customWidth="1"/>
    <col min="12532" max="12532" width="5.625" style="6" customWidth="1"/>
    <col min="12533" max="12533" width="13.125" style="6" customWidth="1"/>
    <col min="12534" max="12534" width="3.625" style="6" customWidth="1"/>
    <col min="12535" max="12535" width="2.625" style="6" customWidth="1"/>
    <col min="12536" max="12538" width="0" style="6" hidden="1" customWidth="1"/>
    <col min="12539" max="12539" width="2.625" style="6" customWidth="1"/>
    <col min="12540" max="12540" width="0" style="6" hidden="1" customWidth="1"/>
    <col min="12541" max="12541" width="2.625" style="6" customWidth="1"/>
    <col min="12542" max="12542" width="0" style="6" hidden="1" customWidth="1"/>
    <col min="12543" max="12543" width="3.875" style="6" customWidth="1"/>
    <col min="12544" max="12544" width="30" style="6" customWidth="1"/>
    <col min="12545" max="12545" width="20.5" style="6" customWidth="1"/>
    <col min="12546" max="12546" width="8" style="6" customWidth="1"/>
    <col min="12547" max="12547" width="17" style="6" customWidth="1"/>
    <col min="12548" max="12548" width="37.375" style="6" customWidth="1"/>
    <col min="12549" max="12549" width="5.125" style="6" customWidth="1"/>
    <col min="12550" max="12550" width="27.5" style="6" customWidth="1"/>
    <col min="12551" max="12551" width="14.125" style="6" customWidth="1"/>
    <col min="12552" max="12553" width="8.125" style="6" customWidth="1"/>
    <col min="12554" max="12554" width="9.875" style="6" customWidth="1"/>
    <col min="12555" max="12555" width="1.875" style="6" customWidth="1"/>
    <col min="12556" max="12761" width="10.875" style="6"/>
    <col min="12762" max="12762" width="10.5" style="6" customWidth="1"/>
    <col min="12763" max="12763" width="2.375" style="6" customWidth="1"/>
    <col min="12764" max="12765" width="5.625" style="6" customWidth="1"/>
    <col min="12766" max="12766" width="5.125" style="6" customWidth="1"/>
    <col min="12767" max="12767" width="5.625" style="6" customWidth="1"/>
    <col min="12768" max="12768" width="12" style="6" customWidth="1"/>
    <col min="12769" max="12770" width="7.875" style="6" customWidth="1"/>
    <col min="12771" max="12771" width="2.125" style="6" customWidth="1"/>
    <col min="12772" max="12772" width="7.875" style="6" customWidth="1"/>
    <col min="12773" max="12773" width="6.5" style="6" customWidth="1"/>
    <col min="12774" max="12776" width="3.125" style="6" customWidth="1"/>
    <col min="12777" max="12777" width="3" style="6" customWidth="1"/>
    <col min="12778" max="12778" width="2.5" style="6" customWidth="1"/>
    <col min="12779" max="12779" width="2.625" style="6" customWidth="1"/>
    <col min="12780" max="12782" width="0" style="6" hidden="1" customWidth="1"/>
    <col min="12783" max="12783" width="3.875" style="6" customWidth="1"/>
    <col min="12784" max="12784" width="0" style="6" hidden="1" customWidth="1"/>
    <col min="12785" max="12786" width="13" style="6" customWidth="1"/>
    <col min="12787" max="12787" width="13.125" style="6" customWidth="1"/>
    <col min="12788" max="12788" width="5.625" style="6" customWidth="1"/>
    <col min="12789" max="12789" width="13.125" style="6" customWidth="1"/>
    <col min="12790" max="12790" width="3.625" style="6" customWidth="1"/>
    <col min="12791" max="12791" width="2.625" style="6" customWidth="1"/>
    <col min="12792" max="12794" width="0" style="6" hidden="1" customWidth="1"/>
    <col min="12795" max="12795" width="2.625" style="6" customWidth="1"/>
    <col min="12796" max="12796" width="0" style="6" hidden="1" customWidth="1"/>
    <col min="12797" max="12797" width="2.625" style="6" customWidth="1"/>
    <col min="12798" max="12798" width="0" style="6" hidden="1" customWidth="1"/>
    <col min="12799" max="12799" width="3.875" style="6" customWidth="1"/>
    <col min="12800" max="12800" width="30" style="6" customWidth="1"/>
    <col min="12801" max="12801" width="20.5" style="6" customWidth="1"/>
    <col min="12802" max="12802" width="8" style="6" customWidth="1"/>
    <col min="12803" max="12803" width="17" style="6" customWidth="1"/>
    <col min="12804" max="12804" width="37.375" style="6" customWidth="1"/>
    <col min="12805" max="12805" width="5.125" style="6" customWidth="1"/>
    <col min="12806" max="12806" width="27.5" style="6" customWidth="1"/>
    <col min="12807" max="12807" width="14.125" style="6" customWidth="1"/>
    <col min="12808" max="12809" width="8.125" style="6" customWidth="1"/>
    <col min="12810" max="12810" width="9.875" style="6" customWidth="1"/>
    <col min="12811" max="12811" width="1.875" style="6" customWidth="1"/>
    <col min="12812" max="13017" width="10.875" style="6"/>
    <col min="13018" max="13018" width="10.5" style="6" customWidth="1"/>
    <col min="13019" max="13019" width="2.375" style="6" customWidth="1"/>
    <col min="13020" max="13021" width="5.625" style="6" customWidth="1"/>
    <col min="13022" max="13022" width="5.125" style="6" customWidth="1"/>
    <col min="13023" max="13023" width="5.625" style="6" customWidth="1"/>
    <col min="13024" max="13024" width="12" style="6" customWidth="1"/>
    <col min="13025" max="13026" width="7.875" style="6" customWidth="1"/>
    <col min="13027" max="13027" width="2.125" style="6" customWidth="1"/>
    <col min="13028" max="13028" width="7.875" style="6" customWidth="1"/>
    <col min="13029" max="13029" width="6.5" style="6" customWidth="1"/>
    <col min="13030" max="13032" width="3.125" style="6" customWidth="1"/>
    <col min="13033" max="13033" width="3" style="6" customWidth="1"/>
    <col min="13034" max="13034" width="2.5" style="6" customWidth="1"/>
    <col min="13035" max="13035" width="2.625" style="6" customWidth="1"/>
    <col min="13036" max="13038" width="0" style="6" hidden="1" customWidth="1"/>
    <col min="13039" max="13039" width="3.875" style="6" customWidth="1"/>
    <col min="13040" max="13040" width="0" style="6" hidden="1" customWidth="1"/>
    <col min="13041" max="13042" width="13" style="6" customWidth="1"/>
    <col min="13043" max="13043" width="13.125" style="6" customWidth="1"/>
    <col min="13044" max="13044" width="5.625" style="6" customWidth="1"/>
    <col min="13045" max="13045" width="13.125" style="6" customWidth="1"/>
    <col min="13046" max="13046" width="3.625" style="6" customWidth="1"/>
    <col min="13047" max="13047" width="2.625" style="6" customWidth="1"/>
    <col min="13048" max="13050" width="0" style="6" hidden="1" customWidth="1"/>
    <col min="13051" max="13051" width="2.625" style="6" customWidth="1"/>
    <col min="13052" max="13052" width="0" style="6" hidden="1" customWidth="1"/>
    <col min="13053" max="13053" width="2.625" style="6" customWidth="1"/>
    <col min="13054" max="13054" width="0" style="6" hidden="1" customWidth="1"/>
    <col min="13055" max="13055" width="3.875" style="6" customWidth="1"/>
    <col min="13056" max="13056" width="30" style="6" customWidth="1"/>
    <col min="13057" max="13057" width="20.5" style="6" customWidth="1"/>
    <col min="13058" max="13058" width="8" style="6" customWidth="1"/>
    <col min="13059" max="13059" width="17" style="6" customWidth="1"/>
    <col min="13060" max="13060" width="37.375" style="6" customWidth="1"/>
    <col min="13061" max="13061" width="5.125" style="6" customWidth="1"/>
    <col min="13062" max="13062" width="27.5" style="6" customWidth="1"/>
    <col min="13063" max="13063" width="14.125" style="6" customWidth="1"/>
    <col min="13064" max="13065" width="8.125" style="6" customWidth="1"/>
    <col min="13066" max="13066" width="9.875" style="6" customWidth="1"/>
    <col min="13067" max="13067" width="1.875" style="6" customWidth="1"/>
    <col min="13068" max="13273" width="10.875" style="6"/>
    <col min="13274" max="13274" width="10.5" style="6" customWidth="1"/>
    <col min="13275" max="13275" width="2.375" style="6" customWidth="1"/>
    <col min="13276" max="13277" width="5.625" style="6" customWidth="1"/>
    <col min="13278" max="13278" width="5.125" style="6" customWidth="1"/>
    <col min="13279" max="13279" width="5.625" style="6" customWidth="1"/>
    <col min="13280" max="13280" width="12" style="6" customWidth="1"/>
    <col min="13281" max="13282" width="7.875" style="6" customWidth="1"/>
    <col min="13283" max="13283" width="2.125" style="6" customWidth="1"/>
    <col min="13284" max="13284" width="7.875" style="6" customWidth="1"/>
    <col min="13285" max="13285" width="6.5" style="6" customWidth="1"/>
    <col min="13286" max="13288" width="3.125" style="6" customWidth="1"/>
    <col min="13289" max="13289" width="3" style="6" customWidth="1"/>
    <col min="13290" max="13290" width="2.5" style="6" customWidth="1"/>
    <col min="13291" max="13291" width="2.625" style="6" customWidth="1"/>
    <col min="13292" max="13294" width="0" style="6" hidden="1" customWidth="1"/>
    <col min="13295" max="13295" width="3.875" style="6" customWidth="1"/>
    <col min="13296" max="13296" width="0" style="6" hidden="1" customWidth="1"/>
    <col min="13297" max="13298" width="13" style="6" customWidth="1"/>
    <col min="13299" max="13299" width="13.125" style="6" customWidth="1"/>
    <col min="13300" max="13300" width="5.625" style="6" customWidth="1"/>
    <col min="13301" max="13301" width="13.125" style="6" customWidth="1"/>
    <col min="13302" max="13302" width="3.625" style="6" customWidth="1"/>
    <col min="13303" max="13303" width="2.625" style="6" customWidth="1"/>
    <col min="13304" max="13306" width="0" style="6" hidden="1" customWidth="1"/>
    <col min="13307" max="13307" width="2.625" style="6" customWidth="1"/>
    <col min="13308" max="13308" width="0" style="6" hidden="1" customWidth="1"/>
    <col min="13309" max="13309" width="2.625" style="6" customWidth="1"/>
    <col min="13310" max="13310" width="0" style="6" hidden="1" customWidth="1"/>
    <col min="13311" max="13311" width="3.875" style="6" customWidth="1"/>
    <col min="13312" max="13312" width="30" style="6" customWidth="1"/>
    <col min="13313" max="13313" width="20.5" style="6" customWidth="1"/>
    <col min="13314" max="13314" width="8" style="6" customWidth="1"/>
    <col min="13315" max="13315" width="17" style="6" customWidth="1"/>
    <col min="13316" max="13316" width="37.375" style="6" customWidth="1"/>
    <col min="13317" max="13317" width="5.125" style="6" customWidth="1"/>
    <col min="13318" max="13318" width="27.5" style="6" customWidth="1"/>
    <col min="13319" max="13319" width="14.125" style="6" customWidth="1"/>
    <col min="13320" max="13321" width="8.125" style="6" customWidth="1"/>
    <col min="13322" max="13322" width="9.875" style="6" customWidth="1"/>
    <col min="13323" max="13323" width="1.875" style="6" customWidth="1"/>
    <col min="13324" max="13529" width="10.875" style="6"/>
    <col min="13530" max="13530" width="10.5" style="6" customWidth="1"/>
    <col min="13531" max="13531" width="2.375" style="6" customWidth="1"/>
    <col min="13532" max="13533" width="5.625" style="6" customWidth="1"/>
    <col min="13534" max="13534" width="5.125" style="6" customWidth="1"/>
    <col min="13535" max="13535" width="5.625" style="6" customWidth="1"/>
    <col min="13536" max="13536" width="12" style="6" customWidth="1"/>
    <col min="13537" max="13538" width="7.875" style="6" customWidth="1"/>
    <col min="13539" max="13539" width="2.125" style="6" customWidth="1"/>
    <col min="13540" max="13540" width="7.875" style="6" customWidth="1"/>
    <col min="13541" max="13541" width="6.5" style="6" customWidth="1"/>
    <col min="13542" max="13544" width="3.125" style="6" customWidth="1"/>
    <col min="13545" max="13545" width="3" style="6" customWidth="1"/>
    <col min="13546" max="13546" width="2.5" style="6" customWidth="1"/>
    <col min="13547" max="13547" width="2.625" style="6" customWidth="1"/>
    <col min="13548" max="13550" width="0" style="6" hidden="1" customWidth="1"/>
    <col min="13551" max="13551" width="3.875" style="6" customWidth="1"/>
    <col min="13552" max="13552" width="0" style="6" hidden="1" customWidth="1"/>
    <col min="13553" max="13554" width="13" style="6" customWidth="1"/>
    <col min="13555" max="13555" width="13.125" style="6" customWidth="1"/>
    <col min="13556" max="13556" width="5.625" style="6" customWidth="1"/>
    <col min="13557" max="13557" width="13.125" style="6" customWidth="1"/>
    <col min="13558" max="13558" width="3.625" style="6" customWidth="1"/>
    <col min="13559" max="13559" width="2.625" style="6" customWidth="1"/>
    <col min="13560" max="13562" width="0" style="6" hidden="1" customWidth="1"/>
    <col min="13563" max="13563" width="2.625" style="6" customWidth="1"/>
    <col min="13564" max="13564" width="0" style="6" hidden="1" customWidth="1"/>
    <col min="13565" max="13565" width="2.625" style="6" customWidth="1"/>
    <col min="13566" max="13566" width="0" style="6" hidden="1" customWidth="1"/>
    <col min="13567" max="13567" width="3.875" style="6" customWidth="1"/>
    <col min="13568" max="13568" width="30" style="6" customWidth="1"/>
    <col min="13569" max="13569" width="20.5" style="6" customWidth="1"/>
    <col min="13570" max="13570" width="8" style="6" customWidth="1"/>
    <col min="13571" max="13571" width="17" style="6" customWidth="1"/>
    <col min="13572" max="13572" width="37.375" style="6" customWidth="1"/>
    <col min="13573" max="13573" width="5.125" style="6" customWidth="1"/>
    <col min="13574" max="13574" width="27.5" style="6" customWidth="1"/>
    <col min="13575" max="13575" width="14.125" style="6" customWidth="1"/>
    <col min="13576" max="13577" width="8.125" style="6" customWidth="1"/>
    <col min="13578" max="13578" width="9.875" style="6" customWidth="1"/>
    <col min="13579" max="13579" width="1.875" style="6" customWidth="1"/>
    <col min="13580" max="13785" width="10.875" style="6"/>
    <col min="13786" max="13786" width="10.5" style="6" customWidth="1"/>
    <col min="13787" max="13787" width="2.375" style="6" customWidth="1"/>
    <col min="13788" max="13789" width="5.625" style="6" customWidth="1"/>
    <col min="13790" max="13790" width="5.125" style="6" customWidth="1"/>
    <col min="13791" max="13791" width="5.625" style="6" customWidth="1"/>
    <col min="13792" max="13792" width="12" style="6" customWidth="1"/>
    <col min="13793" max="13794" width="7.875" style="6" customWidth="1"/>
    <col min="13795" max="13795" width="2.125" style="6" customWidth="1"/>
    <col min="13796" max="13796" width="7.875" style="6" customWidth="1"/>
    <col min="13797" max="13797" width="6.5" style="6" customWidth="1"/>
    <col min="13798" max="13800" width="3.125" style="6" customWidth="1"/>
    <col min="13801" max="13801" width="3" style="6" customWidth="1"/>
    <col min="13802" max="13802" width="2.5" style="6" customWidth="1"/>
    <col min="13803" max="13803" width="2.625" style="6" customWidth="1"/>
    <col min="13804" max="13806" width="0" style="6" hidden="1" customWidth="1"/>
    <col min="13807" max="13807" width="3.875" style="6" customWidth="1"/>
    <col min="13808" max="13808" width="0" style="6" hidden="1" customWidth="1"/>
    <col min="13809" max="13810" width="13" style="6" customWidth="1"/>
    <col min="13811" max="13811" width="13.125" style="6" customWidth="1"/>
    <col min="13812" max="13812" width="5.625" style="6" customWidth="1"/>
    <col min="13813" max="13813" width="13.125" style="6" customWidth="1"/>
    <col min="13814" max="13814" width="3.625" style="6" customWidth="1"/>
    <col min="13815" max="13815" width="2.625" style="6" customWidth="1"/>
    <col min="13816" max="13818" width="0" style="6" hidden="1" customWidth="1"/>
    <col min="13819" max="13819" width="2.625" style="6" customWidth="1"/>
    <col min="13820" max="13820" width="0" style="6" hidden="1" customWidth="1"/>
    <col min="13821" max="13821" width="2.625" style="6" customWidth="1"/>
    <col min="13822" max="13822" width="0" style="6" hidden="1" customWidth="1"/>
    <col min="13823" max="13823" width="3.875" style="6" customWidth="1"/>
    <col min="13824" max="13824" width="30" style="6" customWidth="1"/>
    <col min="13825" max="13825" width="20.5" style="6" customWidth="1"/>
    <col min="13826" max="13826" width="8" style="6" customWidth="1"/>
    <col min="13827" max="13827" width="17" style="6" customWidth="1"/>
    <col min="13828" max="13828" width="37.375" style="6" customWidth="1"/>
    <col min="13829" max="13829" width="5.125" style="6" customWidth="1"/>
    <col min="13830" max="13830" width="27.5" style="6" customWidth="1"/>
    <col min="13831" max="13831" width="14.125" style="6" customWidth="1"/>
    <col min="13832" max="13833" width="8.125" style="6" customWidth="1"/>
    <col min="13834" max="13834" width="9.875" style="6" customWidth="1"/>
    <col min="13835" max="13835" width="1.875" style="6" customWidth="1"/>
    <col min="13836" max="14041" width="10.875" style="6"/>
    <col min="14042" max="14042" width="10.5" style="6" customWidth="1"/>
    <col min="14043" max="14043" width="2.375" style="6" customWidth="1"/>
    <col min="14044" max="14045" width="5.625" style="6" customWidth="1"/>
    <col min="14046" max="14046" width="5.125" style="6" customWidth="1"/>
    <col min="14047" max="14047" width="5.625" style="6" customWidth="1"/>
    <col min="14048" max="14048" width="12" style="6" customWidth="1"/>
    <col min="14049" max="14050" width="7.875" style="6" customWidth="1"/>
    <col min="14051" max="14051" width="2.125" style="6" customWidth="1"/>
    <col min="14052" max="14052" width="7.875" style="6" customWidth="1"/>
    <col min="14053" max="14053" width="6.5" style="6" customWidth="1"/>
    <col min="14054" max="14056" width="3.125" style="6" customWidth="1"/>
    <col min="14057" max="14057" width="3" style="6" customWidth="1"/>
    <col min="14058" max="14058" width="2.5" style="6" customWidth="1"/>
    <col min="14059" max="14059" width="2.625" style="6" customWidth="1"/>
    <col min="14060" max="14062" width="0" style="6" hidden="1" customWidth="1"/>
    <col min="14063" max="14063" width="3.875" style="6" customWidth="1"/>
    <col min="14064" max="14064" width="0" style="6" hidden="1" customWidth="1"/>
    <col min="14065" max="14066" width="13" style="6" customWidth="1"/>
    <col min="14067" max="14067" width="13.125" style="6" customWidth="1"/>
    <col min="14068" max="14068" width="5.625" style="6" customWidth="1"/>
    <col min="14069" max="14069" width="13.125" style="6" customWidth="1"/>
    <col min="14070" max="14070" width="3.625" style="6" customWidth="1"/>
    <col min="14071" max="14071" width="2.625" style="6" customWidth="1"/>
    <col min="14072" max="14074" width="0" style="6" hidden="1" customWidth="1"/>
    <col min="14075" max="14075" width="2.625" style="6" customWidth="1"/>
    <col min="14076" max="14076" width="0" style="6" hidden="1" customWidth="1"/>
    <col min="14077" max="14077" width="2.625" style="6" customWidth="1"/>
    <col min="14078" max="14078" width="0" style="6" hidden="1" customWidth="1"/>
    <col min="14079" max="14079" width="3.875" style="6" customWidth="1"/>
    <col min="14080" max="14080" width="30" style="6" customWidth="1"/>
    <col min="14081" max="14081" width="20.5" style="6" customWidth="1"/>
    <col min="14082" max="14082" width="8" style="6" customWidth="1"/>
    <col min="14083" max="14083" width="17" style="6" customWidth="1"/>
    <col min="14084" max="14084" width="37.375" style="6" customWidth="1"/>
    <col min="14085" max="14085" width="5.125" style="6" customWidth="1"/>
    <col min="14086" max="14086" width="27.5" style="6" customWidth="1"/>
    <col min="14087" max="14087" width="14.125" style="6" customWidth="1"/>
    <col min="14088" max="14089" width="8.125" style="6" customWidth="1"/>
    <col min="14090" max="14090" width="9.875" style="6" customWidth="1"/>
    <col min="14091" max="14091" width="1.875" style="6" customWidth="1"/>
    <col min="14092" max="14297" width="10.875" style="6"/>
    <col min="14298" max="14298" width="10.5" style="6" customWidth="1"/>
    <col min="14299" max="14299" width="2.375" style="6" customWidth="1"/>
    <col min="14300" max="14301" width="5.625" style="6" customWidth="1"/>
    <col min="14302" max="14302" width="5.125" style="6" customWidth="1"/>
    <col min="14303" max="14303" width="5.625" style="6" customWidth="1"/>
    <col min="14304" max="14304" width="12" style="6" customWidth="1"/>
    <col min="14305" max="14306" width="7.875" style="6" customWidth="1"/>
    <col min="14307" max="14307" width="2.125" style="6" customWidth="1"/>
    <col min="14308" max="14308" width="7.875" style="6" customWidth="1"/>
    <col min="14309" max="14309" width="6.5" style="6" customWidth="1"/>
    <col min="14310" max="14312" width="3.125" style="6" customWidth="1"/>
    <col min="14313" max="14313" width="3" style="6" customWidth="1"/>
    <col min="14314" max="14314" width="2.5" style="6" customWidth="1"/>
    <col min="14315" max="14315" width="2.625" style="6" customWidth="1"/>
    <col min="14316" max="14318" width="0" style="6" hidden="1" customWidth="1"/>
    <col min="14319" max="14319" width="3.875" style="6" customWidth="1"/>
    <col min="14320" max="14320" width="0" style="6" hidden="1" customWidth="1"/>
    <col min="14321" max="14322" width="13" style="6" customWidth="1"/>
    <col min="14323" max="14323" width="13.125" style="6" customWidth="1"/>
    <col min="14324" max="14324" width="5.625" style="6" customWidth="1"/>
    <col min="14325" max="14325" width="13.125" style="6" customWidth="1"/>
    <col min="14326" max="14326" width="3.625" style="6" customWidth="1"/>
    <col min="14327" max="14327" width="2.625" style="6" customWidth="1"/>
    <col min="14328" max="14330" width="0" style="6" hidden="1" customWidth="1"/>
    <col min="14331" max="14331" width="2.625" style="6" customWidth="1"/>
    <col min="14332" max="14332" width="0" style="6" hidden="1" customWidth="1"/>
    <col min="14333" max="14333" width="2.625" style="6" customWidth="1"/>
    <col min="14334" max="14334" width="0" style="6" hidden="1" customWidth="1"/>
    <col min="14335" max="14335" width="3.875" style="6" customWidth="1"/>
    <col min="14336" max="14336" width="30" style="6" customWidth="1"/>
    <col min="14337" max="14337" width="20.5" style="6" customWidth="1"/>
    <col min="14338" max="14338" width="8" style="6" customWidth="1"/>
    <col min="14339" max="14339" width="17" style="6" customWidth="1"/>
    <col min="14340" max="14340" width="37.375" style="6" customWidth="1"/>
    <col min="14341" max="14341" width="5.125" style="6" customWidth="1"/>
    <col min="14342" max="14342" width="27.5" style="6" customWidth="1"/>
    <col min="14343" max="14343" width="14.125" style="6" customWidth="1"/>
    <col min="14344" max="14345" width="8.125" style="6" customWidth="1"/>
    <col min="14346" max="14346" width="9.875" style="6" customWidth="1"/>
    <col min="14347" max="14347" width="1.875" style="6" customWidth="1"/>
    <col min="14348" max="14553" width="10.875" style="6"/>
    <col min="14554" max="14554" width="10.5" style="6" customWidth="1"/>
    <col min="14555" max="14555" width="2.375" style="6" customWidth="1"/>
    <col min="14556" max="14557" width="5.625" style="6" customWidth="1"/>
    <col min="14558" max="14558" width="5.125" style="6" customWidth="1"/>
    <col min="14559" max="14559" width="5.625" style="6" customWidth="1"/>
    <col min="14560" max="14560" width="12" style="6" customWidth="1"/>
    <col min="14561" max="14562" width="7.875" style="6" customWidth="1"/>
    <col min="14563" max="14563" width="2.125" style="6" customWidth="1"/>
    <col min="14564" max="14564" width="7.875" style="6" customWidth="1"/>
    <col min="14565" max="14565" width="6.5" style="6" customWidth="1"/>
    <col min="14566" max="14568" width="3.125" style="6" customWidth="1"/>
    <col min="14569" max="14569" width="3" style="6" customWidth="1"/>
    <col min="14570" max="14570" width="2.5" style="6" customWidth="1"/>
    <col min="14571" max="14571" width="2.625" style="6" customWidth="1"/>
    <col min="14572" max="14574" width="0" style="6" hidden="1" customWidth="1"/>
    <col min="14575" max="14575" width="3.875" style="6" customWidth="1"/>
    <col min="14576" max="14576" width="0" style="6" hidden="1" customWidth="1"/>
    <col min="14577" max="14578" width="13" style="6" customWidth="1"/>
    <col min="14579" max="14579" width="13.125" style="6" customWidth="1"/>
    <col min="14580" max="14580" width="5.625" style="6" customWidth="1"/>
    <col min="14581" max="14581" width="13.125" style="6" customWidth="1"/>
    <col min="14582" max="14582" width="3.625" style="6" customWidth="1"/>
    <col min="14583" max="14583" width="2.625" style="6" customWidth="1"/>
    <col min="14584" max="14586" width="0" style="6" hidden="1" customWidth="1"/>
    <col min="14587" max="14587" width="2.625" style="6" customWidth="1"/>
    <col min="14588" max="14588" width="0" style="6" hidden="1" customWidth="1"/>
    <col min="14589" max="14589" width="2.625" style="6" customWidth="1"/>
    <col min="14590" max="14590" width="0" style="6" hidden="1" customWidth="1"/>
    <col min="14591" max="14591" width="3.875" style="6" customWidth="1"/>
    <col min="14592" max="14592" width="30" style="6" customWidth="1"/>
    <col min="14593" max="14593" width="20.5" style="6" customWidth="1"/>
    <col min="14594" max="14594" width="8" style="6" customWidth="1"/>
    <col min="14595" max="14595" width="17" style="6" customWidth="1"/>
    <col min="14596" max="14596" width="37.375" style="6" customWidth="1"/>
    <col min="14597" max="14597" width="5.125" style="6" customWidth="1"/>
    <col min="14598" max="14598" width="27.5" style="6" customWidth="1"/>
    <col min="14599" max="14599" width="14.125" style="6" customWidth="1"/>
    <col min="14600" max="14601" width="8.125" style="6" customWidth="1"/>
    <col min="14602" max="14602" width="9.875" style="6" customWidth="1"/>
    <col min="14603" max="14603" width="1.875" style="6" customWidth="1"/>
    <col min="14604" max="14809" width="10.875" style="6"/>
    <col min="14810" max="14810" width="10.5" style="6" customWidth="1"/>
    <col min="14811" max="14811" width="2.375" style="6" customWidth="1"/>
    <col min="14812" max="14813" width="5.625" style="6" customWidth="1"/>
    <col min="14814" max="14814" width="5.125" style="6" customWidth="1"/>
    <col min="14815" max="14815" width="5.625" style="6" customWidth="1"/>
    <col min="14816" max="14816" width="12" style="6" customWidth="1"/>
    <col min="14817" max="14818" width="7.875" style="6" customWidth="1"/>
    <col min="14819" max="14819" width="2.125" style="6" customWidth="1"/>
    <col min="14820" max="14820" width="7.875" style="6" customWidth="1"/>
    <col min="14821" max="14821" width="6.5" style="6" customWidth="1"/>
    <col min="14822" max="14824" width="3.125" style="6" customWidth="1"/>
    <col min="14825" max="14825" width="3" style="6" customWidth="1"/>
    <col min="14826" max="14826" width="2.5" style="6" customWidth="1"/>
    <col min="14827" max="14827" width="2.625" style="6" customWidth="1"/>
    <col min="14828" max="14830" width="0" style="6" hidden="1" customWidth="1"/>
    <col min="14831" max="14831" width="3.875" style="6" customWidth="1"/>
    <col min="14832" max="14832" width="0" style="6" hidden="1" customWidth="1"/>
    <col min="14833" max="14834" width="13" style="6" customWidth="1"/>
    <col min="14835" max="14835" width="13.125" style="6" customWidth="1"/>
    <col min="14836" max="14836" width="5.625" style="6" customWidth="1"/>
    <col min="14837" max="14837" width="13.125" style="6" customWidth="1"/>
    <col min="14838" max="14838" width="3.625" style="6" customWidth="1"/>
    <col min="14839" max="14839" width="2.625" style="6" customWidth="1"/>
    <col min="14840" max="14842" width="0" style="6" hidden="1" customWidth="1"/>
    <col min="14843" max="14843" width="2.625" style="6" customWidth="1"/>
    <col min="14844" max="14844" width="0" style="6" hidden="1" customWidth="1"/>
    <col min="14845" max="14845" width="2.625" style="6" customWidth="1"/>
    <col min="14846" max="14846" width="0" style="6" hidden="1" customWidth="1"/>
    <col min="14847" max="14847" width="3.875" style="6" customWidth="1"/>
    <col min="14848" max="14848" width="30" style="6" customWidth="1"/>
    <col min="14849" max="14849" width="20.5" style="6" customWidth="1"/>
    <col min="14850" max="14850" width="8" style="6" customWidth="1"/>
    <col min="14851" max="14851" width="17" style="6" customWidth="1"/>
    <col min="14852" max="14852" width="37.375" style="6" customWidth="1"/>
    <col min="14853" max="14853" width="5.125" style="6" customWidth="1"/>
    <col min="14854" max="14854" width="27.5" style="6" customWidth="1"/>
    <col min="14855" max="14855" width="14.125" style="6" customWidth="1"/>
    <col min="14856" max="14857" width="8.125" style="6" customWidth="1"/>
    <col min="14858" max="14858" width="9.875" style="6" customWidth="1"/>
    <col min="14859" max="14859" width="1.875" style="6" customWidth="1"/>
    <col min="14860" max="15065" width="10.875" style="6"/>
    <col min="15066" max="15066" width="10.5" style="6" customWidth="1"/>
    <col min="15067" max="15067" width="2.375" style="6" customWidth="1"/>
    <col min="15068" max="15069" width="5.625" style="6" customWidth="1"/>
    <col min="15070" max="15070" width="5.125" style="6" customWidth="1"/>
    <col min="15071" max="15071" width="5.625" style="6" customWidth="1"/>
    <col min="15072" max="15072" width="12" style="6" customWidth="1"/>
    <col min="15073" max="15074" width="7.875" style="6" customWidth="1"/>
    <col min="15075" max="15075" width="2.125" style="6" customWidth="1"/>
    <col min="15076" max="15076" width="7.875" style="6" customWidth="1"/>
    <col min="15077" max="15077" width="6.5" style="6" customWidth="1"/>
    <col min="15078" max="15080" width="3.125" style="6" customWidth="1"/>
    <col min="15081" max="15081" width="3" style="6" customWidth="1"/>
    <col min="15082" max="15082" width="2.5" style="6" customWidth="1"/>
    <col min="15083" max="15083" width="2.625" style="6" customWidth="1"/>
    <col min="15084" max="15086" width="0" style="6" hidden="1" customWidth="1"/>
    <col min="15087" max="15087" width="3.875" style="6" customWidth="1"/>
    <col min="15088" max="15088" width="0" style="6" hidden="1" customWidth="1"/>
    <col min="15089" max="15090" width="13" style="6" customWidth="1"/>
    <col min="15091" max="15091" width="13.125" style="6" customWidth="1"/>
    <col min="15092" max="15092" width="5.625" style="6" customWidth="1"/>
    <col min="15093" max="15093" width="13.125" style="6" customWidth="1"/>
    <col min="15094" max="15094" width="3.625" style="6" customWidth="1"/>
    <col min="15095" max="15095" width="2.625" style="6" customWidth="1"/>
    <col min="15096" max="15098" width="0" style="6" hidden="1" customWidth="1"/>
    <col min="15099" max="15099" width="2.625" style="6" customWidth="1"/>
    <col min="15100" max="15100" width="0" style="6" hidden="1" customWidth="1"/>
    <col min="15101" max="15101" width="2.625" style="6" customWidth="1"/>
    <col min="15102" max="15102" width="0" style="6" hidden="1" customWidth="1"/>
    <col min="15103" max="15103" width="3.875" style="6" customWidth="1"/>
    <col min="15104" max="15104" width="30" style="6" customWidth="1"/>
    <col min="15105" max="15105" width="20.5" style="6" customWidth="1"/>
    <col min="15106" max="15106" width="8" style="6" customWidth="1"/>
    <col min="15107" max="15107" width="17" style="6" customWidth="1"/>
    <col min="15108" max="15108" width="37.375" style="6" customWidth="1"/>
    <col min="15109" max="15109" width="5.125" style="6" customWidth="1"/>
    <col min="15110" max="15110" width="27.5" style="6" customWidth="1"/>
    <col min="15111" max="15111" width="14.125" style="6" customWidth="1"/>
    <col min="15112" max="15113" width="8.125" style="6" customWidth="1"/>
    <col min="15114" max="15114" width="9.875" style="6" customWidth="1"/>
    <col min="15115" max="15115" width="1.875" style="6" customWidth="1"/>
    <col min="15116" max="15321" width="10.875" style="6"/>
    <col min="15322" max="15322" width="10.5" style="6" customWidth="1"/>
    <col min="15323" max="15323" width="2.375" style="6" customWidth="1"/>
    <col min="15324" max="15325" width="5.625" style="6" customWidth="1"/>
    <col min="15326" max="15326" width="5.125" style="6" customWidth="1"/>
    <col min="15327" max="15327" width="5.625" style="6" customWidth="1"/>
    <col min="15328" max="15328" width="12" style="6" customWidth="1"/>
    <col min="15329" max="15330" width="7.875" style="6" customWidth="1"/>
    <col min="15331" max="15331" width="2.125" style="6" customWidth="1"/>
    <col min="15332" max="15332" width="7.875" style="6" customWidth="1"/>
    <col min="15333" max="15333" width="6.5" style="6" customWidth="1"/>
    <col min="15334" max="15336" width="3.125" style="6" customWidth="1"/>
    <col min="15337" max="15337" width="3" style="6" customWidth="1"/>
    <col min="15338" max="15338" width="2.5" style="6" customWidth="1"/>
    <col min="15339" max="15339" width="2.625" style="6" customWidth="1"/>
    <col min="15340" max="15342" width="0" style="6" hidden="1" customWidth="1"/>
    <col min="15343" max="15343" width="3.875" style="6" customWidth="1"/>
    <col min="15344" max="15344" width="0" style="6" hidden="1" customWidth="1"/>
    <col min="15345" max="15346" width="13" style="6" customWidth="1"/>
    <col min="15347" max="15347" width="13.125" style="6" customWidth="1"/>
    <col min="15348" max="15348" width="5.625" style="6" customWidth="1"/>
    <col min="15349" max="15349" width="13.125" style="6" customWidth="1"/>
    <col min="15350" max="15350" width="3.625" style="6" customWidth="1"/>
    <col min="15351" max="15351" width="2.625" style="6" customWidth="1"/>
    <col min="15352" max="15354" width="0" style="6" hidden="1" customWidth="1"/>
    <col min="15355" max="15355" width="2.625" style="6" customWidth="1"/>
    <col min="15356" max="15356" width="0" style="6" hidden="1" customWidth="1"/>
    <col min="15357" max="15357" width="2.625" style="6" customWidth="1"/>
    <col min="15358" max="15358" width="0" style="6" hidden="1" customWidth="1"/>
    <col min="15359" max="15359" width="3.875" style="6" customWidth="1"/>
    <col min="15360" max="15360" width="30" style="6" customWidth="1"/>
    <col min="15361" max="15361" width="20.5" style="6" customWidth="1"/>
    <col min="15362" max="15362" width="8" style="6" customWidth="1"/>
    <col min="15363" max="15363" width="17" style="6" customWidth="1"/>
    <col min="15364" max="15364" width="37.375" style="6" customWidth="1"/>
    <col min="15365" max="15365" width="5.125" style="6" customWidth="1"/>
    <col min="15366" max="15366" width="27.5" style="6" customWidth="1"/>
    <col min="15367" max="15367" width="14.125" style="6" customWidth="1"/>
    <col min="15368" max="15369" width="8.125" style="6" customWidth="1"/>
    <col min="15370" max="15370" width="9.875" style="6" customWidth="1"/>
    <col min="15371" max="15371" width="1.875" style="6" customWidth="1"/>
    <col min="15372" max="15577" width="10.875" style="6"/>
    <col min="15578" max="15578" width="10.5" style="6" customWidth="1"/>
    <col min="15579" max="15579" width="2.375" style="6" customWidth="1"/>
    <col min="15580" max="15581" width="5.625" style="6" customWidth="1"/>
    <col min="15582" max="15582" width="5.125" style="6" customWidth="1"/>
    <col min="15583" max="15583" width="5.625" style="6" customWidth="1"/>
    <col min="15584" max="15584" width="12" style="6" customWidth="1"/>
    <col min="15585" max="15586" width="7.875" style="6" customWidth="1"/>
    <col min="15587" max="15587" width="2.125" style="6" customWidth="1"/>
    <col min="15588" max="15588" width="7.875" style="6" customWidth="1"/>
    <col min="15589" max="15589" width="6.5" style="6" customWidth="1"/>
    <col min="15590" max="15592" width="3.125" style="6" customWidth="1"/>
    <col min="15593" max="15593" width="3" style="6" customWidth="1"/>
    <col min="15594" max="15594" width="2.5" style="6" customWidth="1"/>
    <col min="15595" max="15595" width="2.625" style="6" customWidth="1"/>
    <col min="15596" max="15598" width="0" style="6" hidden="1" customWidth="1"/>
    <col min="15599" max="15599" width="3.875" style="6" customWidth="1"/>
    <col min="15600" max="15600" width="0" style="6" hidden="1" customWidth="1"/>
    <col min="15601" max="15602" width="13" style="6" customWidth="1"/>
    <col min="15603" max="15603" width="13.125" style="6" customWidth="1"/>
    <col min="15604" max="15604" width="5.625" style="6" customWidth="1"/>
    <col min="15605" max="15605" width="13.125" style="6" customWidth="1"/>
    <col min="15606" max="15606" width="3.625" style="6" customWidth="1"/>
    <col min="15607" max="15607" width="2.625" style="6" customWidth="1"/>
    <col min="15608" max="15610" width="0" style="6" hidden="1" customWidth="1"/>
    <col min="15611" max="15611" width="2.625" style="6" customWidth="1"/>
    <col min="15612" max="15612" width="0" style="6" hidden="1" customWidth="1"/>
    <col min="15613" max="15613" width="2.625" style="6" customWidth="1"/>
    <col min="15614" max="15614" width="0" style="6" hidden="1" customWidth="1"/>
    <col min="15615" max="15615" width="3.875" style="6" customWidth="1"/>
    <col min="15616" max="15616" width="30" style="6" customWidth="1"/>
    <col min="15617" max="15617" width="20.5" style="6" customWidth="1"/>
    <col min="15618" max="15618" width="8" style="6" customWidth="1"/>
    <col min="15619" max="15619" width="17" style="6" customWidth="1"/>
    <col min="15620" max="15620" width="37.375" style="6" customWidth="1"/>
    <col min="15621" max="15621" width="5.125" style="6" customWidth="1"/>
    <col min="15622" max="15622" width="27.5" style="6" customWidth="1"/>
    <col min="15623" max="15623" width="14.125" style="6" customWidth="1"/>
    <col min="15624" max="15625" width="8.125" style="6" customWidth="1"/>
    <col min="15626" max="15626" width="9.875" style="6" customWidth="1"/>
    <col min="15627" max="15627" width="1.875" style="6" customWidth="1"/>
    <col min="15628" max="15833" width="10.875" style="6"/>
    <col min="15834" max="15834" width="10.5" style="6" customWidth="1"/>
    <col min="15835" max="15835" width="2.375" style="6" customWidth="1"/>
    <col min="15836" max="15837" width="5.625" style="6" customWidth="1"/>
    <col min="15838" max="15838" width="5.125" style="6" customWidth="1"/>
    <col min="15839" max="15839" width="5.625" style="6" customWidth="1"/>
    <col min="15840" max="15840" width="12" style="6" customWidth="1"/>
    <col min="15841" max="15842" width="7.875" style="6" customWidth="1"/>
    <col min="15843" max="15843" width="2.125" style="6" customWidth="1"/>
    <col min="15844" max="15844" width="7.875" style="6" customWidth="1"/>
    <col min="15845" max="15845" width="6.5" style="6" customWidth="1"/>
    <col min="15846" max="15848" width="3.125" style="6" customWidth="1"/>
    <col min="15849" max="15849" width="3" style="6" customWidth="1"/>
    <col min="15850" max="15850" width="2.5" style="6" customWidth="1"/>
    <col min="15851" max="15851" width="2.625" style="6" customWidth="1"/>
    <col min="15852" max="15854" width="0" style="6" hidden="1" customWidth="1"/>
    <col min="15855" max="15855" width="3.875" style="6" customWidth="1"/>
    <col min="15856" max="15856" width="0" style="6" hidden="1" customWidth="1"/>
    <col min="15857" max="15858" width="13" style="6" customWidth="1"/>
    <col min="15859" max="15859" width="13.125" style="6" customWidth="1"/>
    <col min="15860" max="15860" width="5.625" style="6" customWidth="1"/>
    <col min="15861" max="15861" width="13.125" style="6" customWidth="1"/>
    <col min="15862" max="15862" width="3.625" style="6" customWidth="1"/>
    <col min="15863" max="15863" width="2.625" style="6" customWidth="1"/>
    <col min="15864" max="15866" width="0" style="6" hidden="1" customWidth="1"/>
    <col min="15867" max="15867" width="2.625" style="6" customWidth="1"/>
    <col min="15868" max="15868" width="0" style="6" hidden="1" customWidth="1"/>
    <col min="15869" max="15869" width="2.625" style="6" customWidth="1"/>
    <col min="15870" max="15870" width="0" style="6" hidden="1" customWidth="1"/>
    <col min="15871" max="15871" width="3.875" style="6" customWidth="1"/>
    <col min="15872" max="15872" width="30" style="6" customWidth="1"/>
    <col min="15873" max="15873" width="20.5" style="6" customWidth="1"/>
    <col min="15874" max="15874" width="8" style="6" customWidth="1"/>
    <col min="15875" max="15875" width="17" style="6" customWidth="1"/>
    <col min="15876" max="15876" width="37.375" style="6" customWidth="1"/>
    <col min="15877" max="15877" width="5.125" style="6" customWidth="1"/>
    <col min="15878" max="15878" width="27.5" style="6" customWidth="1"/>
    <col min="15879" max="15879" width="14.125" style="6" customWidth="1"/>
    <col min="15880" max="15881" width="8.125" style="6" customWidth="1"/>
    <col min="15882" max="15882" width="9.875" style="6" customWidth="1"/>
    <col min="15883" max="15883" width="1.875" style="6" customWidth="1"/>
    <col min="15884" max="16089" width="10.875" style="6"/>
    <col min="16090" max="16090" width="10.5" style="6" customWidth="1"/>
    <col min="16091" max="16091" width="2.375" style="6" customWidth="1"/>
    <col min="16092" max="16093" width="5.625" style="6" customWidth="1"/>
    <col min="16094" max="16094" width="5.125" style="6" customWidth="1"/>
    <col min="16095" max="16095" width="5.625" style="6" customWidth="1"/>
    <col min="16096" max="16096" width="12" style="6" customWidth="1"/>
    <col min="16097" max="16098" width="7.875" style="6" customWidth="1"/>
    <col min="16099" max="16099" width="2.125" style="6" customWidth="1"/>
    <col min="16100" max="16100" width="7.875" style="6" customWidth="1"/>
    <col min="16101" max="16101" width="6.5" style="6" customWidth="1"/>
    <col min="16102" max="16104" width="3.125" style="6" customWidth="1"/>
    <col min="16105" max="16105" width="3" style="6" customWidth="1"/>
    <col min="16106" max="16106" width="2.5" style="6" customWidth="1"/>
    <col min="16107" max="16107" width="2.625" style="6" customWidth="1"/>
    <col min="16108" max="16110" width="0" style="6" hidden="1" customWidth="1"/>
    <col min="16111" max="16111" width="3.875" style="6" customWidth="1"/>
    <col min="16112" max="16112" width="0" style="6" hidden="1" customWidth="1"/>
    <col min="16113" max="16114" width="13" style="6" customWidth="1"/>
    <col min="16115" max="16115" width="13.125" style="6" customWidth="1"/>
    <col min="16116" max="16116" width="5.625" style="6" customWidth="1"/>
    <col min="16117" max="16117" width="13.125" style="6" customWidth="1"/>
    <col min="16118" max="16118" width="3.625" style="6" customWidth="1"/>
    <col min="16119" max="16119" width="2.625" style="6" customWidth="1"/>
    <col min="16120" max="16122" width="0" style="6" hidden="1" customWidth="1"/>
    <col min="16123" max="16123" width="2.625" style="6" customWidth="1"/>
    <col min="16124" max="16124" width="0" style="6" hidden="1" customWidth="1"/>
    <col min="16125" max="16125" width="2.625" style="6" customWidth="1"/>
    <col min="16126" max="16126" width="0" style="6" hidden="1" customWidth="1"/>
    <col min="16127" max="16127" width="3.875" style="6" customWidth="1"/>
    <col min="16128" max="16128" width="30" style="6" customWidth="1"/>
    <col min="16129" max="16129" width="20.5" style="6" customWidth="1"/>
    <col min="16130" max="16130" width="8" style="6" customWidth="1"/>
    <col min="16131" max="16131" width="17" style="6" customWidth="1"/>
    <col min="16132" max="16132" width="37.375" style="6" customWidth="1"/>
    <col min="16133" max="16133" width="5.125" style="6" customWidth="1"/>
    <col min="16134" max="16134" width="27.5" style="6" customWidth="1"/>
    <col min="16135" max="16135" width="14.125" style="6" customWidth="1"/>
    <col min="16136" max="16137" width="8.125" style="6" customWidth="1"/>
    <col min="16138" max="16138" width="9.875" style="6" customWidth="1"/>
    <col min="16139" max="16139" width="1.875" style="6" customWidth="1"/>
    <col min="16140" max="16244" width="10.875" style="6"/>
    <col min="16245" max="16384" width="10" style="6" customWidth="1"/>
  </cols>
  <sheetData>
    <row r="1" spans="1:54 1541:1541" ht="11.25" customHeight="1">
      <c r="A1" s="1"/>
      <c r="B1" s="175" t="s">
        <v>0</v>
      </c>
      <c r="C1" s="176"/>
      <c r="D1" s="176"/>
      <c r="E1" s="176"/>
      <c r="F1" s="176"/>
      <c r="G1" s="176"/>
      <c r="H1" s="176"/>
      <c r="I1" s="177"/>
      <c r="J1" s="178"/>
      <c r="K1" s="179"/>
      <c r="L1" s="2"/>
      <c r="M1" s="3"/>
      <c r="N1" s="3"/>
      <c r="O1" s="2"/>
      <c r="P1" s="2"/>
      <c r="Q1" s="2"/>
      <c r="R1" s="2"/>
      <c r="S1" s="2"/>
      <c r="T1" s="2"/>
      <c r="U1" s="2"/>
      <c r="V1" s="2"/>
      <c r="W1" s="2"/>
      <c r="X1" s="2"/>
      <c r="Y1" s="2"/>
      <c r="Z1" s="2"/>
      <c r="AA1" s="2"/>
      <c r="AB1" s="2"/>
      <c r="AC1" s="2"/>
      <c r="AD1" s="2"/>
      <c r="AE1" s="2"/>
      <c r="AF1" s="2"/>
      <c r="AG1" s="2"/>
      <c r="AH1" s="2"/>
      <c r="AI1" s="2"/>
      <c r="AJ1" s="2"/>
      <c r="AK1" s="2"/>
      <c r="AL1" s="2"/>
      <c r="AM1" s="3"/>
      <c r="AN1" s="2"/>
      <c r="AO1" s="2"/>
      <c r="AP1" s="2"/>
      <c r="AQ1" s="106"/>
      <c r="AR1" s="106"/>
      <c r="AS1" s="106"/>
      <c r="AT1" s="106"/>
      <c r="AU1" s="106"/>
      <c r="AV1" s="106"/>
      <c r="AW1" s="106"/>
      <c r="AX1" s="2"/>
      <c r="AY1" s="2"/>
      <c r="AZ1" s="2"/>
      <c r="BA1" s="2"/>
      <c r="BB1" s="4" t="s">
        <v>1</v>
      </c>
      <c r="BGG1" s="5" t="s">
        <v>2</v>
      </c>
    </row>
    <row r="2" spans="1:54 1541:1541" ht="14.25" customHeight="1">
      <c r="A2" s="1"/>
      <c r="B2" s="182" t="s">
        <v>3</v>
      </c>
      <c r="C2" s="183"/>
      <c r="D2" s="183"/>
      <c r="E2" s="183"/>
      <c r="F2" s="183"/>
      <c r="G2" s="183"/>
      <c r="H2" s="183"/>
      <c r="I2" s="184"/>
      <c r="J2" s="180"/>
      <c r="K2" s="181"/>
      <c r="L2" s="2"/>
      <c r="M2" s="3"/>
      <c r="N2" s="3"/>
      <c r="O2" s="2"/>
      <c r="P2" s="2"/>
      <c r="Q2" s="2"/>
      <c r="R2" s="2"/>
      <c r="S2" s="2"/>
      <c r="T2" s="2"/>
      <c r="U2" s="2"/>
      <c r="V2" s="2"/>
      <c r="W2" s="2"/>
      <c r="X2" s="2"/>
      <c r="Y2" s="2"/>
      <c r="Z2" s="2"/>
      <c r="AA2" s="2"/>
      <c r="AB2" s="2"/>
      <c r="AC2" s="2"/>
      <c r="AD2" s="2"/>
      <c r="AE2" s="2"/>
      <c r="AF2" s="2"/>
      <c r="AG2" s="2"/>
      <c r="AH2" s="2"/>
      <c r="AI2" s="2"/>
      <c r="AJ2" s="2"/>
      <c r="AK2" s="2"/>
      <c r="AL2" s="2"/>
      <c r="AM2" s="3"/>
      <c r="AN2" s="2"/>
      <c r="AO2" s="2"/>
      <c r="AP2" s="2"/>
      <c r="AQ2" s="106"/>
      <c r="AR2" s="106"/>
      <c r="AS2" s="106"/>
      <c r="AT2" s="106"/>
      <c r="AU2" s="106"/>
      <c r="AV2" s="106"/>
      <c r="AW2" s="106"/>
      <c r="AX2" s="2"/>
      <c r="AY2" s="2"/>
      <c r="AZ2" s="2"/>
      <c r="BA2" s="2"/>
      <c r="BB2" s="2"/>
      <c r="BGG2" s="9"/>
    </row>
    <row r="3" spans="1:54 1541:1541" ht="11.25" customHeight="1">
      <c r="A3" s="1"/>
      <c r="B3" s="10" t="s">
        <v>4</v>
      </c>
      <c r="C3" s="185" t="s">
        <v>5</v>
      </c>
      <c r="D3" s="186"/>
      <c r="E3" s="186"/>
      <c r="F3" s="186"/>
      <c r="G3" s="186"/>
      <c r="H3" s="187"/>
      <c r="I3" s="11" t="s">
        <v>6</v>
      </c>
      <c r="J3" s="180"/>
      <c r="K3" s="181"/>
      <c r="L3" s="2"/>
      <c r="M3" s="3"/>
      <c r="N3" s="3"/>
      <c r="O3" s="2"/>
      <c r="P3" s="2"/>
      <c r="Q3" s="2"/>
      <c r="R3" s="2"/>
      <c r="S3" s="2"/>
      <c r="T3" s="2"/>
      <c r="U3" s="2"/>
      <c r="V3" s="2"/>
      <c r="W3" s="2"/>
      <c r="X3" s="2"/>
      <c r="Y3" s="2"/>
      <c r="Z3" s="2"/>
      <c r="AA3" s="2"/>
      <c r="AB3" s="2"/>
      <c r="AC3" s="2"/>
      <c r="AD3" s="2"/>
      <c r="AE3" s="2"/>
      <c r="AF3" s="2"/>
      <c r="AG3" s="2"/>
      <c r="AH3" s="2"/>
      <c r="AI3" s="2"/>
      <c r="AJ3" s="2"/>
      <c r="AK3" s="2"/>
      <c r="AL3" s="2"/>
      <c r="AM3" s="3"/>
      <c r="AN3" s="2"/>
      <c r="AO3" s="2"/>
      <c r="AP3" s="2"/>
      <c r="AQ3" s="106"/>
      <c r="AR3" s="106"/>
      <c r="AS3" s="106"/>
      <c r="AT3" s="106"/>
      <c r="AU3" s="106"/>
      <c r="AV3" s="106"/>
      <c r="AW3" s="106"/>
      <c r="AX3" s="2"/>
      <c r="AY3" s="2"/>
      <c r="AZ3" s="2"/>
      <c r="BA3" s="2"/>
      <c r="BB3" s="2"/>
      <c r="BGG3" s="9"/>
    </row>
    <row r="4" spans="1:54 1541:1541" ht="14.25" customHeight="1">
      <c r="A4" s="1"/>
      <c r="B4" s="12" t="s">
        <v>7</v>
      </c>
      <c r="C4" s="188" t="s">
        <v>8</v>
      </c>
      <c r="D4" s="189"/>
      <c r="E4" s="189"/>
      <c r="F4" s="189"/>
      <c r="G4" s="189"/>
      <c r="H4" s="190"/>
      <c r="I4" s="13" t="s">
        <v>9</v>
      </c>
      <c r="J4" s="180"/>
      <c r="K4" s="181"/>
      <c r="L4" s="2"/>
      <c r="M4" s="3"/>
      <c r="N4" s="3"/>
      <c r="O4" s="2"/>
      <c r="P4" s="2"/>
      <c r="Q4" s="2"/>
      <c r="R4" s="2"/>
      <c r="S4" s="2"/>
      <c r="T4" s="2"/>
      <c r="U4" s="2"/>
      <c r="V4" s="2"/>
      <c r="W4" s="2"/>
      <c r="X4" s="2"/>
      <c r="Y4" s="2"/>
      <c r="Z4" s="2"/>
      <c r="AA4" s="2"/>
      <c r="AB4" s="2"/>
      <c r="AC4" s="2"/>
      <c r="AD4" s="2"/>
      <c r="AE4" s="2"/>
      <c r="AF4" s="2"/>
      <c r="AG4" s="2"/>
      <c r="AH4" s="2"/>
      <c r="AI4" s="2"/>
      <c r="AJ4" s="2"/>
      <c r="AK4" s="2"/>
      <c r="AL4" s="2"/>
      <c r="AM4" s="3"/>
      <c r="AN4" s="2"/>
      <c r="AO4" s="2"/>
      <c r="AP4" s="2"/>
      <c r="AQ4" s="106"/>
      <c r="AR4" s="106"/>
      <c r="AS4" s="106"/>
      <c r="AT4" s="106"/>
      <c r="AU4" s="106"/>
      <c r="AV4" s="106"/>
      <c r="AW4" s="106"/>
      <c r="AX4" s="2"/>
      <c r="AY4" s="2"/>
      <c r="AZ4" s="2"/>
      <c r="BA4" s="2"/>
      <c r="BB4" s="2"/>
      <c r="BGG4" s="9"/>
    </row>
    <row r="5" spans="1:54 1541:1541" ht="122.1" customHeight="1">
      <c r="A5" s="1"/>
      <c r="B5" s="14" t="s">
        <v>10</v>
      </c>
      <c r="C5" s="15" t="s">
        <v>11</v>
      </c>
      <c r="D5" s="14" t="s">
        <v>12</v>
      </c>
      <c r="E5" s="191" t="s">
        <v>330</v>
      </c>
      <c r="F5" s="192"/>
      <c r="G5" s="193"/>
      <c r="H5" s="16" t="s">
        <v>13</v>
      </c>
      <c r="I5" s="194" t="s">
        <v>331</v>
      </c>
      <c r="J5" s="195"/>
      <c r="K5" s="195"/>
      <c r="L5" s="195"/>
      <c r="M5" s="195"/>
      <c r="N5" s="196"/>
      <c r="O5" s="198" t="s">
        <v>14</v>
      </c>
      <c r="P5" s="199"/>
      <c r="Q5" s="200">
        <v>45849</v>
      </c>
      <c r="R5" s="201"/>
      <c r="S5" s="17"/>
      <c r="T5" s="17"/>
      <c r="U5" s="202"/>
      <c r="V5" s="202"/>
      <c r="W5" s="203"/>
      <c r="X5" s="204"/>
      <c r="Y5" s="18"/>
      <c r="Z5" s="18"/>
      <c r="AA5" s="18"/>
      <c r="AB5" s="18"/>
      <c r="AC5" s="18"/>
      <c r="AD5" s="18"/>
      <c r="AE5" s="18"/>
      <c r="AF5" s="18"/>
      <c r="AG5" s="18"/>
      <c r="AH5" s="18"/>
      <c r="AI5" s="19"/>
      <c r="AJ5" s="19"/>
      <c r="AK5" s="18"/>
      <c r="AL5" s="18"/>
      <c r="AM5" s="18"/>
      <c r="AN5" s="19"/>
      <c r="AO5" s="19"/>
      <c r="AP5" s="18"/>
      <c r="AQ5" s="107"/>
      <c r="AR5" s="107"/>
      <c r="AS5" s="107"/>
      <c r="AT5" s="107"/>
      <c r="AU5" s="107"/>
      <c r="AV5" s="107"/>
      <c r="AW5" s="107"/>
      <c r="AX5" s="18"/>
      <c r="AY5" s="18"/>
      <c r="AZ5" s="18"/>
      <c r="BA5" s="18"/>
      <c r="BB5" s="1"/>
    </row>
    <row r="6" spans="1:54 1541:1541" ht="5.25" customHeight="1">
      <c r="A6" s="1"/>
      <c r="B6" s="20"/>
      <c r="C6" s="18"/>
      <c r="D6" s="20"/>
      <c r="E6" s="20"/>
      <c r="F6" s="20"/>
      <c r="G6" s="19"/>
      <c r="H6" s="19"/>
      <c r="I6" s="18"/>
      <c r="J6" s="18"/>
      <c r="K6" s="18"/>
      <c r="L6" s="18"/>
      <c r="M6" s="18"/>
      <c r="N6" s="18"/>
      <c r="O6" s="18"/>
      <c r="P6" s="18"/>
      <c r="Q6" s="18"/>
      <c r="R6" s="18"/>
      <c r="S6" s="18"/>
      <c r="T6" s="18"/>
      <c r="U6" s="18"/>
      <c r="V6" s="18"/>
      <c r="W6" s="18"/>
      <c r="X6" s="18"/>
      <c r="Y6" s="18"/>
      <c r="Z6" s="18"/>
      <c r="AA6" s="18"/>
      <c r="AB6" s="18"/>
      <c r="AC6" s="18"/>
      <c r="AD6" s="18"/>
      <c r="AE6" s="18"/>
      <c r="AF6" s="18"/>
      <c r="AG6" s="18"/>
      <c r="AH6" s="18"/>
      <c r="AI6" s="19"/>
      <c r="AJ6" s="19"/>
      <c r="AK6" s="18"/>
      <c r="AL6" s="18"/>
      <c r="AM6" s="18"/>
      <c r="AN6" s="19"/>
      <c r="AO6" s="19"/>
      <c r="AP6" s="18"/>
      <c r="AQ6" s="107"/>
      <c r="AR6" s="107"/>
      <c r="AS6" s="107"/>
      <c r="AT6" s="107"/>
      <c r="AU6" s="107"/>
      <c r="AV6" s="107"/>
      <c r="AW6" s="107"/>
      <c r="AX6" s="18"/>
      <c r="AY6" s="18"/>
      <c r="AZ6" s="18"/>
      <c r="BA6" s="18"/>
      <c r="BB6" s="1"/>
    </row>
    <row r="7" spans="1:54 1541:1541" s="1" customFormat="1" ht="23.25" customHeight="1">
      <c r="A7" s="21">
        <f>COUNTA(C9:C10)</f>
        <v>2</v>
      </c>
      <c r="B7" s="172" t="s">
        <v>15</v>
      </c>
      <c r="C7" s="173"/>
      <c r="D7" s="173"/>
      <c r="E7" s="173"/>
      <c r="F7" s="173"/>
      <c r="G7" s="173"/>
      <c r="H7" s="173"/>
      <c r="I7" s="23"/>
      <c r="J7" s="174" t="s">
        <v>16</v>
      </c>
      <c r="K7" s="174"/>
      <c r="L7" s="174"/>
      <c r="M7" s="174"/>
      <c r="N7" s="174"/>
      <c r="O7" s="174"/>
      <c r="P7" s="174"/>
      <c r="Q7" s="174"/>
      <c r="R7" s="174"/>
      <c r="S7" s="174"/>
      <c r="T7" s="174"/>
      <c r="U7" s="174"/>
      <c r="V7" s="174"/>
      <c r="W7" s="174"/>
      <c r="X7" s="174"/>
      <c r="Y7" s="174"/>
      <c r="Z7" s="174"/>
      <c r="AA7" s="174"/>
      <c r="AB7" s="174"/>
      <c r="AC7" s="212" t="s">
        <v>17</v>
      </c>
      <c r="AD7" s="212"/>
      <c r="AE7" s="212"/>
      <c r="AF7" s="212"/>
      <c r="AG7" s="212"/>
      <c r="AH7" s="212"/>
      <c r="AI7" s="213" t="s">
        <v>18</v>
      </c>
      <c r="AJ7" s="213"/>
      <c r="AK7" s="213"/>
      <c r="AL7" s="213"/>
      <c r="AM7" s="22"/>
      <c r="AN7" s="24" t="s">
        <v>19</v>
      </c>
      <c r="AO7" s="25"/>
      <c r="AP7" s="25"/>
      <c r="AQ7" s="108"/>
      <c r="AR7" s="109"/>
      <c r="AS7" s="109"/>
      <c r="AT7" s="109"/>
      <c r="AU7" s="109"/>
      <c r="AV7" s="109"/>
      <c r="AW7" s="109"/>
      <c r="AX7" s="26"/>
      <c r="AY7" s="130">
        <f>AY9</f>
        <v>1.8631800000000011E-2</v>
      </c>
      <c r="AZ7" s="26"/>
      <c r="BA7" s="26"/>
    </row>
    <row r="8" spans="1:54 1541:1541" ht="74.25" customHeight="1">
      <c r="A8" s="27" t="s">
        <v>20</v>
      </c>
      <c r="B8" s="28" t="s">
        <v>21</v>
      </c>
      <c r="C8" s="28" t="s">
        <v>22</v>
      </c>
      <c r="D8" s="29" t="s">
        <v>23</v>
      </c>
      <c r="E8" s="29" t="s">
        <v>24</v>
      </c>
      <c r="F8" s="29" t="s">
        <v>25</v>
      </c>
      <c r="G8" s="29" t="s">
        <v>26</v>
      </c>
      <c r="H8" s="29" t="s">
        <v>27</v>
      </c>
      <c r="I8" s="28" t="s">
        <v>28</v>
      </c>
      <c r="J8" s="30" t="s">
        <v>29</v>
      </c>
      <c r="K8" s="30" t="s">
        <v>30</v>
      </c>
      <c r="L8" s="30" t="s">
        <v>31</v>
      </c>
      <c r="M8" s="30" t="s">
        <v>32</v>
      </c>
      <c r="N8" s="30" t="s">
        <v>33</v>
      </c>
      <c r="O8" s="30" t="s">
        <v>34</v>
      </c>
      <c r="P8" s="30" t="s">
        <v>35</v>
      </c>
      <c r="Q8" s="30" t="s">
        <v>36</v>
      </c>
      <c r="R8" s="30" t="s">
        <v>37</v>
      </c>
      <c r="S8" s="30" t="s">
        <v>38</v>
      </c>
      <c r="T8" s="30" t="s">
        <v>39</v>
      </c>
      <c r="U8" s="30" t="s">
        <v>40</v>
      </c>
      <c r="V8" s="30" t="s">
        <v>41</v>
      </c>
      <c r="W8" s="30" t="s">
        <v>42</v>
      </c>
      <c r="X8" s="30" t="s">
        <v>43</v>
      </c>
      <c r="Y8" s="30" t="s">
        <v>44</v>
      </c>
      <c r="Z8" s="30" t="s">
        <v>45</v>
      </c>
      <c r="AA8" s="30" t="s">
        <v>46</v>
      </c>
      <c r="AB8" s="30" t="s">
        <v>47</v>
      </c>
      <c r="AC8" s="28" t="s">
        <v>48</v>
      </c>
      <c r="AD8" s="28" t="s">
        <v>49</v>
      </c>
      <c r="AE8" s="28" t="s">
        <v>50</v>
      </c>
      <c r="AF8" s="28" t="s">
        <v>51</v>
      </c>
      <c r="AG8" s="28" t="s">
        <v>52</v>
      </c>
      <c r="AH8" s="28" t="s">
        <v>52</v>
      </c>
      <c r="AI8" s="29" t="s">
        <v>53</v>
      </c>
      <c r="AJ8" s="29" t="s">
        <v>54</v>
      </c>
      <c r="AK8" s="29" t="s">
        <v>55</v>
      </c>
      <c r="AL8" s="29" t="s">
        <v>56</v>
      </c>
      <c r="AM8" s="31" t="s">
        <v>57</v>
      </c>
      <c r="AN8" s="31" t="s">
        <v>58</v>
      </c>
      <c r="AO8" s="32" t="s">
        <v>59</v>
      </c>
      <c r="AP8" s="32" t="s">
        <v>60</v>
      </c>
      <c r="AQ8" s="110" t="s">
        <v>313</v>
      </c>
      <c r="AR8" s="111" t="s">
        <v>61</v>
      </c>
      <c r="AS8" s="111" t="s">
        <v>62</v>
      </c>
      <c r="AT8" s="111" t="s">
        <v>63</v>
      </c>
      <c r="AU8" s="111" t="s">
        <v>64</v>
      </c>
      <c r="AV8" s="111" t="s">
        <v>65</v>
      </c>
      <c r="AW8" s="111" t="s">
        <v>66</v>
      </c>
      <c r="AX8" s="33" t="s">
        <v>67</v>
      </c>
      <c r="AY8" s="33" t="s">
        <v>315</v>
      </c>
      <c r="AZ8" s="119" t="s">
        <v>68</v>
      </c>
      <c r="BA8" s="120" t="s">
        <v>69</v>
      </c>
      <c r="BB8" s="34"/>
    </row>
    <row r="9" spans="1:54 1541:1541" ht="231.6" customHeight="1">
      <c r="A9" s="81">
        <v>1</v>
      </c>
      <c r="B9" s="82" t="s">
        <v>332</v>
      </c>
      <c r="C9" s="84" t="s">
        <v>308</v>
      </c>
      <c r="D9" s="83" t="s">
        <v>296</v>
      </c>
      <c r="E9" s="83" t="s">
        <v>297</v>
      </c>
      <c r="F9" s="83" t="s">
        <v>99</v>
      </c>
      <c r="G9" s="83" t="s">
        <v>298</v>
      </c>
      <c r="H9" s="83" t="s">
        <v>338</v>
      </c>
      <c r="I9" s="35">
        <v>0.8</v>
      </c>
      <c r="J9" s="35" t="s">
        <v>75</v>
      </c>
      <c r="K9" s="35" t="s">
        <v>75</v>
      </c>
      <c r="L9" s="35" t="s">
        <v>74</v>
      </c>
      <c r="M9" s="35" t="s">
        <v>74</v>
      </c>
      <c r="N9" s="35" t="s">
        <v>74</v>
      </c>
      <c r="O9" s="35" t="s">
        <v>75</v>
      </c>
      <c r="P9" s="35" t="s">
        <v>74</v>
      </c>
      <c r="Q9" s="35" t="s">
        <v>75</v>
      </c>
      <c r="R9" s="35" t="s">
        <v>74</v>
      </c>
      <c r="S9" s="35" t="s">
        <v>75</v>
      </c>
      <c r="T9" s="35" t="s">
        <v>75</v>
      </c>
      <c r="U9" s="35" t="s">
        <v>75</v>
      </c>
      <c r="V9" s="35" t="s">
        <v>75</v>
      </c>
      <c r="W9" s="35" t="s">
        <v>75</v>
      </c>
      <c r="X9" s="35" t="s">
        <v>74</v>
      </c>
      <c r="Y9" s="35" t="s">
        <v>74</v>
      </c>
      <c r="Z9" s="35" t="s">
        <v>74</v>
      </c>
      <c r="AA9" s="35" t="s">
        <v>74</v>
      </c>
      <c r="AB9" s="35" t="s">
        <v>74</v>
      </c>
      <c r="AC9" s="36">
        <f>I9</f>
        <v>0.8</v>
      </c>
      <c r="AD9" s="37">
        <f>AC9</f>
        <v>0.8</v>
      </c>
      <c r="AE9" s="36">
        <v>0.8</v>
      </c>
      <c r="AF9" s="37">
        <f>AE9</f>
        <v>0.8</v>
      </c>
      <c r="AG9" s="89">
        <f>AD9*AF9</f>
        <v>0.64000000000000012</v>
      </c>
      <c r="AH9" s="85" t="s">
        <v>90</v>
      </c>
      <c r="AI9" s="97" t="s">
        <v>339</v>
      </c>
      <c r="AJ9" s="39" t="s">
        <v>216</v>
      </c>
      <c r="AK9" s="98" t="s">
        <v>301</v>
      </c>
      <c r="AL9" s="98" t="s">
        <v>302</v>
      </c>
      <c r="AM9" s="38" t="s">
        <v>76</v>
      </c>
      <c r="AN9" s="39" t="s">
        <v>77</v>
      </c>
      <c r="AO9" s="39" t="s">
        <v>78</v>
      </c>
      <c r="AP9" s="38" t="s">
        <v>79</v>
      </c>
      <c r="AQ9" s="93">
        <v>0.7</v>
      </c>
      <c r="AR9" s="116">
        <f>I9-(I9*AQ9)</f>
        <v>0.2400000000000001</v>
      </c>
      <c r="AS9" s="114">
        <f>AR9</f>
        <v>0.2400000000000001</v>
      </c>
      <c r="AT9" s="112">
        <f>AR9*AE9</f>
        <v>0.19200000000000009</v>
      </c>
      <c r="AU9" s="114">
        <f>AT9</f>
        <v>0.19200000000000009</v>
      </c>
      <c r="AV9" s="113">
        <f>AT9*AR9</f>
        <v>4.6080000000000038E-2</v>
      </c>
      <c r="AW9" s="114">
        <f>AV9</f>
        <v>4.6080000000000038E-2</v>
      </c>
      <c r="AX9" s="117" t="s">
        <v>340</v>
      </c>
      <c r="AY9" s="205">
        <f>SUM(AW9:AW13)/5</f>
        <v>1.8631800000000011E-2</v>
      </c>
      <c r="AZ9" s="96"/>
      <c r="BA9" s="208" t="s">
        <v>316</v>
      </c>
      <c r="BB9" s="1"/>
    </row>
    <row r="10" spans="1:54 1541:1541" ht="191.45" customHeight="1">
      <c r="A10" s="90">
        <v>2</v>
      </c>
      <c r="B10" s="86" t="s">
        <v>333</v>
      </c>
      <c r="C10" s="87" t="s">
        <v>309</v>
      </c>
      <c r="D10" s="88" t="s">
        <v>296</v>
      </c>
      <c r="E10" s="88" t="s">
        <v>297</v>
      </c>
      <c r="F10" s="88" t="s">
        <v>99</v>
      </c>
      <c r="G10" s="88" t="s">
        <v>298</v>
      </c>
      <c r="H10" s="88" t="s">
        <v>338</v>
      </c>
      <c r="I10" s="35">
        <v>0.27</v>
      </c>
      <c r="J10" s="35" t="s">
        <v>75</v>
      </c>
      <c r="K10" s="35" t="s">
        <v>75</v>
      </c>
      <c r="L10" s="35" t="s">
        <v>74</v>
      </c>
      <c r="M10" s="35" t="s">
        <v>74</v>
      </c>
      <c r="N10" s="35" t="s">
        <v>74</v>
      </c>
      <c r="O10" s="35" t="s">
        <v>75</v>
      </c>
      <c r="P10" s="35" t="s">
        <v>74</v>
      </c>
      <c r="Q10" s="35" t="s">
        <v>75</v>
      </c>
      <c r="R10" s="35" t="s">
        <v>74</v>
      </c>
      <c r="S10" s="35" t="s">
        <v>75</v>
      </c>
      <c r="T10" s="35" t="s">
        <v>75</v>
      </c>
      <c r="U10" s="35" t="s">
        <v>75</v>
      </c>
      <c r="V10" s="35" t="s">
        <v>75</v>
      </c>
      <c r="W10" s="35" t="s">
        <v>75</v>
      </c>
      <c r="X10" s="35" t="s">
        <v>74</v>
      </c>
      <c r="Y10" s="35" t="s">
        <v>74</v>
      </c>
      <c r="Z10" s="35" t="s">
        <v>74</v>
      </c>
      <c r="AA10" s="35" t="s">
        <v>74</v>
      </c>
      <c r="AB10" s="35" t="s">
        <v>74</v>
      </c>
      <c r="AC10" s="36">
        <f>I10</f>
        <v>0.27</v>
      </c>
      <c r="AD10" s="37">
        <f>AC10</f>
        <v>0.27</v>
      </c>
      <c r="AE10" s="36">
        <v>0.6</v>
      </c>
      <c r="AF10" s="37">
        <f>AE10</f>
        <v>0.6</v>
      </c>
      <c r="AG10" s="89">
        <f>AD10*AF10</f>
        <v>0.16200000000000001</v>
      </c>
      <c r="AH10" s="85" t="s">
        <v>90</v>
      </c>
      <c r="AI10" s="97" t="s">
        <v>339</v>
      </c>
      <c r="AJ10" s="39" t="s">
        <v>216</v>
      </c>
      <c r="AK10" s="98" t="s">
        <v>301</v>
      </c>
      <c r="AL10" s="98" t="s">
        <v>302</v>
      </c>
      <c r="AM10" s="38" t="s">
        <v>76</v>
      </c>
      <c r="AN10" s="39" t="s">
        <v>77</v>
      </c>
      <c r="AO10" s="39" t="s">
        <v>78</v>
      </c>
      <c r="AP10" s="38" t="s">
        <v>79</v>
      </c>
      <c r="AQ10" s="93">
        <v>0.7</v>
      </c>
      <c r="AR10" s="116">
        <f t="shared" ref="AR10:AR12" si="0">I10-(I10*AQ10)</f>
        <v>8.1000000000000016E-2</v>
      </c>
      <c r="AS10" s="114">
        <f t="shared" ref="AS10:AS13" si="1">AR10</f>
        <v>8.1000000000000016E-2</v>
      </c>
      <c r="AT10" s="112">
        <f t="shared" ref="AT10:AT13" si="2">AR10*AE10</f>
        <v>4.8600000000000011E-2</v>
      </c>
      <c r="AU10" s="114">
        <f t="shared" ref="AU10:AU13" si="3">AT10</f>
        <v>4.8600000000000011E-2</v>
      </c>
      <c r="AV10" s="113">
        <f t="shared" ref="AV10:AV13" si="4">AT10*AR10</f>
        <v>3.9366000000000019E-3</v>
      </c>
      <c r="AW10" s="114">
        <f t="shared" ref="AW10:AW13" si="5">AV10</f>
        <v>3.9366000000000019E-3</v>
      </c>
      <c r="AX10" s="117" t="s">
        <v>340</v>
      </c>
      <c r="AY10" s="206"/>
      <c r="AZ10" s="96"/>
      <c r="BA10" s="209"/>
    </row>
    <row r="11" spans="1:54 1541:1541" ht="204.6" customHeight="1">
      <c r="A11" s="92">
        <v>3</v>
      </c>
      <c r="B11" s="91" t="s">
        <v>334</v>
      </c>
      <c r="C11" s="91" t="s">
        <v>310</v>
      </c>
      <c r="D11" s="93" t="s">
        <v>296</v>
      </c>
      <c r="E11" s="93" t="s">
        <v>297</v>
      </c>
      <c r="F11" s="93" t="s">
        <v>99</v>
      </c>
      <c r="G11" s="93" t="s">
        <v>298</v>
      </c>
      <c r="H11" s="93" t="s">
        <v>338</v>
      </c>
      <c r="I11" s="35">
        <v>0.3</v>
      </c>
      <c r="J11" s="35" t="s">
        <v>75</v>
      </c>
      <c r="K11" s="35" t="s">
        <v>75</v>
      </c>
      <c r="L11" s="35" t="s">
        <v>74</v>
      </c>
      <c r="M11" s="35" t="s">
        <v>74</v>
      </c>
      <c r="N11" s="35" t="s">
        <v>74</v>
      </c>
      <c r="O11" s="35" t="s">
        <v>75</v>
      </c>
      <c r="P11" s="35" t="s">
        <v>74</v>
      </c>
      <c r="Q11" s="35" t="s">
        <v>75</v>
      </c>
      <c r="R11" s="35" t="s">
        <v>74</v>
      </c>
      <c r="S11" s="35" t="s">
        <v>75</v>
      </c>
      <c r="T11" s="35" t="s">
        <v>75</v>
      </c>
      <c r="U11" s="35" t="s">
        <v>75</v>
      </c>
      <c r="V11" s="35" t="s">
        <v>75</v>
      </c>
      <c r="W11" s="35" t="s">
        <v>75</v>
      </c>
      <c r="X11" s="35" t="s">
        <v>74</v>
      </c>
      <c r="Y11" s="35" t="s">
        <v>74</v>
      </c>
      <c r="Z11" s="35" t="s">
        <v>74</v>
      </c>
      <c r="AA11" s="35" t="s">
        <v>74</v>
      </c>
      <c r="AB11" s="35" t="s">
        <v>74</v>
      </c>
      <c r="AC11" s="36">
        <f>I11</f>
        <v>0.3</v>
      </c>
      <c r="AD11" s="37">
        <f>AC11</f>
        <v>0.3</v>
      </c>
      <c r="AE11" s="36">
        <v>0.4</v>
      </c>
      <c r="AF11" s="37">
        <f>AE11</f>
        <v>0.4</v>
      </c>
      <c r="AG11" s="89">
        <f>AD11*AF11</f>
        <v>0.12</v>
      </c>
      <c r="AH11" s="85" t="s">
        <v>90</v>
      </c>
      <c r="AI11" s="97" t="s">
        <v>339</v>
      </c>
      <c r="AJ11" s="39" t="s">
        <v>216</v>
      </c>
      <c r="AK11" s="98" t="s">
        <v>301</v>
      </c>
      <c r="AL11" s="98" t="s">
        <v>302</v>
      </c>
      <c r="AM11" s="38" t="s">
        <v>76</v>
      </c>
      <c r="AN11" s="39" t="s">
        <v>77</v>
      </c>
      <c r="AO11" s="39" t="s">
        <v>78</v>
      </c>
      <c r="AP11" s="38" t="s">
        <v>79</v>
      </c>
      <c r="AQ11" s="93">
        <v>0.7</v>
      </c>
      <c r="AR11" s="116">
        <f t="shared" si="0"/>
        <v>0.09</v>
      </c>
      <c r="AS11" s="114">
        <f t="shared" si="1"/>
        <v>0.09</v>
      </c>
      <c r="AT11" s="112">
        <f t="shared" si="2"/>
        <v>3.5999999999999997E-2</v>
      </c>
      <c r="AU11" s="114">
        <f t="shared" si="3"/>
        <v>3.5999999999999997E-2</v>
      </c>
      <c r="AV11" s="113">
        <f t="shared" si="4"/>
        <v>3.2399999999999998E-3</v>
      </c>
      <c r="AW11" s="114">
        <f t="shared" si="5"/>
        <v>3.2399999999999998E-3</v>
      </c>
      <c r="AX11" s="117" t="s">
        <v>340</v>
      </c>
      <c r="AY11" s="206"/>
      <c r="AZ11" s="96"/>
      <c r="BA11" s="209"/>
    </row>
    <row r="12" spans="1:54 1541:1541" ht="198.6" customHeight="1">
      <c r="A12" s="99">
        <v>4</v>
      </c>
      <c r="B12" s="100" t="s">
        <v>335</v>
      </c>
      <c r="C12" s="101" t="s">
        <v>311</v>
      </c>
      <c r="D12" s="102" t="s">
        <v>296</v>
      </c>
      <c r="E12" s="102" t="s">
        <v>297</v>
      </c>
      <c r="F12" s="102" t="s">
        <v>99</v>
      </c>
      <c r="G12" s="102" t="s">
        <v>298</v>
      </c>
      <c r="H12" s="102" t="s">
        <v>338</v>
      </c>
      <c r="I12" s="35">
        <v>0.78</v>
      </c>
      <c r="J12" s="35" t="s">
        <v>75</v>
      </c>
      <c r="K12" s="35" t="s">
        <v>75</v>
      </c>
      <c r="L12" s="35" t="s">
        <v>74</v>
      </c>
      <c r="M12" s="35" t="s">
        <v>74</v>
      </c>
      <c r="N12" s="35" t="s">
        <v>74</v>
      </c>
      <c r="O12" s="35" t="s">
        <v>75</v>
      </c>
      <c r="P12" s="35" t="s">
        <v>74</v>
      </c>
      <c r="Q12" s="35" t="s">
        <v>75</v>
      </c>
      <c r="R12" s="35" t="s">
        <v>74</v>
      </c>
      <c r="S12" s="35" t="s">
        <v>75</v>
      </c>
      <c r="T12" s="35" t="s">
        <v>75</v>
      </c>
      <c r="U12" s="35" t="s">
        <v>75</v>
      </c>
      <c r="V12" s="35" t="s">
        <v>75</v>
      </c>
      <c r="W12" s="35" t="s">
        <v>75</v>
      </c>
      <c r="X12" s="35" t="s">
        <v>74</v>
      </c>
      <c r="Y12" s="35" t="s">
        <v>74</v>
      </c>
      <c r="Z12" s="35" t="s">
        <v>74</v>
      </c>
      <c r="AA12" s="35" t="s">
        <v>74</v>
      </c>
      <c r="AB12" s="35" t="s">
        <v>74</v>
      </c>
      <c r="AC12" s="36">
        <f>I12</f>
        <v>0.78</v>
      </c>
      <c r="AD12" s="37">
        <f>AC12</f>
        <v>0.78</v>
      </c>
      <c r="AE12" s="36">
        <v>0.4</v>
      </c>
      <c r="AF12" s="37">
        <f>AE12</f>
        <v>0.4</v>
      </c>
      <c r="AG12" s="89">
        <f>AD12*AF12</f>
        <v>0.31200000000000006</v>
      </c>
      <c r="AH12" s="85" t="s">
        <v>90</v>
      </c>
      <c r="AI12" s="97" t="s">
        <v>339</v>
      </c>
      <c r="AJ12" s="39" t="s">
        <v>216</v>
      </c>
      <c r="AK12" s="98" t="s">
        <v>301</v>
      </c>
      <c r="AL12" s="98" t="s">
        <v>302</v>
      </c>
      <c r="AM12" s="38" t="s">
        <v>76</v>
      </c>
      <c r="AN12" s="39" t="s">
        <v>77</v>
      </c>
      <c r="AO12" s="39" t="s">
        <v>78</v>
      </c>
      <c r="AP12" s="38" t="s">
        <v>79</v>
      </c>
      <c r="AQ12" s="93">
        <v>0.7</v>
      </c>
      <c r="AR12" s="116">
        <f t="shared" si="0"/>
        <v>0.2340000000000001</v>
      </c>
      <c r="AS12" s="114">
        <f t="shared" si="1"/>
        <v>0.2340000000000001</v>
      </c>
      <c r="AT12" s="112">
        <f t="shared" si="2"/>
        <v>9.3600000000000044E-2</v>
      </c>
      <c r="AU12" s="114">
        <f t="shared" si="3"/>
        <v>9.3600000000000044E-2</v>
      </c>
      <c r="AV12" s="113">
        <f t="shared" si="4"/>
        <v>2.190240000000002E-2</v>
      </c>
      <c r="AW12" s="114">
        <f t="shared" si="5"/>
        <v>2.190240000000002E-2</v>
      </c>
      <c r="AX12" s="117" t="s">
        <v>340</v>
      </c>
      <c r="AY12" s="206"/>
      <c r="AZ12" s="96"/>
      <c r="BA12" s="209"/>
    </row>
    <row r="13" spans="1:54 1541:1541" ht="342" customHeight="1">
      <c r="A13" s="103">
        <v>5</v>
      </c>
      <c r="B13" s="104" t="s">
        <v>336</v>
      </c>
      <c r="C13" s="104" t="s">
        <v>337</v>
      </c>
      <c r="D13" s="105" t="s">
        <v>296</v>
      </c>
      <c r="E13" s="105" t="s">
        <v>299</v>
      </c>
      <c r="F13" s="105" t="s">
        <v>99</v>
      </c>
      <c r="G13" s="105" t="s">
        <v>298</v>
      </c>
      <c r="H13" s="105" t="s">
        <v>338</v>
      </c>
      <c r="I13" s="95">
        <v>0.5</v>
      </c>
      <c r="J13" s="35" t="s">
        <v>75</v>
      </c>
      <c r="K13" s="35" t="s">
        <v>75</v>
      </c>
      <c r="L13" s="35" t="s">
        <v>74</v>
      </c>
      <c r="M13" s="35" t="s">
        <v>74</v>
      </c>
      <c r="N13" s="35" t="s">
        <v>74</v>
      </c>
      <c r="O13" s="35" t="s">
        <v>75</v>
      </c>
      <c r="P13" s="35" t="s">
        <v>74</v>
      </c>
      <c r="Q13" s="35" t="s">
        <v>75</v>
      </c>
      <c r="R13" s="35" t="s">
        <v>74</v>
      </c>
      <c r="S13" s="35" t="s">
        <v>75</v>
      </c>
      <c r="T13" s="35" t="s">
        <v>75</v>
      </c>
      <c r="U13" s="35" t="s">
        <v>75</v>
      </c>
      <c r="V13" s="35" t="s">
        <v>75</v>
      </c>
      <c r="W13" s="35" t="s">
        <v>75</v>
      </c>
      <c r="X13" s="35" t="s">
        <v>74</v>
      </c>
      <c r="Y13" s="35" t="s">
        <v>74</v>
      </c>
      <c r="Z13" s="35" t="s">
        <v>74</v>
      </c>
      <c r="AA13" s="35" t="s">
        <v>74</v>
      </c>
      <c r="AB13" s="35" t="s">
        <v>74</v>
      </c>
      <c r="AC13" s="36">
        <f>I13</f>
        <v>0.5</v>
      </c>
      <c r="AD13" s="37">
        <f>AC13</f>
        <v>0.5</v>
      </c>
      <c r="AE13" s="36">
        <v>0.8</v>
      </c>
      <c r="AF13" s="37">
        <f>AE13</f>
        <v>0.8</v>
      </c>
      <c r="AG13" s="89">
        <f>AD13*AF13</f>
        <v>0.4</v>
      </c>
      <c r="AH13" s="85" t="s">
        <v>90</v>
      </c>
      <c r="AI13" s="97" t="s">
        <v>339</v>
      </c>
      <c r="AJ13" s="39" t="s">
        <v>216</v>
      </c>
      <c r="AK13" s="98" t="s">
        <v>301</v>
      </c>
      <c r="AL13" s="98" t="s">
        <v>302</v>
      </c>
      <c r="AM13" s="38" t="s">
        <v>76</v>
      </c>
      <c r="AN13" s="39" t="s">
        <v>77</v>
      </c>
      <c r="AO13" s="39" t="s">
        <v>78</v>
      </c>
      <c r="AP13" s="38" t="s">
        <v>79</v>
      </c>
      <c r="AQ13" s="93">
        <v>0.7</v>
      </c>
      <c r="AR13" s="116">
        <f>I13-(I13*AQ13)</f>
        <v>0.15000000000000002</v>
      </c>
      <c r="AS13" s="114">
        <f t="shared" si="1"/>
        <v>0.15000000000000002</v>
      </c>
      <c r="AT13" s="112">
        <f t="shared" si="2"/>
        <v>0.12000000000000002</v>
      </c>
      <c r="AU13" s="114">
        <f t="shared" si="3"/>
        <v>0.12000000000000002</v>
      </c>
      <c r="AV13" s="113">
        <f t="shared" si="4"/>
        <v>1.8000000000000006E-2</v>
      </c>
      <c r="AW13" s="114">
        <f t="shared" si="5"/>
        <v>1.8000000000000006E-2</v>
      </c>
      <c r="AX13" s="117" t="s">
        <v>340</v>
      </c>
      <c r="AY13" s="207"/>
      <c r="AZ13" s="96"/>
      <c r="BA13" s="210"/>
    </row>
    <row r="14" spans="1:54 1541:1541">
      <c r="AW14" s="118"/>
    </row>
    <row r="595" spans="1:1 1541:1552" ht="12.75">
      <c r="A595" s="40" t="s">
        <v>2</v>
      </c>
      <c r="BGG595" s="40" t="s">
        <v>2</v>
      </c>
      <c r="BGH595" s="42"/>
      <c r="BGI595" s="42"/>
      <c r="BGJ595" s="42"/>
      <c r="BGK595" s="42"/>
      <c r="BGL595" s="42"/>
      <c r="BGM595" s="42"/>
      <c r="BGN595" s="42"/>
      <c r="BGO595" s="42"/>
      <c r="BGP595" s="42"/>
      <c r="BGQ595" s="42"/>
      <c r="BGR595" s="42"/>
    </row>
    <row r="596" spans="1:1 1541:1552" ht="12.75">
      <c r="BGG596" s="42"/>
      <c r="BGH596" s="42"/>
      <c r="BGI596" s="42"/>
      <c r="BGJ596" s="42"/>
      <c r="BGK596" s="42"/>
      <c r="BGL596" s="42"/>
      <c r="BGM596" s="42"/>
      <c r="BGN596" s="214" t="s">
        <v>50</v>
      </c>
      <c r="BGO596" s="214"/>
      <c r="BGP596" s="214"/>
      <c r="BGQ596" s="43"/>
      <c r="BGR596" s="43"/>
    </row>
    <row r="597" spans="1:1 1541:1552" ht="12.75">
      <c r="BGG597" s="42"/>
      <c r="BGH597" s="42"/>
      <c r="BGI597" s="42"/>
      <c r="BGJ597" s="42"/>
      <c r="BGK597" s="42"/>
      <c r="BGL597" s="44">
        <v>1</v>
      </c>
      <c r="BGM597" s="44">
        <v>2</v>
      </c>
      <c r="BGN597" s="44">
        <v>3</v>
      </c>
      <c r="BGO597" s="45">
        <v>4</v>
      </c>
      <c r="BGP597" s="45">
        <v>5</v>
      </c>
      <c r="BGQ597" s="46"/>
      <c r="BGR597" s="46"/>
    </row>
    <row r="598" spans="1:1 1541:1552" ht="12.75">
      <c r="BGG598" s="42"/>
      <c r="BGH598" s="42"/>
      <c r="BGI598" s="42"/>
      <c r="BGJ598" s="42"/>
      <c r="BGK598" s="42"/>
      <c r="BGL598" s="47" t="s">
        <v>83</v>
      </c>
      <c r="BGM598" s="47" t="s">
        <v>84</v>
      </c>
      <c r="BGN598" s="47" t="s">
        <v>85</v>
      </c>
      <c r="BGO598" s="47" t="s">
        <v>86</v>
      </c>
      <c r="BGP598" s="47" t="s">
        <v>87</v>
      </c>
      <c r="BGQ598" s="47"/>
      <c r="BGR598" s="47"/>
    </row>
    <row r="599" spans="1:1 1541:1552" ht="12.75">
      <c r="BGG599" s="42"/>
      <c r="BGH599" s="42"/>
      <c r="BGI599" s="42"/>
      <c r="BGJ599" s="42"/>
      <c r="BGK599" s="42"/>
      <c r="BGL599" s="44">
        <v>1</v>
      </c>
      <c r="BGM599" s="44">
        <v>2</v>
      </c>
      <c r="BGN599" s="44">
        <v>3</v>
      </c>
      <c r="BGO599" s="45">
        <v>4</v>
      </c>
      <c r="BGP599" s="45">
        <v>5</v>
      </c>
      <c r="BGQ599" s="46"/>
      <c r="BGR599" s="46"/>
    </row>
    <row r="600" spans="1:1 1541:1552" ht="28.7" customHeight="1">
      <c r="BGG600" s="42"/>
      <c r="BGH600" s="215" t="s">
        <v>48</v>
      </c>
      <c r="BGI600" s="46">
        <v>5</v>
      </c>
      <c r="BGJ600" s="47" t="s">
        <v>88</v>
      </c>
      <c r="BGK600" s="46">
        <v>5</v>
      </c>
      <c r="BGL600" s="48" t="s">
        <v>89</v>
      </c>
      <c r="BGM600" s="49" t="s">
        <v>90</v>
      </c>
      <c r="BGN600" s="49" t="s">
        <v>90</v>
      </c>
      <c r="BGO600" s="50" t="s">
        <v>91</v>
      </c>
      <c r="BGP600" s="50" t="s">
        <v>91</v>
      </c>
      <c r="BGQ600" s="51"/>
      <c r="BGR600" s="51"/>
    </row>
    <row r="601" spans="1:1 1541:1552" ht="28.7" customHeight="1">
      <c r="BGG601" s="42"/>
      <c r="BGH601" s="215"/>
      <c r="BGI601" s="46">
        <v>4</v>
      </c>
      <c r="BGJ601" s="47" t="s">
        <v>92</v>
      </c>
      <c r="BGK601" s="46">
        <v>4</v>
      </c>
      <c r="BGL601" s="48" t="s">
        <v>89</v>
      </c>
      <c r="BGM601" s="48" t="s">
        <v>89</v>
      </c>
      <c r="BGN601" s="49" t="s">
        <v>90</v>
      </c>
      <c r="BGO601" s="50" t="s">
        <v>91</v>
      </c>
      <c r="BGP601" s="50" t="s">
        <v>91</v>
      </c>
      <c r="BGQ601" s="51"/>
      <c r="BGR601" s="51"/>
    </row>
    <row r="602" spans="1:1 1541:1552" ht="28.7" customHeight="1">
      <c r="BGG602" s="42"/>
      <c r="BGH602" s="215"/>
      <c r="BGI602" s="46">
        <v>3</v>
      </c>
      <c r="BGJ602" s="47" t="s">
        <v>93</v>
      </c>
      <c r="BGK602" s="46">
        <v>3</v>
      </c>
      <c r="BGL602" s="48" t="s">
        <v>89</v>
      </c>
      <c r="BGM602" s="48" t="s">
        <v>89</v>
      </c>
      <c r="BGN602" s="49" t="s">
        <v>90</v>
      </c>
      <c r="BGO602" s="49" t="s">
        <v>90</v>
      </c>
      <c r="BGP602" s="49" t="s">
        <v>90</v>
      </c>
      <c r="BGQ602" s="51"/>
      <c r="BGR602" s="51"/>
    </row>
    <row r="603" spans="1:1 1541:1552" ht="28.7" customHeight="1">
      <c r="BGG603" s="42"/>
      <c r="BGH603" s="215"/>
      <c r="BGI603" s="46">
        <v>2</v>
      </c>
      <c r="BGJ603" s="47" t="s">
        <v>73</v>
      </c>
      <c r="BGK603" s="46">
        <v>2</v>
      </c>
      <c r="BGL603" s="52" t="s">
        <v>94</v>
      </c>
      <c r="BGM603" s="48" t="s">
        <v>89</v>
      </c>
      <c r="BGN603" s="48" t="s">
        <v>89</v>
      </c>
      <c r="BGO603" s="48" t="s">
        <v>89</v>
      </c>
      <c r="BGP603" s="49" t="s">
        <v>90</v>
      </c>
      <c r="BGQ603" s="51"/>
      <c r="BGR603" s="51"/>
    </row>
    <row r="604" spans="1:1 1541:1552" ht="28.7" customHeight="1">
      <c r="BGG604" s="42"/>
      <c r="BGH604" s="215"/>
      <c r="BGI604" s="46">
        <v>1</v>
      </c>
      <c r="BGJ604" s="47" t="s">
        <v>95</v>
      </c>
      <c r="BGK604" s="46">
        <v>1</v>
      </c>
      <c r="BGL604" s="52" t="s">
        <v>94</v>
      </c>
      <c r="BGM604" s="52" t="s">
        <v>94</v>
      </c>
      <c r="BGN604" s="48" t="s">
        <v>89</v>
      </c>
      <c r="BGO604" s="48" t="s">
        <v>89</v>
      </c>
      <c r="BGP604" s="48" t="s">
        <v>89</v>
      </c>
      <c r="BGQ604" s="51"/>
      <c r="BGR604" s="51"/>
    </row>
    <row r="605" spans="1:1 1541:1552" ht="12.75">
      <c r="BGG605" s="42"/>
      <c r="BGH605" s="42"/>
      <c r="BGI605" s="42"/>
      <c r="BGJ605" s="42"/>
      <c r="BGK605" s="42"/>
      <c r="BGL605" s="42"/>
      <c r="BGM605" s="42"/>
      <c r="BGN605" s="42"/>
      <c r="BGO605" s="42"/>
      <c r="BGP605" s="42"/>
      <c r="BGQ605" s="42"/>
      <c r="BGR605" s="42"/>
    </row>
    <row r="606" spans="1:1 1541:1552" ht="12.75">
      <c r="BGG606" s="42"/>
      <c r="BGH606" s="42"/>
      <c r="BGI606" s="42"/>
      <c r="BGJ606" s="42"/>
      <c r="BGK606" s="42"/>
      <c r="BGL606" s="42"/>
      <c r="BGM606" s="42"/>
      <c r="BGN606" s="42"/>
      <c r="BGO606" s="42"/>
      <c r="BGP606" s="42"/>
      <c r="BGQ606" s="42"/>
      <c r="BGR606" s="42"/>
    </row>
    <row r="607" spans="1:1 1541:1552" ht="12.75">
      <c r="BGG607" s="42"/>
      <c r="BGH607" s="42"/>
      <c r="BGI607" s="42"/>
      <c r="BGJ607" s="42"/>
      <c r="BGK607" s="42"/>
      <c r="BGL607" s="42"/>
      <c r="BGM607" s="42"/>
      <c r="BGN607" s="42"/>
      <c r="BGO607" s="42"/>
      <c r="BGP607" s="42"/>
      <c r="BGQ607" s="42"/>
      <c r="BGR607" s="42" t="s">
        <v>96</v>
      </c>
    </row>
    <row r="608" spans="1:1 1541:1552" ht="33.75">
      <c r="BGG608" s="42"/>
      <c r="BGH608" s="42"/>
      <c r="BGI608" s="42"/>
      <c r="BGJ608" s="42"/>
      <c r="BGK608" s="42"/>
      <c r="BGL608" s="42"/>
      <c r="BGM608" s="42"/>
      <c r="BGN608" s="42"/>
      <c r="BGO608" s="42"/>
      <c r="BGP608" s="42"/>
      <c r="BGQ608" s="42"/>
      <c r="BGR608" s="53" t="s">
        <v>97</v>
      </c>
    </row>
    <row r="609" spans="1541:1554" ht="12.75">
      <c r="BGG609" s="42"/>
      <c r="BGH609" s="42"/>
      <c r="BGI609" s="42"/>
      <c r="BGJ609" s="42"/>
      <c r="BGK609" s="42"/>
      <c r="BGL609" s="42"/>
      <c r="BGM609" s="42"/>
      <c r="BGN609" s="42"/>
      <c r="BGO609" s="42"/>
      <c r="BGP609" s="42"/>
      <c r="BGQ609" s="42"/>
      <c r="BGR609" s="53" t="s">
        <v>81</v>
      </c>
    </row>
    <row r="610" spans="1541:1554" ht="12.75">
      <c r="BGR610" s="53" t="s">
        <v>98</v>
      </c>
      <c r="BGS610" s="42"/>
      <c r="BGT610" s="42"/>
    </row>
    <row r="611" spans="1541:1554" ht="22.5">
      <c r="BGR611" s="53" t="s">
        <v>99</v>
      </c>
      <c r="BGS611" s="42"/>
      <c r="BGT611" s="42"/>
    </row>
    <row r="612" spans="1541:1554" ht="12.75">
      <c r="BGR612" s="54"/>
      <c r="BGS612" s="42"/>
      <c r="BGT612" s="42"/>
    </row>
    <row r="613" spans="1541:1554" ht="12.75">
      <c r="BGR613" s="42"/>
      <c r="BGS613" s="42"/>
      <c r="BGT613" s="42" t="s">
        <v>100</v>
      </c>
    </row>
    <row r="614" spans="1541:1554" ht="22.5">
      <c r="BGR614" s="42"/>
      <c r="BGS614" s="42"/>
      <c r="BGT614" s="55" t="s">
        <v>101</v>
      </c>
    </row>
    <row r="615" spans="1541:1554" ht="12.75">
      <c r="BGR615" s="42"/>
      <c r="BGS615" s="42"/>
      <c r="BGT615" s="55" t="s">
        <v>102</v>
      </c>
    </row>
    <row r="616" spans="1541:1554" ht="12.75">
      <c r="BGR616" s="42"/>
      <c r="BGS616" s="42"/>
      <c r="BGT616" s="55" t="s">
        <v>71</v>
      </c>
    </row>
    <row r="617" spans="1541:1554" ht="12.75">
      <c r="BGR617" s="42"/>
      <c r="BGS617" s="42"/>
      <c r="BGT617" s="55" t="s">
        <v>103</v>
      </c>
    </row>
    <row r="618" spans="1541:1554" ht="12.75">
      <c r="BGR618" s="42"/>
      <c r="BGS618" s="42"/>
      <c r="BGT618" s="55" t="s">
        <v>104</v>
      </c>
    </row>
    <row r="619" spans="1541:1554" ht="12.75">
      <c r="BGR619" s="42"/>
      <c r="BGS619" s="42"/>
      <c r="BGT619" s="55" t="s">
        <v>105</v>
      </c>
    </row>
    <row r="620" spans="1541:1554" ht="12.75">
      <c r="BGR620" s="42"/>
      <c r="BGS620" s="42"/>
      <c r="BGT620" s="55" t="s">
        <v>106</v>
      </c>
    </row>
    <row r="621" spans="1541:1554" ht="22.5">
      <c r="BGR621" s="42"/>
      <c r="BGS621" s="42"/>
      <c r="BGT621" s="55" t="s">
        <v>107</v>
      </c>
    </row>
    <row r="622" spans="1541:1554" ht="12.75">
      <c r="BGR622" s="42"/>
      <c r="BGS622" s="42"/>
      <c r="BGT622" s="55" t="s">
        <v>108</v>
      </c>
    </row>
    <row r="623" spans="1541:1554" ht="12.75">
      <c r="BGR623" s="42"/>
      <c r="BGS623" s="42"/>
      <c r="BGT623" s="55" t="s">
        <v>109</v>
      </c>
    </row>
    <row r="624" spans="1541:1554" ht="22.5">
      <c r="BGR624" s="42"/>
      <c r="BGS624" s="42"/>
      <c r="BGT624" s="55" t="s">
        <v>110</v>
      </c>
    </row>
    <row r="625" spans="1552:1559" ht="22.5">
      <c r="BGR625" s="42"/>
      <c r="BGS625" s="42"/>
      <c r="BGT625" s="55" t="s">
        <v>111</v>
      </c>
    </row>
    <row r="628" spans="1552:1559" ht="12.75">
      <c r="BGW628" s="56" t="s">
        <v>112</v>
      </c>
      <c r="BGX628" s="42"/>
      <c r="BGY628" s="46"/>
    </row>
    <row r="629" spans="1552:1559" ht="12.75">
      <c r="BGW629" s="57" t="s">
        <v>80</v>
      </c>
      <c r="BGX629" s="42"/>
      <c r="BGY629" s="46"/>
    </row>
    <row r="630" spans="1552:1559" ht="12.75">
      <c r="BGW630" s="57" t="s">
        <v>113</v>
      </c>
      <c r="BGX630" s="42"/>
      <c r="BGY630" s="46"/>
    </row>
    <row r="631" spans="1552:1559" ht="12.75">
      <c r="BGW631" s="57"/>
      <c r="BGX631" s="42"/>
      <c r="BGY631" s="46"/>
    </row>
    <row r="632" spans="1552:1559" ht="12.75">
      <c r="BGW632" s="56"/>
      <c r="BGX632" s="42"/>
      <c r="BGY632" s="46"/>
    </row>
    <row r="633" spans="1552:1559" ht="12.75">
      <c r="BGW633" s="56"/>
      <c r="BGX633" s="42"/>
      <c r="BGY633" s="46"/>
    </row>
    <row r="634" spans="1552:1559" ht="12.75">
      <c r="BGW634" s="56"/>
      <c r="BGX634" s="42"/>
      <c r="BGY634" s="46" t="s">
        <v>114</v>
      </c>
    </row>
    <row r="635" spans="1552:1559" ht="12.75">
      <c r="BGW635" s="56"/>
      <c r="BGX635" s="42"/>
      <c r="BGY635" s="58" t="s">
        <v>115</v>
      </c>
    </row>
    <row r="636" spans="1552:1559" ht="12.75">
      <c r="BGW636" s="56"/>
      <c r="BGX636" s="42"/>
      <c r="BGY636" s="58" t="s">
        <v>116</v>
      </c>
    </row>
    <row r="637" spans="1552:1559" ht="12.75">
      <c r="BGW637" s="56"/>
      <c r="BGX637" s="42"/>
      <c r="BGY637" s="58" t="s">
        <v>70</v>
      </c>
    </row>
    <row r="638" spans="1552:1559" ht="12.75">
      <c r="BGW638" s="56"/>
      <c r="BGX638" s="42"/>
      <c r="BGY638" s="58" t="s">
        <v>117</v>
      </c>
    </row>
    <row r="639" spans="1552:1559" ht="12.75">
      <c r="BGW639" s="56"/>
      <c r="BGX639" s="42"/>
      <c r="BGY639" s="58" t="s">
        <v>118</v>
      </c>
    </row>
    <row r="640" spans="1552:1559" ht="12.75">
      <c r="BGW640" s="56"/>
      <c r="BGX640" s="42"/>
      <c r="BGY640" s="58" t="s">
        <v>119</v>
      </c>
    </row>
    <row r="641" spans="1557:1564" ht="12.75">
      <c r="BGW641" s="56"/>
      <c r="BGX641" s="42"/>
      <c r="BGY641" s="58" t="s">
        <v>120</v>
      </c>
    </row>
    <row r="642" spans="1557:1564" ht="12.75">
      <c r="BGY642" s="58" t="s">
        <v>121</v>
      </c>
      <c r="BGZ642" s="42"/>
      <c r="BHA642" s="42"/>
      <c r="BHB642" s="42"/>
      <c r="BHC642" s="42"/>
      <c r="BHD642" s="42"/>
    </row>
    <row r="643" spans="1557:1564" ht="12.75">
      <c r="BGY643" s="58" t="s">
        <v>122</v>
      </c>
      <c r="BGZ643" s="42"/>
      <c r="BHA643" s="42"/>
      <c r="BHB643" s="42"/>
      <c r="BHC643" s="42"/>
      <c r="BHD643" s="42"/>
    </row>
    <row r="644" spans="1557:1564" ht="12.75">
      <c r="BGY644" s="56"/>
      <c r="BGZ644" s="42"/>
      <c r="BHA644" s="42"/>
      <c r="BHB644" s="42" t="s">
        <v>123</v>
      </c>
      <c r="BHC644" s="42"/>
      <c r="BHD644" s="42"/>
    </row>
    <row r="645" spans="1557:1564" ht="12.75">
      <c r="BGY645" s="46"/>
      <c r="BGZ645" s="42"/>
      <c r="BHA645" s="42"/>
      <c r="BHB645" s="42" t="s">
        <v>124</v>
      </c>
      <c r="BHC645" s="42"/>
      <c r="BHD645" s="42"/>
    </row>
    <row r="646" spans="1557:1564" ht="12.75">
      <c r="BGY646" s="46"/>
      <c r="BGZ646" s="42"/>
      <c r="BHA646" s="42"/>
      <c r="BHB646" s="42" t="s">
        <v>125</v>
      </c>
      <c r="BHC646" s="42"/>
      <c r="BHD646" s="42"/>
    </row>
    <row r="647" spans="1557:1564" ht="12.75">
      <c r="BGY647" s="46"/>
      <c r="BGZ647" s="42"/>
      <c r="BHA647" s="42"/>
      <c r="BHB647" s="42" t="s">
        <v>126</v>
      </c>
      <c r="BHC647" s="42"/>
      <c r="BHD647" s="42"/>
    </row>
    <row r="648" spans="1557:1564" ht="12.75">
      <c r="BGY648" s="46"/>
      <c r="BGZ648" s="42"/>
      <c r="BHA648" s="42"/>
      <c r="BHB648" s="42" t="s">
        <v>127</v>
      </c>
      <c r="BHC648" s="42"/>
      <c r="BHD648" s="42"/>
    </row>
    <row r="649" spans="1557:1564" ht="12.75">
      <c r="BGY649" s="46"/>
      <c r="BGZ649" s="42"/>
      <c r="BHA649" s="42"/>
      <c r="BHB649" s="42" t="s">
        <v>128</v>
      </c>
      <c r="BHC649" s="42"/>
      <c r="BHD649" s="42"/>
    </row>
    <row r="650" spans="1557:1564" ht="12.75">
      <c r="BGY650" s="46"/>
      <c r="BGZ650" s="42"/>
      <c r="BHA650" s="42"/>
      <c r="BHB650" s="42" t="s">
        <v>129</v>
      </c>
      <c r="BHC650" s="42"/>
      <c r="BHD650" s="42"/>
    </row>
    <row r="651" spans="1557:1564" ht="12.75">
      <c r="BGY651" s="46"/>
      <c r="BGZ651" s="42"/>
      <c r="BHA651" s="42"/>
      <c r="BHB651" s="42" t="s">
        <v>130</v>
      </c>
      <c r="BHC651" s="42"/>
      <c r="BHD651" s="42"/>
    </row>
    <row r="652" spans="1557:1564" ht="12.75">
      <c r="BGY652" s="46"/>
      <c r="BGZ652" s="42"/>
      <c r="BHA652" s="42"/>
      <c r="BHB652" s="42" t="s">
        <v>131</v>
      </c>
      <c r="BHC652" s="42"/>
      <c r="BHD652" s="42"/>
    </row>
    <row r="653" spans="1557:1564" ht="12.75">
      <c r="BGY653" s="46"/>
      <c r="BGZ653" s="42"/>
      <c r="BHA653" s="42"/>
      <c r="BHB653" s="42"/>
      <c r="BHC653" s="42"/>
      <c r="BHD653" s="42"/>
    </row>
    <row r="654" spans="1557:1564" ht="12.75">
      <c r="BGY654" s="46"/>
      <c r="BGZ654" s="42"/>
      <c r="BHA654" s="42"/>
      <c r="BHB654" s="42"/>
      <c r="BHC654" s="42"/>
      <c r="BHD654" s="42"/>
    </row>
    <row r="655" spans="1557:1564" ht="12.75">
      <c r="BGY655" s="46"/>
      <c r="BGZ655" s="42"/>
      <c r="BHA655" s="42"/>
      <c r="BHB655" s="42"/>
      <c r="BHC655" s="42"/>
      <c r="BHD655" s="42" t="s">
        <v>132</v>
      </c>
    </row>
    <row r="656" spans="1557:1564" ht="12.75">
      <c r="BGY656" s="46"/>
      <c r="BGZ656" s="42"/>
      <c r="BHA656" s="42"/>
      <c r="BHB656" s="42"/>
      <c r="BHC656" s="42"/>
      <c r="BHD656" s="59" t="s">
        <v>133</v>
      </c>
    </row>
    <row r="657" spans="1559:1564" ht="12.75">
      <c r="BGY657" s="46"/>
      <c r="BGZ657" s="42"/>
      <c r="BHA657" s="42"/>
      <c r="BHB657" s="42"/>
      <c r="BHC657" s="42"/>
      <c r="BHD657" s="59" t="s">
        <v>134</v>
      </c>
    </row>
    <row r="658" spans="1559:1564">
      <c r="BHD658" s="59" t="s">
        <v>135</v>
      </c>
    </row>
    <row r="659" spans="1559:1564" ht="22.5">
      <c r="BHD659" s="59" t="s">
        <v>136</v>
      </c>
    </row>
    <row r="660" spans="1559:1564">
      <c r="BHD660" s="59" t="s">
        <v>137</v>
      </c>
    </row>
    <row r="661" spans="1559:1564" ht="22.5">
      <c r="BHD661" s="60" t="s">
        <v>138</v>
      </c>
    </row>
    <row r="662" spans="1559:1564">
      <c r="BHD662" s="59" t="s">
        <v>139</v>
      </c>
    </row>
    <row r="663" spans="1559:1564" ht="22.5">
      <c r="BHD663" s="59" t="s">
        <v>140</v>
      </c>
    </row>
    <row r="664" spans="1559:1564">
      <c r="BHD664" s="59" t="s">
        <v>141</v>
      </c>
    </row>
    <row r="665" spans="1559:1564" ht="22.5">
      <c r="BHD665" s="59" t="s">
        <v>142</v>
      </c>
    </row>
    <row r="666" spans="1559:1564" ht="33.75">
      <c r="BHD666" s="59" t="s">
        <v>143</v>
      </c>
    </row>
    <row r="667" spans="1559:1564">
      <c r="BHD667" s="59" t="s">
        <v>144</v>
      </c>
    </row>
    <row r="668" spans="1559:1564" ht="22.5">
      <c r="BHD668" s="59" t="s">
        <v>145</v>
      </c>
    </row>
    <row r="669" spans="1559:1564">
      <c r="BHD669" s="59" t="s">
        <v>146</v>
      </c>
    </row>
    <row r="670" spans="1559:1564">
      <c r="BHD670" s="59" t="s">
        <v>147</v>
      </c>
    </row>
    <row r="671" spans="1559:1564">
      <c r="BHD671" s="59" t="s">
        <v>148</v>
      </c>
    </row>
    <row r="672" spans="1559:1564">
      <c r="BHD672" s="59" t="s">
        <v>149</v>
      </c>
    </row>
    <row r="673" spans="1564:1567">
      <c r="BHD673" s="59" t="s">
        <v>150</v>
      </c>
    </row>
    <row r="674" spans="1564:1567">
      <c r="BHD674" s="59" t="s">
        <v>72</v>
      </c>
      <c r="BHE674" s="59"/>
      <c r="BHF674" s="59"/>
      <c r="BHG674" s="59"/>
    </row>
    <row r="675" spans="1564:1567" ht="13.35" customHeight="1">
      <c r="BHD675" s="59"/>
      <c r="BHE675" s="59"/>
      <c r="BHF675" s="59"/>
      <c r="BHG675" s="59"/>
    </row>
    <row r="676" spans="1564:1567" ht="13.35" customHeight="1">
      <c r="BHD676" s="59"/>
      <c r="BHE676" s="59"/>
      <c r="BHF676" s="59"/>
      <c r="BHG676" s="59"/>
    </row>
    <row r="677" spans="1564:1567" ht="13.35" customHeight="1">
      <c r="BHD677" s="59"/>
      <c r="BHE677" s="59"/>
      <c r="BHF677" s="59"/>
      <c r="BHG677" s="59"/>
    </row>
    <row r="678" spans="1564:1567">
      <c r="BHE678" s="59"/>
      <c r="BHF678" s="59"/>
      <c r="BHG678" s="59"/>
    </row>
    <row r="679" spans="1564:1567" ht="12.75">
      <c r="BHE679" s="42"/>
      <c r="BHF679" s="42"/>
      <c r="BHG679" s="42"/>
    </row>
    <row r="680" spans="1564:1567" ht="12.75">
      <c r="BHD680" s="42"/>
      <c r="BHE680" s="42"/>
      <c r="BHF680" s="42"/>
      <c r="BHG680" s="42"/>
    </row>
    <row r="681" spans="1564:1567" ht="12.75">
      <c r="BHD681" s="42"/>
      <c r="BHE681" s="42"/>
      <c r="BHF681" s="42"/>
      <c r="BHG681" s="42"/>
    </row>
    <row r="682" spans="1564:1567" ht="12.75">
      <c r="BHD682" s="42"/>
      <c r="BHE682" s="42"/>
      <c r="BHF682" s="42"/>
      <c r="BHG682" s="42" t="s">
        <v>125</v>
      </c>
    </row>
    <row r="683" spans="1564:1567" ht="12.75">
      <c r="BHD683" s="42"/>
      <c r="BHE683" s="42"/>
      <c r="BHF683" s="42"/>
      <c r="BHG683" s="42" t="s">
        <v>151</v>
      </c>
    </row>
    <row r="684" spans="1564:1567" ht="12.75">
      <c r="BHD684" s="42"/>
      <c r="BHE684" s="42"/>
      <c r="BHF684" s="42"/>
      <c r="BHG684" s="42" t="s">
        <v>152</v>
      </c>
    </row>
    <row r="685" spans="1564:1567" ht="12.75">
      <c r="BHD685" s="42"/>
      <c r="BHE685" s="42"/>
      <c r="BHF685" s="42"/>
      <c r="BHG685" s="42" t="s">
        <v>153</v>
      </c>
    </row>
    <row r="686" spans="1564:1567" ht="12.75">
      <c r="BHD686" s="42"/>
      <c r="BHE686" s="42"/>
      <c r="BHF686" s="42"/>
      <c r="BHG686" s="42" t="s">
        <v>154</v>
      </c>
    </row>
    <row r="687" spans="1564:1567" ht="12.75">
      <c r="BHD687" s="42"/>
      <c r="BHE687" s="42"/>
      <c r="BHF687" s="42"/>
      <c r="BHG687" s="42" t="s">
        <v>155</v>
      </c>
    </row>
    <row r="691" spans="1544:1571" ht="15">
      <c r="BGJ691" s="42"/>
      <c r="BGK691" s="42"/>
      <c r="BGL691" s="42"/>
      <c r="BGM691" s="42"/>
      <c r="BGN691" s="42"/>
      <c r="BGO691" s="42"/>
      <c r="BGP691" s="42"/>
      <c r="BGQ691" s="42"/>
      <c r="BGR691" s="42"/>
      <c r="BGS691" s="42"/>
      <c r="BGT691" s="42"/>
      <c r="BGU691" s="42"/>
      <c r="BGV691" s="42"/>
      <c r="BGW691" s="56"/>
      <c r="BGX691" s="42"/>
      <c r="BGY691" s="46"/>
      <c r="BGZ691" s="42"/>
      <c r="BHA691" s="42"/>
      <c r="BHB691" s="42"/>
      <c r="BHC691" s="42"/>
      <c r="BHD691" s="42"/>
      <c r="BHE691" s="42"/>
      <c r="BHF691" s="42"/>
      <c r="BHG691" s="42"/>
      <c r="BHH691" s="42"/>
      <c r="BHI691" s="61" t="s">
        <v>79</v>
      </c>
      <c r="BHJ691" s="42"/>
      <c r="BHK691" s="42"/>
    </row>
    <row r="692" spans="1544:1571" ht="12.75">
      <c r="BGJ692" s="42"/>
      <c r="BGK692" s="42"/>
      <c r="BGL692" s="42"/>
      <c r="BGM692" s="42"/>
      <c r="BGN692" s="42"/>
      <c r="BGO692" s="42"/>
      <c r="BGP692" s="42"/>
      <c r="BGQ692" s="42"/>
      <c r="BGR692" s="42"/>
      <c r="BGS692" s="42"/>
      <c r="BGT692" s="42"/>
      <c r="BGU692" s="42"/>
      <c r="BGV692" s="42"/>
      <c r="BGW692" s="56"/>
      <c r="BGX692" s="42"/>
      <c r="BGY692" s="46"/>
      <c r="BGZ692" s="42"/>
      <c r="BHA692" s="42"/>
      <c r="BHB692" s="42"/>
      <c r="BHC692" s="42"/>
      <c r="BHD692" s="42"/>
      <c r="BHE692" s="42"/>
      <c r="BHF692" s="42"/>
      <c r="BHG692" s="42"/>
      <c r="BHH692" s="42"/>
      <c r="BHI692" s="47" t="s">
        <v>88</v>
      </c>
      <c r="BHJ692" s="42"/>
      <c r="BHK692" s="42"/>
    </row>
    <row r="693" spans="1544:1571" ht="12.75">
      <c r="BGJ693" s="42"/>
      <c r="BGK693" s="42"/>
      <c r="BGL693" s="42"/>
      <c r="BGM693" s="42"/>
      <c r="BGN693" s="42"/>
      <c r="BGO693" s="42"/>
      <c r="BGP693" s="42"/>
      <c r="BGQ693" s="42"/>
      <c r="BGR693" s="42"/>
      <c r="BGS693" s="42"/>
      <c r="BGT693" s="42"/>
      <c r="BGU693" s="42"/>
      <c r="BGV693" s="42"/>
      <c r="BGW693" s="56"/>
      <c r="BGX693" s="42"/>
      <c r="BGY693" s="46"/>
      <c r="BGZ693" s="42"/>
      <c r="BHA693" s="42"/>
      <c r="BHB693" s="42"/>
      <c r="BHC693" s="42"/>
      <c r="BHD693" s="42"/>
      <c r="BHE693" s="42"/>
      <c r="BHF693" s="42"/>
      <c r="BHG693" s="42"/>
      <c r="BHH693" s="42"/>
      <c r="BHI693" s="47" t="s">
        <v>92</v>
      </c>
      <c r="BHJ693" s="42"/>
      <c r="BHK693" s="42"/>
    </row>
    <row r="694" spans="1544:1571" ht="12.75">
      <c r="BGJ694" s="42"/>
      <c r="BGK694" s="42"/>
      <c r="BGL694" s="42"/>
      <c r="BGM694" s="42"/>
      <c r="BGN694" s="42"/>
      <c r="BGO694" s="42"/>
      <c r="BGP694" s="42"/>
      <c r="BGQ694" s="42"/>
      <c r="BGR694" s="42"/>
      <c r="BGS694" s="42"/>
      <c r="BGT694" s="42"/>
      <c r="BGU694" s="42"/>
      <c r="BGV694" s="42"/>
      <c r="BGW694" s="56"/>
      <c r="BGX694" s="42"/>
      <c r="BGY694" s="46"/>
      <c r="BGZ694" s="42"/>
      <c r="BHA694" s="42"/>
      <c r="BHB694" s="42"/>
      <c r="BHC694" s="42"/>
      <c r="BHD694" s="42"/>
      <c r="BHE694" s="42"/>
      <c r="BHF694" s="42"/>
      <c r="BHG694" s="42"/>
      <c r="BHH694" s="42"/>
      <c r="BHI694" s="47" t="s">
        <v>93</v>
      </c>
      <c r="BHJ694" s="42"/>
      <c r="BHK694" s="42"/>
    </row>
    <row r="695" spans="1544:1571" ht="12.75">
      <c r="BGJ695" s="42"/>
      <c r="BGK695" s="42"/>
      <c r="BGL695" s="42"/>
      <c r="BGM695" s="42"/>
      <c r="BGN695" s="42"/>
      <c r="BGO695" s="42"/>
      <c r="BGP695" s="42"/>
      <c r="BGQ695" s="42"/>
      <c r="BGR695" s="42"/>
      <c r="BGS695" s="42"/>
      <c r="BGT695" s="42"/>
      <c r="BGU695" s="42"/>
      <c r="BGV695" s="42"/>
      <c r="BGW695" s="56"/>
      <c r="BGX695" s="42"/>
      <c r="BGY695" s="46"/>
      <c r="BGZ695" s="42"/>
      <c r="BHA695" s="42"/>
      <c r="BHB695" s="42"/>
      <c r="BHC695" s="42"/>
      <c r="BHD695" s="42"/>
      <c r="BHE695" s="42"/>
      <c r="BHF695" s="42"/>
      <c r="BHG695" s="42"/>
      <c r="BHH695" s="42"/>
      <c r="BHI695" s="47" t="s">
        <v>73</v>
      </c>
      <c r="BHJ695" s="42"/>
      <c r="BHK695" s="47"/>
    </row>
    <row r="696" spans="1544:1571" ht="12.75">
      <c r="BGJ696" s="42"/>
      <c r="BGK696" s="42"/>
      <c r="BGL696" s="42"/>
      <c r="BGM696" s="42"/>
      <c r="BGN696" s="42"/>
      <c r="BGO696" s="42"/>
      <c r="BGP696" s="42"/>
      <c r="BGQ696" s="42"/>
      <c r="BGR696" s="42"/>
      <c r="BGS696" s="42"/>
      <c r="BGT696" s="42"/>
      <c r="BGU696" s="42"/>
      <c r="BGV696" s="42"/>
      <c r="BGW696" s="56"/>
      <c r="BGX696" s="42"/>
      <c r="BGY696" s="46"/>
      <c r="BGZ696" s="42"/>
      <c r="BHA696" s="42"/>
      <c r="BHB696" s="42"/>
      <c r="BHC696" s="42"/>
      <c r="BHD696" s="42"/>
      <c r="BHE696" s="42"/>
      <c r="BHF696" s="42"/>
      <c r="BHG696" s="42"/>
      <c r="BHH696" s="42"/>
      <c r="BHI696" s="47" t="s">
        <v>95</v>
      </c>
      <c r="BHJ696" s="42"/>
      <c r="BHK696" s="42"/>
    </row>
    <row r="697" spans="1544:1571" ht="12.75">
      <c r="BGJ697" s="42"/>
      <c r="BGK697" s="42"/>
      <c r="BGL697" s="42"/>
      <c r="BGM697" s="42"/>
      <c r="BGN697" s="42"/>
      <c r="BGO697" s="42"/>
      <c r="BGP697" s="42"/>
      <c r="BGQ697" s="42"/>
      <c r="BGR697" s="42"/>
      <c r="BGS697" s="42"/>
      <c r="BGT697" s="42"/>
      <c r="BGU697" s="42"/>
      <c r="BGV697" s="42"/>
      <c r="BGW697" s="56"/>
      <c r="BGX697" s="42"/>
      <c r="BGY697" s="46"/>
      <c r="BGZ697" s="42"/>
      <c r="BHA697" s="42"/>
      <c r="BHB697" s="42"/>
      <c r="BHC697" s="42"/>
      <c r="BHD697" s="42"/>
      <c r="BHE697" s="42"/>
      <c r="BHF697" s="42"/>
      <c r="BHG697" s="42"/>
      <c r="BHH697" s="42"/>
      <c r="BHI697" s="47"/>
      <c r="BHJ697" s="42"/>
      <c r="BHK697" s="42"/>
    </row>
    <row r="698" spans="1544:1571" ht="15">
      <c r="BGJ698" s="42"/>
      <c r="BGK698" s="42"/>
      <c r="BGL698" s="42"/>
      <c r="BGM698" s="42"/>
      <c r="BGN698" s="42"/>
      <c r="BGO698" s="42"/>
      <c r="BGP698" s="42"/>
      <c r="BGQ698" s="42"/>
      <c r="BGR698" s="42"/>
      <c r="BGS698" s="42"/>
      <c r="BGT698" s="42"/>
      <c r="BGU698" s="42"/>
      <c r="BGV698" s="42"/>
      <c r="BGW698" s="56"/>
      <c r="BGX698" s="42"/>
      <c r="BGY698" s="46"/>
      <c r="BGZ698" s="42"/>
      <c r="BHA698" s="42"/>
      <c r="BHB698" s="42"/>
      <c r="BHC698" s="42"/>
      <c r="BHD698" s="42"/>
      <c r="BHE698" s="42"/>
      <c r="BHF698" s="42"/>
      <c r="BHG698" s="42"/>
      <c r="BHH698" s="42"/>
      <c r="BHI698" s="47"/>
      <c r="BHJ698" s="42"/>
      <c r="BHK698" s="61" t="s">
        <v>156</v>
      </c>
    </row>
    <row r="699" spans="1544:1571" ht="12.75">
      <c r="BGJ699" s="42"/>
      <c r="BGK699" s="42"/>
      <c r="BGL699" s="42"/>
      <c r="BGM699" s="42"/>
      <c r="BGN699" s="42"/>
      <c r="BGO699" s="42"/>
      <c r="BGP699" s="42"/>
      <c r="BGQ699" s="42"/>
      <c r="BGR699" s="42"/>
      <c r="BGS699" s="42"/>
      <c r="BGT699" s="42"/>
      <c r="BGU699" s="42"/>
      <c r="BGV699" s="42"/>
      <c r="BGW699" s="56"/>
      <c r="BGX699" s="42"/>
      <c r="BGY699" s="46"/>
      <c r="BGZ699" s="42"/>
      <c r="BHA699" s="42"/>
      <c r="BHB699" s="42"/>
      <c r="BHC699" s="42"/>
      <c r="BHD699" s="42"/>
      <c r="BHE699" s="42"/>
      <c r="BHF699" s="42"/>
      <c r="BHG699" s="42"/>
      <c r="BHH699" s="42"/>
      <c r="BHI699" s="47"/>
      <c r="BHJ699" s="42"/>
      <c r="BHK699" s="47" t="s">
        <v>87</v>
      </c>
    </row>
    <row r="700" spans="1544:1571" ht="12.75">
      <c r="BGJ700" s="42"/>
      <c r="BGK700" s="46"/>
      <c r="BGL700" s="42"/>
      <c r="BGM700" s="42"/>
      <c r="BGN700" s="42"/>
      <c r="BGO700" s="42"/>
      <c r="BGP700" s="42"/>
      <c r="BGQ700" s="42"/>
      <c r="BGR700" s="42"/>
      <c r="BGS700" s="42"/>
      <c r="BGT700" s="42"/>
      <c r="BGU700" s="42"/>
      <c r="BGV700" s="42"/>
      <c r="BGW700" s="56"/>
      <c r="BGX700" s="42"/>
      <c r="BGY700" s="46"/>
      <c r="BGZ700" s="42"/>
      <c r="BHA700" s="42"/>
      <c r="BHB700" s="42"/>
      <c r="BHC700" s="42"/>
      <c r="BHD700" s="42"/>
      <c r="BHE700" s="42"/>
      <c r="BHF700" s="42"/>
      <c r="BHG700" s="42"/>
      <c r="BHH700" s="42"/>
      <c r="BHI700" s="47"/>
      <c r="BHJ700" s="42"/>
      <c r="BHK700" s="47" t="s">
        <v>86</v>
      </c>
    </row>
    <row r="701" spans="1544:1571" ht="12.75">
      <c r="BGJ701" s="42"/>
      <c r="BGK701" s="42"/>
      <c r="BGL701" s="42"/>
      <c r="BGM701" s="42"/>
      <c r="BGN701" s="42"/>
      <c r="BGO701" s="42"/>
      <c r="BGP701" s="42"/>
      <c r="BGQ701" s="42"/>
      <c r="BGR701" s="42"/>
      <c r="BGS701" s="42"/>
      <c r="BGT701" s="42"/>
      <c r="BGU701" s="42"/>
      <c r="BGV701" s="42"/>
      <c r="BGW701" s="56"/>
      <c r="BGX701" s="42"/>
      <c r="BGY701" s="46"/>
      <c r="BGZ701" s="42"/>
      <c r="BHA701" s="42"/>
      <c r="BHB701" s="42"/>
      <c r="BHC701" s="42"/>
      <c r="BHD701" s="42"/>
      <c r="BHE701" s="42"/>
      <c r="BHF701" s="42"/>
      <c r="BHG701" s="42"/>
      <c r="BHH701" s="42"/>
      <c r="BHI701" s="47"/>
      <c r="BHJ701" s="42"/>
      <c r="BHK701" s="47" t="s">
        <v>85</v>
      </c>
    </row>
    <row r="702" spans="1544:1571" ht="12.75">
      <c r="BGJ702" s="42"/>
      <c r="BGK702" s="42"/>
      <c r="BGL702" s="42"/>
      <c r="BGM702" s="42"/>
      <c r="BGN702" s="42"/>
      <c r="BGO702" s="42"/>
      <c r="BGP702" s="42"/>
      <c r="BGQ702" s="42"/>
      <c r="BGR702" s="42"/>
      <c r="BGS702" s="42"/>
      <c r="BGT702" s="42"/>
      <c r="BGU702" s="42"/>
      <c r="BGV702" s="42"/>
      <c r="BGW702" s="56"/>
      <c r="BGX702" s="42"/>
      <c r="BGY702" s="46"/>
      <c r="BGZ702" s="42"/>
      <c r="BHA702" s="42"/>
      <c r="BHB702" s="42"/>
      <c r="BHC702" s="42"/>
      <c r="BHD702" s="42"/>
      <c r="BHE702" s="42"/>
      <c r="BHF702" s="42"/>
      <c r="BHG702" s="42"/>
      <c r="BHH702" s="42"/>
      <c r="BHI702" s="47"/>
      <c r="BHJ702" s="42"/>
      <c r="BHK702" s="47" t="s">
        <v>84</v>
      </c>
    </row>
    <row r="703" spans="1544:1571" ht="12.75">
      <c r="BGJ703" s="42"/>
      <c r="BGK703" s="42"/>
      <c r="BGL703" s="42"/>
      <c r="BGM703" s="42"/>
      <c r="BGN703" s="42"/>
      <c r="BGO703" s="42"/>
      <c r="BGP703" s="42"/>
      <c r="BGQ703" s="42"/>
      <c r="BGR703" s="42"/>
      <c r="BGS703" s="42"/>
      <c r="BGT703" s="42"/>
      <c r="BGU703" s="42"/>
      <c r="BGV703" s="42"/>
      <c r="BGW703" s="56"/>
      <c r="BGX703" s="42"/>
      <c r="BGY703" s="46"/>
      <c r="BGZ703" s="42"/>
      <c r="BHA703" s="42"/>
      <c r="BHB703" s="42"/>
      <c r="BHC703" s="42"/>
      <c r="BHD703" s="42"/>
      <c r="BHE703" s="42"/>
      <c r="BHF703" s="42"/>
      <c r="BHG703" s="42"/>
      <c r="BHH703" s="42"/>
      <c r="BHI703" s="47"/>
      <c r="BHJ703" s="42"/>
      <c r="BHK703" s="47" t="s">
        <v>83</v>
      </c>
    </row>
    <row r="704" spans="1544:1571" ht="12.75">
      <c r="BGJ704" s="42"/>
      <c r="BGK704" s="42"/>
      <c r="BGL704" s="42"/>
      <c r="BGM704" s="42"/>
      <c r="BGN704" s="42"/>
      <c r="BGO704" s="42"/>
      <c r="BGP704" s="42"/>
      <c r="BGQ704" s="42"/>
      <c r="BGR704" s="42"/>
      <c r="BGS704" s="42"/>
      <c r="BGT704" s="42"/>
      <c r="BGU704" s="42"/>
      <c r="BGV704" s="42"/>
      <c r="BGW704" s="56"/>
      <c r="BGX704" s="42"/>
      <c r="BGY704" s="46"/>
      <c r="BGZ704" s="42"/>
      <c r="BHA704" s="42"/>
      <c r="BHB704" s="42"/>
      <c r="BHC704" s="42"/>
      <c r="BHD704" s="42"/>
      <c r="BHE704" s="42"/>
      <c r="BHF704" s="42"/>
      <c r="BHG704" s="42"/>
      <c r="BHH704" s="42"/>
      <c r="BHI704" s="47"/>
      <c r="BHJ704" s="42"/>
      <c r="BHK704" s="42"/>
    </row>
    <row r="705" spans="1544:1580" ht="12.75">
      <c r="BGJ705" s="42" t="s">
        <v>157</v>
      </c>
      <c r="BGK705" s="46"/>
      <c r="BGL705" s="42"/>
      <c r="BGM705" s="42"/>
      <c r="BGN705" s="42"/>
      <c r="BGO705" s="42"/>
      <c r="BGP705" s="42"/>
      <c r="BGQ705" s="42"/>
      <c r="BGR705" s="42"/>
      <c r="BGS705" s="42"/>
      <c r="BGT705" s="42"/>
      <c r="BGU705" s="42"/>
      <c r="BGV705" s="42"/>
      <c r="BGW705" s="56"/>
      <c r="BGX705" s="42"/>
      <c r="BGY705" s="46"/>
      <c r="BGZ705" s="42"/>
      <c r="BHA705" s="42"/>
      <c r="BHB705" s="42"/>
      <c r="BHC705" s="42"/>
      <c r="BHD705" s="42"/>
      <c r="BHE705" s="42"/>
      <c r="BHF705" s="42"/>
      <c r="BHG705" s="42" t="s">
        <v>158</v>
      </c>
      <c r="BHH705" s="42"/>
      <c r="BHI705" s="47"/>
      <c r="BHJ705" s="42"/>
      <c r="BHK705" s="42"/>
    </row>
    <row r="706" spans="1544:1580" ht="12.75">
      <c r="BGJ706" s="42" t="s">
        <v>159</v>
      </c>
      <c r="BGK706" s="46">
        <v>0</v>
      </c>
      <c r="BGL706" s="42" t="s">
        <v>160</v>
      </c>
      <c r="BGM706" s="42"/>
      <c r="BGN706" s="42"/>
      <c r="BGO706" s="42"/>
      <c r="BGP706" s="42"/>
      <c r="BGQ706" s="42"/>
      <c r="BGR706" s="42"/>
      <c r="BGS706" s="42"/>
      <c r="BGT706" s="42"/>
      <c r="BGU706" s="42"/>
      <c r="BGV706" s="42"/>
      <c r="BGW706" s="56"/>
      <c r="BGX706" s="42"/>
      <c r="BGY706" s="46"/>
      <c r="BGZ706" s="42"/>
      <c r="BHA706" s="42"/>
      <c r="BHB706" s="42"/>
      <c r="BHC706" s="42"/>
      <c r="BHD706" s="42"/>
      <c r="BHE706" s="42"/>
      <c r="BHF706" s="42"/>
      <c r="BHG706" s="42" t="s">
        <v>161</v>
      </c>
      <c r="BHH706" s="42"/>
      <c r="BHI706" s="47"/>
      <c r="BHJ706" s="42"/>
      <c r="BHK706" s="42"/>
      <c r="BHL706" s="42"/>
      <c r="BHM706" s="42"/>
      <c r="BHN706" s="42"/>
      <c r="BHO706" s="42"/>
      <c r="BHP706" s="42"/>
      <c r="BHQ706" s="42"/>
      <c r="BHR706" s="42"/>
      <c r="BHS706" s="42"/>
      <c r="BHT706" s="42"/>
    </row>
    <row r="707" spans="1544:1580" ht="12.75">
      <c r="BGJ707" s="42" t="s">
        <v>162</v>
      </c>
      <c r="BGK707" s="46">
        <v>1</v>
      </c>
      <c r="BGL707" s="42" t="s">
        <v>163</v>
      </c>
      <c r="BGM707" s="42"/>
      <c r="BGN707" s="42"/>
      <c r="BGO707" s="42"/>
      <c r="BGP707" s="42"/>
      <c r="BGQ707" s="42"/>
      <c r="BGR707" s="42"/>
      <c r="BGS707" s="42"/>
      <c r="BGT707" s="42"/>
      <c r="BGU707" s="42"/>
      <c r="BGV707" s="42"/>
      <c r="BGW707" s="56"/>
      <c r="BGX707" s="42"/>
      <c r="BGY707" s="46"/>
      <c r="BGZ707" s="42"/>
      <c r="BHA707" s="42"/>
      <c r="BHB707" s="42"/>
      <c r="BHC707" s="42"/>
      <c r="BHD707" s="42"/>
      <c r="BHE707" s="42"/>
      <c r="BHF707" s="42"/>
      <c r="BHG707" s="42" t="s">
        <v>164</v>
      </c>
      <c r="BHH707" s="42"/>
      <c r="BHI707" s="47"/>
      <c r="BHJ707" s="42"/>
      <c r="BHK707" s="42"/>
      <c r="BHL707" s="42"/>
      <c r="BHM707" s="42"/>
      <c r="BHN707" s="42"/>
      <c r="BHO707" s="42"/>
      <c r="BHP707" s="42"/>
      <c r="BHQ707" s="42"/>
      <c r="BHR707" s="42"/>
      <c r="BHS707" s="42"/>
      <c r="BHT707" s="42"/>
    </row>
    <row r="708" spans="1544:1580" ht="12.75">
      <c r="BGJ708" s="42" t="s">
        <v>165</v>
      </c>
      <c r="BGK708" s="46">
        <v>2</v>
      </c>
      <c r="BGL708" s="42" t="s">
        <v>166</v>
      </c>
      <c r="BGM708" s="42"/>
      <c r="BGN708" s="42"/>
      <c r="BGO708" s="42"/>
      <c r="BGP708" s="42"/>
      <c r="BGQ708" s="42"/>
      <c r="BGR708" s="42"/>
      <c r="BGS708" s="42"/>
      <c r="BGT708" s="42"/>
      <c r="BGU708" s="42"/>
      <c r="BGV708" s="42"/>
      <c r="BGW708" s="56"/>
      <c r="BGX708" s="42"/>
      <c r="BGY708" s="46"/>
      <c r="BGZ708" s="42"/>
      <c r="BHA708" s="42"/>
      <c r="BHB708" s="42"/>
      <c r="BHC708" s="42"/>
      <c r="BHD708" s="42"/>
      <c r="BHE708" s="42"/>
      <c r="BHF708" s="42"/>
      <c r="BHG708" s="42" t="s">
        <v>167</v>
      </c>
      <c r="BHH708" s="42"/>
      <c r="BHI708" s="42"/>
      <c r="BHJ708" s="42"/>
      <c r="BHK708" s="42"/>
      <c r="BHL708" s="42"/>
      <c r="BHM708" s="42"/>
      <c r="BHN708" s="42"/>
      <c r="BHO708" s="42"/>
      <c r="BHP708" s="42"/>
      <c r="BHQ708" s="42"/>
      <c r="BHR708" s="42"/>
      <c r="BHS708" s="42"/>
      <c r="BHT708" s="42"/>
    </row>
    <row r="709" spans="1544:1580" ht="15">
      <c r="BGJ709" s="42"/>
      <c r="BGK709" s="42"/>
      <c r="BGL709" s="42"/>
      <c r="BGM709" s="42"/>
      <c r="BGN709" s="42"/>
      <c r="BGO709" s="42"/>
      <c r="BGP709" s="42"/>
      <c r="BGQ709" s="42"/>
      <c r="BGR709" s="42"/>
      <c r="BGS709" s="42"/>
      <c r="BGT709" s="42"/>
      <c r="BGU709" s="42"/>
      <c r="BGV709" s="42"/>
      <c r="BGW709" s="56"/>
      <c r="BGX709" s="42"/>
      <c r="BGY709" s="46"/>
      <c r="BGZ709" s="42"/>
      <c r="BHA709" s="42"/>
      <c r="BHB709" s="42"/>
      <c r="BHC709" s="42"/>
      <c r="BHD709" s="42"/>
      <c r="BHE709" s="42"/>
      <c r="BHF709" s="42"/>
      <c r="BHG709" s="42" t="s">
        <v>168</v>
      </c>
      <c r="BHH709" s="42"/>
      <c r="BHI709" s="42"/>
      <c r="BHJ709" s="42"/>
      <c r="BHK709" s="61"/>
      <c r="BHL709" s="42"/>
      <c r="BHM709" s="42"/>
      <c r="BHN709" s="42"/>
      <c r="BHO709" s="42"/>
      <c r="BHP709" s="42"/>
      <c r="BHQ709" s="42"/>
      <c r="BHR709" s="42"/>
      <c r="BHS709" s="42"/>
      <c r="BHT709" s="42"/>
    </row>
    <row r="710" spans="1544:1580" ht="12.75">
      <c r="BGJ710" s="62"/>
      <c r="BGK710" s="62"/>
      <c r="BGL710" s="62"/>
      <c r="BGM710" s="62"/>
      <c r="BGN710" s="62"/>
      <c r="BGO710" s="62"/>
      <c r="BGP710" s="42"/>
      <c r="BGQ710" s="42"/>
      <c r="BGR710" s="42"/>
      <c r="BGS710" s="42"/>
      <c r="BGT710" s="42"/>
      <c r="BGU710" s="42"/>
      <c r="BGV710" s="42"/>
      <c r="BGW710" s="56"/>
      <c r="BGX710" s="42"/>
      <c r="BGY710" s="46"/>
      <c r="BGZ710" s="42"/>
      <c r="BHA710" s="42"/>
      <c r="BHB710" s="42"/>
      <c r="BHC710" s="42"/>
      <c r="BHD710" s="42"/>
      <c r="BHE710" s="42"/>
      <c r="BHF710" s="42"/>
      <c r="BHG710" s="42" t="s">
        <v>169</v>
      </c>
      <c r="BHH710" s="42"/>
      <c r="BHI710" s="42"/>
      <c r="BHJ710" s="42"/>
      <c r="BHK710" s="47"/>
      <c r="BHL710" s="42"/>
      <c r="BHM710" s="42"/>
      <c r="BHN710" s="43" t="s">
        <v>170</v>
      </c>
      <c r="BHO710" s="216" t="s">
        <v>171</v>
      </c>
      <c r="BHP710" s="216"/>
      <c r="BHQ710" s="216"/>
      <c r="BHR710" s="43" t="s">
        <v>172</v>
      </c>
      <c r="BHS710" s="42"/>
      <c r="BHT710" s="63" t="s">
        <v>173</v>
      </c>
    </row>
    <row r="711" spans="1544:1580" ht="12.75">
      <c r="BGJ711" s="62"/>
      <c r="BGK711" s="62"/>
      <c r="BGL711" s="62"/>
      <c r="BGM711" s="62"/>
      <c r="BGN711" s="62"/>
      <c r="BGO711" s="62"/>
      <c r="BGP711" s="42"/>
      <c r="BGQ711" s="42"/>
      <c r="BGR711" s="42"/>
      <c r="BGS711" s="42"/>
      <c r="BGT711" s="42"/>
      <c r="BGU711" s="42"/>
      <c r="BGV711" s="42"/>
      <c r="BGW711" s="56"/>
      <c r="BGX711" s="42"/>
      <c r="BGY711" s="46"/>
      <c r="BGZ711" s="42"/>
      <c r="BHA711" s="42"/>
      <c r="BHB711" s="42"/>
      <c r="BHC711" s="42"/>
      <c r="BHD711" s="42"/>
      <c r="BHE711" s="42"/>
      <c r="BHF711" s="42"/>
      <c r="BHG711" s="42" t="s">
        <v>174</v>
      </c>
      <c r="BHH711" s="42"/>
      <c r="BHI711" s="42"/>
      <c r="BHJ711" s="42"/>
      <c r="BHK711" s="47"/>
      <c r="BHL711" s="42"/>
      <c r="BHM711" s="42"/>
      <c r="BHN711" s="64" t="s">
        <v>175</v>
      </c>
      <c r="BHO711" s="64" t="s">
        <v>176</v>
      </c>
      <c r="BHP711" s="64" t="s">
        <v>177</v>
      </c>
      <c r="BHQ711" s="64" t="s">
        <v>178</v>
      </c>
      <c r="BHR711" s="64" t="s">
        <v>179</v>
      </c>
      <c r="BHS711" s="42"/>
      <c r="BHT711" s="65" t="s">
        <v>180</v>
      </c>
    </row>
    <row r="712" spans="1544:1580" ht="12.75">
      <c r="BGJ712" s="62"/>
      <c r="BGK712" s="62"/>
      <c r="BGL712" s="62"/>
      <c r="BGM712" s="62"/>
      <c r="BGN712" s="62"/>
      <c r="BGO712" s="62"/>
      <c r="BGP712" s="42"/>
      <c r="BGQ712" s="42"/>
      <c r="BGR712" s="42"/>
      <c r="BGS712" s="42"/>
      <c r="BGT712" s="42"/>
      <c r="BGU712" s="42"/>
      <c r="BGV712" s="42"/>
      <c r="BGW712" s="56"/>
      <c r="BGX712" s="42"/>
      <c r="BGY712" s="46"/>
      <c r="BGZ712" s="42"/>
      <c r="BHA712" s="42"/>
      <c r="BHB712" s="42"/>
      <c r="BHC712" s="42"/>
      <c r="BHD712" s="42"/>
      <c r="BHE712" s="42"/>
      <c r="BHF712" s="42"/>
      <c r="BHG712" s="42" t="s">
        <v>181</v>
      </c>
      <c r="BHH712" s="42"/>
      <c r="BHI712" s="42"/>
      <c r="BHJ712" s="42"/>
      <c r="BHK712" s="47"/>
      <c r="BHL712" s="42"/>
      <c r="BHM712" s="42"/>
      <c r="BHN712" s="62" t="s">
        <v>182</v>
      </c>
      <c r="BHO712" s="62" t="s">
        <v>183</v>
      </c>
      <c r="BHP712" s="62" t="s">
        <v>184</v>
      </c>
      <c r="BHQ712" s="62" t="s">
        <v>79</v>
      </c>
      <c r="BHR712" s="62" t="s">
        <v>185</v>
      </c>
      <c r="BHS712" s="42"/>
      <c r="BHT712" s="66" t="s">
        <v>186</v>
      </c>
    </row>
    <row r="713" spans="1544:1580" ht="12.75">
      <c r="BGJ713" s="62"/>
      <c r="BGK713" s="62"/>
      <c r="BGL713" s="62"/>
      <c r="BGM713" s="62"/>
      <c r="BGN713" s="62"/>
      <c r="BGO713" s="62"/>
      <c r="BGP713" s="42"/>
      <c r="BGQ713" s="42"/>
      <c r="BGR713" s="42"/>
      <c r="BGS713" s="42"/>
      <c r="BGT713" s="42"/>
      <c r="BGU713" s="42"/>
      <c r="BGV713" s="42"/>
      <c r="BGW713" s="56"/>
      <c r="BGX713" s="42"/>
      <c r="BGY713" s="46"/>
      <c r="BGZ713" s="42"/>
      <c r="BHA713" s="42"/>
      <c r="BHB713" s="42"/>
      <c r="BHC713" s="42"/>
      <c r="BHD713" s="42"/>
      <c r="BHE713" s="42"/>
      <c r="BHF713" s="42"/>
      <c r="BHG713" s="42" t="s">
        <v>187</v>
      </c>
      <c r="BHH713" s="42"/>
      <c r="BHI713" s="42"/>
      <c r="BHJ713" s="42"/>
      <c r="BHK713" s="42"/>
      <c r="BHL713" s="42"/>
      <c r="BHM713" s="42"/>
      <c r="BHN713" s="62" t="s">
        <v>188</v>
      </c>
      <c r="BHO713" s="62" t="s">
        <v>189</v>
      </c>
      <c r="BHP713" s="62" t="s">
        <v>190</v>
      </c>
      <c r="BHQ713" s="62" t="s">
        <v>156</v>
      </c>
      <c r="BHR713" s="62" t="s">
        <v>191</v>
      </c>
      <c r="BHS713" s="42"/>
      <c r="BHT713" s="66" t="s">
        <v>192</v>
      </c>
    </row>
    <row r="714" spans="1544:1580" ht="12.75">
      <c r="BGJ714" s="62"/>
      <c r="BGK714" s="62"/>
      <c r="BGL714" s="62"/>
      <c r="BGM714" s="62"/>
      <c r="BGN714" s="62"/>
      <c r="BGO714" s="62"/>
      <c r="BGP714" s="42"/>
      <c r="BGQ714" s="42"/>
      <c r="BGR714" s="42"/>
      <c r="BGS714" s="42"/>
      <c r="BGT714" s="42"/>
      <c r="BGU714" s="42"/>
      <c r="BGV714" s="42"/>
      <c r="BGW714" s="56"/>
      <c r="BGX714" s="42"/>
      <c r="BGY714" s="46"/>
      <c r="BGZ714" s="42"/>
      <c r="BHA714" s="42"/>
      <c r="BHB714" s="42"/>
      <c r="BHC714" s="42"/>
      <c r="BHD714" s="42"/>
      <c r="BHE714" s="42"/>
      <c r="BHF714" s="42"/>
      <c r="BHG714" s="42" t="s">
        <v>193</v>
      </c>
      <c r="BHH714" s="42"/>
      <c r="BHI714" s="42"/>
      <c r="BHJ714" s="42"/>
      <c r="BHK714" s="42"/>
      <c r="BHL714" s="42"/>
      <c r="BHM714" s="42"/>
      <c r="BHN714" s="62" t="s">
        <v>124</v>
      </c>
      <c r="BHO714" s="62" t="s">
        <v>194</v>
      </c>
      <c r="BHP714" s="62" t="s">
        <v>195</v>
      </c>
      <c r="BHQ714" s="62"/>
      <c r="BHR714" s="62" t="s">
        <v>196</v>
      </c>
      <c r="BHS714" s="42"/>
      <c r="BHT714" s="66" t="s">
        <v>197</v>
      </c>
    </row>
    <row r="715" spans="1544:1580" ht="12.75">
      <c r="BGJ715" s="62"/>
      <c r="BGK715" s="62"/>
      <c r="BGL715" s="62"/>
      <c r="BGM715" s="62"/>
      <c r="BGN715" s="62"/>
      <c r="BGO715" s="62"/>
      <c r="BGP715" s="42"/>
      <c r="BGQ715" s="42"/>
      <c r="BGR715" s="42"/>
      <c r="BGS715" s="42"/>
      <c r="BGT715" s="42"/>
      <c r="BGU715" s="42"/>
      <c r="BGV715" s="42"/>
      <c r="BGW715" s="56"/>
      <c r="BGX715" s="42"/>
      <c r="BGY715" s="46"/>
      <c r="BGZ715" s="42"/>
      <c r="BHA715" s="42"/>
      <c r="BHB715" s="42"/>
      <c r="BHC715" s="42"/>
      <c r="BHD715" s="42"/>
      <c r="BHE715" s="42"/>
      <c r="BHF715" s="42"/>
      <c r="BHG715" s="42" t="s">
        <v>198</v>
      </c>
      <c r="BHH715" s="42"/>
      <c r="BHI715" s="42"/>
      <c r="BHJ715" s="42"/>
      <c r="BHK715" s="42"/>
      <c r="BHL715" s="42"/>
      <c r="BHM715" s="42"/>
      <c r="BHN715" s="62" t="s">
        <v>164</v>
      </c>
      <c r="BHO715" s="62"/>
      <c r="BHP715" s="62"/>
      <c r="BHQ715" s="62"/>
      <c r="BHR715" s="62" t="s">
        <v>199</v>
      </c>
      <c r="BHS715" s="42"/>
      <c r="BHT715" s="66" t="s">
        <v>200</v>
      </c>
    </row>
    <row r="716" spans="1544:1580" ht="12.75">
      <c r="BGJ716" s="62"/>
      <c r="BGK716" s="62"/>
      <c r="BGL716" s="62"/>
      <c r="BGM716" s="62"/>
      <c r="BGN716" s="62"/>
      <c r="BGO716" s="62"/>
      <c r="BGP716" s="42"/>
      <c r="BGQ716" s="42"/>
      <c r="BGR716" s="42"/>
      <c r="BGS716" s="42"/>
      <c r="BGT716" s="42"/>
      <c r="BGU716" s="42"/>
      <c r="BGV716" s="42"/>
      <c r="BGW716" s="56"/>
      <c r="BGX716" s="42"/>
      <c r="BGY716" s="46"/>
      <c r="BGZ716" s="42"/>
      <c r="BHA716" s="42"/>
      <c r="BHB716" s="42"/>
      <c r="BHC716" s="42"/>
      <c r="BHD716" s="42"/>
      <c r="BHE716" s="42"/>
      <c r="BHF716" s="42"/>
      <c r="BHG716" s="42"/>
      <c r="BHH716" s="42"/>
      <c r="BHI716" s="42"/>
      <c r="BHJ716" s="42"/>
      <c r="BHK716" s="42"/>
      <c r="BHL716" s="42"/>
      <c r="BHM716" s="42"/>
      <c r="BHN716" s="62" t="s">
        <v>167</v>
      </c>
      <c r="BHO716" s="62"/>
      <c r="BHP716" s="62"/>
      <c r="BHQ716" s="62"/>
      <c r="BHR716" s="62"/>
      <c r="BHS716" s="42"/>
      <c r="BHT716" s="66" t="s">
        <v>201</v>
      </c>
    </row>
    <row r="717" spans="1544:1580" ht="12.75">
      <c r="BGJ717" s="62"/>
      <c r="BGK717" s="62"/>
      <c r="BGL717" s="62"/>
      <c r="BGM717" s="62"/>
      <c r="BGN717" s="62"/>
      <c r="BGO717" s="62"/>
      <c r="BGP717" s="42"/>
      <c r="BGQ717" s="42"/>
      <c r="BGR717" s="42"/>
      <c r="BGS717" s="42"/>
      <c r="BGT717" s="42"/>
      <c r="BGU717" s="42"/>
      <c r="BGV717" s="42"/>
      <c r="BGW717" s="56"/>
      <c r="BGX717" s="42"/>
      <c r="BGY717" s="46"/>
      <c r="BGZ717" s="42"/>
      <c r="BHA717" s="42"/>
      <c r="BHB717" s="42"/>
      <c r="BHC717" s="42"/>
      <c r="BHD717" s="42"/>
      <c r="BHE717" s="42"/>
      <c r="BHF717" s="42"/>
      <c r="BHG717" s="42"/>
      <c r="BHH717" s="42"/>
      <c r="BHI717" s="42"/>
      <c r="BHJ717" s="42"/>
      <c r="BHK717" s="42"/>
      <c r="BHL717" s="42"/>
      <c r="BHM717" s="42"/>
      <c r="BHN717" s="62" t="s">
        <v>202</v>
      </c>
      <c r="BHO717" s="62"/>
      <c r="BHP717" s="62"/>
      <c r="BHQ717" s="62"/>
      <c r="BHR717" s="62"/>
      <c r="BHS717" s="42"/>
      <c r="BHT717" s="66" t="s">
        <v>203</v>
      </c>
    </row>
    <row r="718" spans="1544:1580" ht="12.75">
      <c r="BGJ718" s="42"/>
      <c r="BGK718" s="42"/>
      <c r="BGL718" s="42"/>
      <c r="BGM718" s="42"/>
      <c r="BGN718" s="42"/>
      <c r="BGO718" s="42"/>
      <c r="BGP718" s="42"/>
      <c r="BGQ718" s="42"/>
      <c r="BGR718" s="42"/>
      <c r="BGS718" s="42"/>
      <c r="BGT718" s="42"/>
      <c r="BGU718" s="42"/>
      <c r="BGV718" s="42"/>
      <c r="BGW718" s="56"/>
      <c r="BGX718" s="42"/>
      <c r="BGY718" s="46"/>
      <c r="BGZ718" s="42"/>
      <c r="BHA718" s="42"/>
      <c r="BHB718" s="42"/>
      <c r="BHC718" s="42"/>
      <c r="BHD718" s="42"/>
      <c r="BHE718" s="42"/>
      <c r="BHF718" s="42"/>
      <c r="BHG718" s="42"/>
      <c r="BHH718" s="42"/>
      <c r="BHI718" s="42"/>
      <c r="BHJ718" s="42"/>
      <c r="BHK718" s="42"/>
      <c r="BHL718" s="42"/>
      <c r="BHM718" s="42"/>
      <c r="BHN718" s="62" t="s">
        <v>204</v>
      </c>
      <c r="BHO718" s="62"/>
      <c r="BHP718" s="62"/>
      <c r="BHQ718" s="62"/>
      <c r="BHR718" s="62"/>
      <c r="BHS718" s="42"/>
      <c r="BHT718" s="66" t="s">
        <v>205</v>
      </c>
    </row>
    <row r="719" spans="1544:1580" ht="12.75">
      <c r="BGJ719" s="42"/>
      <c r="BGK719" s="42"/>
      <c r="BGL719" s="42"/>
      <c r="BGM719" s="42"/>
      <c r="BGN719" s="42"/>
      <c r="BGO719" s="42"/>
      <c r="BGP719" s="42"/>
      <c r="BGQ719" s="42"/>
      <c r="BGR719" s="42"/>
      <c r="BGS719" s="42"/>
      <c r="BGT719" s="42"/>
      <c r="BGU719" s="42"/>
      <c r="BGV719" s="42"/>
      <c r="BGW719" s="56"/>
      <c r="BGX719" s="42"/>
      <c r="BGY719" s="46"/>
      <c r="BGZ719" s="42"/>
      <c r="BHA719" s="42"/>
      <c r="BHB719" s="42"/>
      <c r="BHC719" s="42"/>
      <c r="BHD719" s="42"/>
      <c r="BHE719" s="42"/>
      <c r="BHF719" s="42"/>
      <c r="BHG719" s="42"/>
      <c r="BHH719" s="42"/>
      <c r="BHI719" s="42"/>
      <c r="BHJ719" s="42"/>
      <c r="BHK719" s="42"/>
      <c r="BHL719" s="42"/>
      <c r="BHM719" s="42"/>
      <c r="BHN719" s="62" t="s">
        <v>206</v>
      </c>
      <c r="BHO719" s="62"/>
      <c r="BHP719" s="62"/>
      <c r="BHQ719" s="62"/>
      <c r="BHR719" s="62"/>
      <c r="BHS719" s="42"/>
      <c r="BHT719" s="66" t="s">
        <v>207</v>
      </c>
    </row>
    <row r="720" spans="1544:1580" ht="12.75">
      <c r="BGJ720" s="42"/>
      <c r="BGK720" s="42"/>
      <c r="BGL720" s="42"/>
      <c r="BGM720" s="42"/>
      <c r="BGN720" s="42"/>
      <c r="BGO720" s="42"/>
      <c r="BGP720" s="42"/>
      <c r="BGQ720" s="42"/>
      <c r="BGR720" s="42"/>
      <c r="BGS720" s="42"/>
      <c r="BGT720" s="42"/>
      <c r="BGU720" s="42"/>
      <c r="BGV720" s="42"/>
      <c r="BGW720" s="56"/>
      <c r="BGX720" s="42"/>
      <c r="BGY720" s="46"/>
      <c r="BGZ720" s="42"/>
      <c r="BHA720" s="42"/>
      <c r="BHB720" s="42"/>
      <c r="BHC720" s="42"/>
      <c r="BHD720" s="42"/>
      <c r="BHE720" s="42"/>
      <c r="BHF720" s="42"/>
      <c r="BHG720" s="42"/>
      <c r="BHH720" s="42"/>
      <c r="BHI720" s="42"/>
      <c r="BHJ720" s="42"/>
      <c r="BHK720" s="42"/>
      <c r="BHL720" s="42"/>
      <c r="BHM720" s="42"/>
      <c r="BHN720" s="62" t="s">
        <v>114</v>
      </c>
      <c r="BHO720" s="62"/>
      <c r="BHP720" s="62"/>
      <c r="BHQ720" s="62"/>
      <c r="BHR720" s="62"/>
      <c r="BHS720" s="42"/>
      <c r="BHT720" s="66" t="s">
        <v>208</v>
      </c>
    </row>
    <row r="721" spans="1544:1580" ht="12.75">
      <c r="BGJ721" s="42"/>
      <c r="BGK721" s="42"/>
      <c r="BGL721" s="42"/>
      <c r="BGM721" s="42"/>
      <c r="BGN721" s="42"/>
      <c r="BGO721" s="42"/>
      <c r="BGP721" s="42"/>
      <c r="BGQ721" s="42"/>
      <c r="BGR721" s="42"/>
      <c r="BGS721" s="42"/>
      <c r="BGT721" s="42"/>
      <c r="BGU721" s="42"/>
      <c r="BGV721" s="42"/>
      <c r="BGW721" s="56"/>
      <c r="BGX721" s="42"/>
      <c r="BGY721" s="46"/>
      <c r="BGZ721" s="42"/>
      <c r="BHA721" s="42"/>
      <c r="BHB721" s="42"/>
      <c r="BHC721" s="42"/>
      <c r="BHD721" s="42"/>
      <c r="BHE721" s="42"/>
      <c r="BHF721" s="42"/>
      <c r="BHG721" s="42"/>
      <c r="BHH721" s="42"/>
      <c r="BHI721" s="42"/>
      <c r="BHJ721" s="42"/>
      <c r="BHK721" s="42"/>
      <c r="BHL721" s="42"/>
      <c r="BHM721" s="42"/>
      <c r="BHN721" s="42" t="s">
        <v>169</v>
      </c>
      <c r="BHO721" s="42"/>
      <c r="BHP721" s="62"/>
      <c r="BHQ721" s="62"/>
      <c r="BHR721" s="54"/>
      <c r="BHS721" s="42"/>
      <c r="BHT721" s="66" t="s">
        <v>209</v>
      </c>
    </row>
    <row r="722" spans="1544:1580" ht="12.75">
      <c r="BHN722" s="42" t="s">
        <v>174</v>
      </c>
      <c r="BHO722" s="42"/>
      <c r="BHP722" s="62"/>
      <c r="BHQ722" s="62"/>
      <c r="BHR722" s="54"/>
      <c r="BHS722" s="42"/>
      <c r="BHT722" s="66" t="s">
        <v>210</v>
      </c>
    </row>
    <row r="723" spans="1544:1580" ht="12.75">
      <c r="BHN723" s="42" t="s">
        <v>181</v>
      </c>
      <c r="BHO723" s="62"/>
      <c r="BHP723" s="62"/>
      <c r="BHQ723" s="62"/>
      <c r="BHR723" s="54"/>
      <c r="BHS723" s="42"/>
      <c r="BHT723" s="66" t="s">
        <v>211</v>
      </c>
    </row>
    <row r="724" spans="1544:1580" ht="12.75">
      <c r="BHN724" s="42" t="s">
        <v>187</v>
      </c>
      <c r="BHO724" s="62"/>
      <c r="BHP724" s="62"/>
      <c r="BHQ724" s="62"/>
      <c r="BHR724" s="54"/>
      <c r="BHS724" s="42"/>
      <c r="BHT724" s="66" t="s">
        <v>212</v>
      </c>
    </row>
    <row r="725" spans="1544:1580" ht="12.75">
      <c r="BHN725" s="42" t="s">
        <v>193</v>
      </c>
      <c r="BHO725" s="62"/>
      <c r="BHP725" s="62"/>
      <c r="BHQ725" s="62"/>
      <c r="BHR725" s="54"/>
      <c r="BHS725" s="42"/>
      <c r="BHT725" s="66" t="s">
        <v>213</v>
      </c>
    </row>
    <row r="726" spans="1544:1580" ht="12.75">
      <c r="BHN726" s="42" t="s">
        <v>198</v>
      </c>
      <c r="BHO726" s="62"/>
      <c r="BHP726" s="62"/>
      <c r="BHQ726" s="62"/>
      <c r="BHR726" s="54"/>
      <c r="BHS726" s="42"/>
      <c r="BHT726" s="66" t="s">
        <v>214</v>
      </c>
    </row>
    <row r="727" spans="1544:1580" ht="12.75">
      <c r="BHN727" s="42"/>
      <c r="BHO727" s="62"/>
      <c r="BHP727" s="62"/>
      <c r="BHQ727" s="62"/>
      <c r="BHR727" s="62"/>
      <c r="BHS727" s="42"/>
      <c r="BHT727" s="66" t="s">
        <v>215</v>
      </c>
    </row>
    <row r="728" spans="1544:1580" ht="12.75">
      <c r="BHN728" s="42"/>
      <c r="BHO728" s="42"/>
      <c r="BHP728" s="42"/>
      <c r="BHQ728" s="42"/>
      <c r="BHR728" s="42"/>
      <c r="BHS728" s="42"/>
      <c r="BHT728" s="66" t="s">
        <v>216</v>
      </c>
    </row>
    <row r="729" spans="1544:1580" ht="12.75">
      <c r="BHN729" s="42"/>
      <c r="BHO729" s="42"/>
      <c r="BHP729" s="42"/>
      <c r="BHQ729" s="42"/>
      <c r="BHR729" s="42"/>
      <c r="BHS729" s="42"/>
      <c r="BHT729" s="66" t="s">
        <v>217</v>
      </c>
    </row>
    <row r="730" spans="1544:1580" ht="12.75">
      <c r="BHN730" s="42"/>
      <c r="BHO730" s="42"/>
      <c r="BHP730" s="42"/>
      <c r="BHQ730" s="42"/>
      <c r="BHR730" s="42"/>
      <c r="BHS730" s="42"/>
      <c r="BHT730" s="66" t="s">
        <v>218</v>
      </c>
    </row>
    <row r="731" spans="1544:1580" ht="12.75">
      <c r="BHN731" s="42"/>
      <c r="BHO731" s="42"/>
      <c r="BHP731" s="42"/>
      <c r="BHQ731" s="42"/>
      <c r="BHR731" s="42"/>
      <c r="BHS731" s="42"/>
      <c r="BHT731" s="66" t="s">
        <v>219</v>
      </c>
    </row>
    <row r="732" spans="1544:1580" ht="12.75">
      <c r="BHN732" s="42"/>
      <c r="BHO732" s="42"/>
      <c r="BHP732" s="42"/>
      <c r="BHQ732" s="42"/>
      <c r="BHR732" s="42"/>
      <c r="BHS732" s="42"/>
      <c r="BHT732" s="66" t="s">
        <v>220</v>
      </c>
    </row>
    <row r="733" spans="1544:1580" ht="12.75">
      <c r="BHN733" s="42"/>
      <c r="BHO733" s="42"/>
      <c r="BHP733" s="42"/>
      <c r="BHQ733" s="42"/>
      <c r="BHR733" s="42"/>
      <c r="BHS733" s="42"/>
      <c r="BHT733" s="66" t="s">
        <v>221</v>
      </c>
    </row>
    <row r="734" spans="1544:1580" ht="12.75">
      <c r="BHN734" s="42"/>
      <c r="BHO734" s="42"/>
      <c r="BHP734" s="42"/>
      <c r="BHQ734" s="42"/>
      <c r="BHR734" s="42"/>
      <c r="BHS734" s="42"/>
      <c r="BHT734" s="66" t="s">
        <v>222</v>
      </c>
    </row>
    <row r="735" spans="1544:1580" ht="12.75">
      <c r="BHN735" s="42"/>
      <c r="BHO735" s="42"/>
      <c r="BHP735" s="42"/>
      <c r="BHQ735" s="42"/>
      <c r="BHR735" s="42"/>
      <c r="BHS735" s="42"/>
      <c r="BHT735" s="66" t="s">
        <v>223</v>
      </c>
    </row>
    <row r="736" spans="1544:1580" ht="12.75">
      <c r="BHN736" s="42"/>
      <c r="BHO736" s="42"/>
      <c r="BHP736" s="42"/>
      <c r="BHQ736" s="42"/>
      <c r="BHR736" s="42"/>
      <c r="BHS736" s="42"/>
      <c r="BHT736" s="66" t="s">
        <v>224</v>
      </c>
    </row>
    <row r="737" spans="1574:1584" ht="12.75">
      <c r="BHN737" s="42"/>
      <c r="BHO737" s="42"/>
      <c r="BHP737" s="42"/>
      <c r="BHQ737" s="42"/>
      <c r="BHR737" s="42"/>
      <c r="BHS737" s="42"/>
      <c r="BHT737" s="66" t="s">
        <v>225</v>
      </c>
    </row>
    <row r="738" spans="1574:1584" ht="12.75">
      <c r="BHT738" s="66" t="s">
        <v>226</v>
      </c>
      <c r="BHU738" s="42"/>
      <c r="BHV738" s="42"/>
      <c r="BHW738" s="42"/>
      <c r="BHX738" s="42"/>
    </row>
    <row r="739" spans="1574:1584" ht="12.75">
      <c r="BHT739" s="66" t="s">
        <v>227</v>
      </c>
      <c r="BHU739" s="42"/>
      <c r="BHV739" s="42"/>
      <c r="BHW739" s="42"/>
      <c r="BHX739" s="42"/>
    </row>
    <row r="740" spans="1574:1584" ht="12.75">
      <c r="BHT740" s="66" t="s">
        <v>228</v>
      </c>
      <c r="BHU740" s="42"/>
      <c r="BHV740" s="42"/>
      <c r="BHW740" s="42"/>
      <c r="BHX740" s="42"/>
    </row>
    <row r="741" spans="1574:1584" ht="12.75">
      <c r="BHT741" s="67" t="s">
        <v>229</v>
      </c>
      <c r="BHU741" s="42"/>
      <c r="BHV741" s="42"/>
      <c r="BHW741" s="42"/>
      <c r="BHX741" s="42"/>
    </row>
    <row r="742" spans="1574:1584" ht="12.75">
      <c r="BHT742" s="66" t="s">
        <v>230</v>
      </c>
      <c r="BHU742" s="42"/>
      <c r="BHV742" s="42"/>
      <c r="BHW742" s="42"/>
      <c r="BHX742" s="42"/>
    </row>
    <row r="743" spans="1574:1584" ht="12.75">
      <c r="BHT743" s="66" t="s">
        <v>231</v>
      </c>
      <c r="BHU743" s="42"/>
      <c r="BHV743" s="42"/>
      <c r="BHW743" s="42"/>
      <c r="BHX743" s="42"/>
    </row>
    <row r="744" spans="1574:1584" ht="12.75">
      <c r="BHT744" s="66" t="s">
        <v>232</v>
      </c>
      <c r="BHU744" s="42"/>
      <c r="BHV744" s="42"/>
      <c r="BHW744" s="42"/>
      <c r="BHX744" s="42"/>
    </row>
    <row r="745" spans="1574:1584" ht="12.75">
      <c r="BHT745" s="66" t="s">
        <v>233</v>
      </c>
      <c r="BHU745" s="42"/>
      <c r="BHV745" s="42"/>
      <c r="BHW745" s="42"/>
      <c r="BHX745" s="42"/>
    </row>
    <row r="746" spans="1574:1584" ht="12.75">
      <c r="BHT746" s="42"/>
      <c r="BHU746" s="42"/>
      <c r="BHV746" s="42"/>
      <c r="BHW746" s="42"/>
      <c r="BHX746" s="42"/>
    </row>
    <row r="747" spans="1574:1584" ht="12.75">
      <c r="BHT747" s="42"/>
      <c r="BHU747" s="42"/>
      <c r="BHV747" s="42"/>
      <c r="BHW747" s="42"/>
      <c r="BHX747" s="42"/>
    </row>
    <row r="748" spans="1574:1584" ht="12.75">
      <c r="BHT748" s="42"/>
      <c r="BHU748" s="42"/>
      <c r="BHV748" s="42" t="s">
        <v>75</v>
      </c>
      <c r="BHW748" s="42"/>
      <c r="BHX748" s="42"/>
    </row>
    <row r="749" spans="1574:1584" ht="12.75">
      <c r="BHT749" s="42"/>
      <c r="BHU749" s="42"/>
      <c r="BHV749" s="42" t="s">
        <v>74</v>
      </c>
      <c r="BHW749" s="42"/>
      <c r="BHX749" s="42"/>
    </row>
    <row r="750" spans="1574:1584" ht="12.75">
      <c r="BHT750" s="42"/>
      <c r="BHU750" s="42"/>
      <c r="BHV750" s="42"/>
      <c r="BHW750" s="42"/>
      <c r="BHX750" s="42"/>
    </row>
    <row r="751" spans="1574:1584" ht="12.75">
      <c r="BHT751" s="42"/>
      <c r="BHU751" s="42"/>
      <c r="BHV751" s="42"/>
      <c r="BHW751" s="42"/>
      <c r="BHX751" s="42" t="s">
        <v>234</v>
      </c>
    </row>
    <row r="752" spans="1574:1584" ht="12.75">
      <c r="BHT752" s="42"/>
      <c r="BHU752" s="42"/>
      <c r="BHV752" s="42"/>
      <c r="BHW752" s="42"/>
      <c r="BHX752" s="42" t="s">
        <v>235</v>
      </c>
    </row>
    <row r="753" spans="1580:1589" ht="12.75">
      <c r="BHT753" s="42"/>
      <c r="BHU753" s="42"/>
      <c r="BHV753" s="42"/>
      <c r="BHW753" s="42"/>
      <c r="BHX753" s="42" t="s">
        <v>236</v>
      </c>
    </row>
    <row r="754" spans="1580:1589" ht="12.75">
      <c r="BHX754" s="42" t="s">
        <v>237</v>
      </c>
      <c r="BHY754" s="42"/>
      <c r="BHZ754" s="42"/>
      <c r="BIA754" s="42"/>
      <c r="BIB754" s="42"/>
      <c r="BIC754" s="42"/>
    </row>
    <row r="755" spans="1580:1589" ht="12.75">
      <c r="BHX755" s="42"/>
      <c r="BHY755" s="42"/>
      <c r="BHZ755" s="42"/>
      <c r="BIA755" s="42"/>
      <c r="BIB755" s="42"/>
      <c r="BIC755" s="42"/>
    </row>
    <row r="756" spans="1580:1589" ht="12.75">
      <c r="BHX756" s="42"/>
      <c r="BHY756" s="42"/>
      <c r="BHZ756" s="42" t="s">
        <v>238</v>
      </c>
      <c r="BIA756" s="42"/>
      <c r="BIB756" s="42"/>
      <c r="BIC756" s="42"/>
    </row>
    <row r="757" spans="1580:1589" ht="12.75">
      <c r="BHX757" s="42"/>
      <c r="BHY757" s="42"/>
      <c r="BHZ757" s="42" t="s">
        <v>239</v>
      </c>
      <c r="BIA757" s="42"/>
      <c r="BIB757" s="42"/>
      <c r="BIC757" s="42"/>
    </row>
    <row r="758" spans="1580:1589" ht="12.75">
      <c r="BHX758" s="42"/>
      <c r="BHY758" s="42"/>
      <c r="BHZ758" s="42" t="s">
        <v>240</v>
      </c>
      <c r="BIA758" s="42"/>
      <c r="BIB758" s="42"/>
      <c r="BIC758" s="42"/>
    </row>
    <row r="759" spans="1580:1589" ht="12.75">
      <c r="BHX759" s="42"/>
      <c r="BHY759" s="42"/>
      <c r="BHZ759" s="42"/>
      <c r="BIA759" s="42"/>
      <c r="BIB759" s="42"/>
      <c r="BIC759" s="42"/>
    </row>
    <row r="760" spans="1580:1589" ht="12.75">
      <c r="BHX760" s="42"/>
      <c r="BHY760" s="42"/>
      <c r="BHZ760" s="42"/>
      <c r="BIA760" s="42"/>
      <c r="BIB760" s="42"/>
      <c r="BIC760" s="42"/>
    </row>
    <row r="761" spans="1580:1589" ht="12.75">
      <c r="BHX761" s="42"/>
      <c r="BHY761" s="42"/>
      <c r="BHZ761" s="42"/>
      <c r="BIA761" s="42"/>
      <c r="BIB761" s="42"/>
      <c r="BIC761" s="68" t="s">
        <v>241</v>
      </c>
    </row>
    <row r="762" spans="1580:1589" ht="12.75">
      <c r="BHX762" s="42"/>
      <c r="BHY762" s="42"/>
      <c r="BHZ762" s="42"/>
      <c r="BIA762" s="42"/>
      <c r="BIB762" s="42"/>
      <c r="BIC762" s="69" t="s">
        <v>242</v>
      </c>
    </row>
    <row r="763" spans="1580:1589" ht="12.75">
      <c r="BHX763" s="42"/>
      <c r="BHY763" s="42"/>
      <c r="BHZ763" s="42"/>
      <c r="BIA763" s="42"/>
      <c r="BIB763" s="42"/>
      <c r="BIC763" s="69" t="s">
        <v>243</v>
      </c>
    </row>
    <row r="764" spans="1580:1589" ht="12.75">
      <c r="BHX764" s="42"/>
      <c r="BHY764" s="42"/>
      <c r="BHZ764" s="42"/>
      <c r="BIA764" s="42"/>
      <c r="BIB764" s="42"/>
      <c r="BIC764" s="69" t="s">
        <v>244</v>
      </c>
    </row>
    <row r="765" spans="1580:1589" ht="12.75">
      <c r="BHX765" s="42"/>
      <c r="BHY765" s="42"/>
      <c r="BHZ765" s="42"/>
      <c r="BIA765" s="42"/>
      <c r="BIB765" s="42"/>
      <c r="BIC765" s="69" t="s">
        <v>245</v>
      </c>
    </row>
    <row r="766" spans="1580:1589" ht="12.75">
      <c r="BHX766" s="42"/>
      <c r="BHY766" s="42"/>
      <c r="BHZ766" s="42"/>
      <c r="BIA766" s="42"/>
      <c r="BIB766" s="42"/>
      <c r="BIC766" s="69" t="s">
        <v>246</v>
      </c>
    </row>
    <row r="767" spans="1580:1589" ht="12.75">
      <c r="BHX767" s="42"/>
      <c r="BHY767" s="42"/>
      <c r="BHZ767" s="42"/>
      <c r="BIA767" s="42"/>
      <c r="BIB767" s="42"/>
      <c r="BIC767" s="69" t="s">
        <v>247</v>
      </c>
    </row>
    <row r="768" spans="1580:1589" ht="12.75">
      <c r="BHX768" s="42"/>
      <c r="BHY768" s="42"/>
      <c r="BHZ768" s="42"/>
      <c r="BIA768" s="42"/>
      <c r="BIB768" s="42"/>
      <c r="BIC768" s="69" t="s">
        <v>248</v>
      </c>
    </row>
    <row r="769" spans="1589:1593" ht="12.75">
      <c r="BIC769" s="69" t="s">
        <v>249</v>
      </c>
    </row>
    <row r="770" spans="1589:1593" ht="12.75">
      <c r="BIC770" s="69" t="s">
        <v>250</v>
      </c>
      <c r="BID770" s="68"/>
      <c r="BIE770" s="68"/>
      <c r="BIF770" s="68"/>
      <c r="BIG770" s="68"/>
    </row>
    <row r="771" spans="1589:1593" ht="12.75">
      <c r="BIC771" s="69" t="s">
        <v>251</v>
      </c>
      <c r="BID771" s="68"/>
      <c r="BIE771" s="68"/>
      <c r="BIF771" s="68"/>
      <c r="BIG771" s="68"/>
    </row>
    <row r="772" spans="1589:1593">
      <c r="BIC772" s="68"/>
      <c r="BID772" s="68"/>
      <c r="BIE772" s="68"/>
      <c r="BIF772" s="68"/>
      <c r="BIG772" s="68"/>
    </row>
    <row r="773" spans="1589:1593">
      <c r="BIC773" s="68"/>
      <c r="BID773" s="68"/>
      <c r="BIE773" s="68" t="s">
        <v>252</v>
      </c>
      <c r="BIF773" s="68"/>
      <c r="BIG773" s="68"/>
    </row>
    <row r="774" spans="1589:1593">
      <c r="BIC774" s="68"/>
      <c r="BID774" s="68"/>
      <c r="BIE774" s="68" t="s">
        <v>253</v>
      </c>
      <c r="BIF774" s="68"/>
      <c r="BIG774" s="68"/>
    </row>
    <row r="775" spans="1589:1593">
      <c r="BIC775" s="68"/>
      <c r="BID775" s="68"/>
      <c r="BIE775" s="68" t="s">
        <v>254</v>
      </c>
      <c r="BIF775" s="68"/>
      <c r="BIG775" s="68"/>
    </row>
    <row r="776" spans="1589:1593">
      <c r="BIC776" s="68"/>
      <c r="BID776" s="68"/>
      <c r="BIE776" s="68" t="s">
        <v>255</v>
      </c>
      <c r="BIF776" s="68"/>
      <c r="BIG776" s="68"/>
    </row>
    <row r="777" spans="1589:1593">
      <c r="BIC777" s="68"/>
      <c r="BID777" s="68"/>
      <c r="BIE777" s="68"/>
      <c r="BIF777" s="68"/>
      <c r="BIG777" s="68"/>
    </row>
    <row r="778" spans="1589:1593">
      <c r="BIC778" s="68"/>
      <c r="BID778" s="68"/>
      <c r="BIE778" s="68" t="s">
        <v>256</v>
      </c>
      <c r="BIF778" s="68"/>
      <c r="BIG778" s="68"/>
    </row>
    <row r="779" spans="1589:1593" ht="12.75">
      <c r="BIC779" s="68"/>
      <c r="BID779" s="68"/>
      <c r="BIE779" s="68"/>
      <c r="BIF779" s="68"/>
      <c r="BIG779" s="70" t="s">
        <v>257</v>
      </c>
    </row>
    <row r="780" spans="1589:1593" ht="12.75">
      <c r="BIC780" s="68"/>
      <c r="BID780" s="68"/>
      <c r="BIE780" s="68"/>
      <c r="BIF780" s="68"/>
      <c r="BIG780" s="69" t="s">
        <v>158</v>
      </c>
    </row>
    <row r="781" spans="1589:1593" ht="12.75">
      <c r="BIC781" s="68"/>
      <c r="BID781" s="68"/>
      <c r="BIE781" s="68"/>
      <c r="BIF781" s="68"/>
      <c r="BIG781" s="69" t="s">
        <v>161</v>
      </c>
    </row>
    <row r="782" spans="1589:1593" ht="12.75">
      <c r="BIC782" s="68"/>
      <c r="BID782" s="68"/>
      <c r="BIE782" s="68"/>
      <c r="BIF782" s="68"/>
      <c r="BIG782" s="69" t="s">
        <v>164</v>
      </c>
    </row>
    <row r="783" spans="1589:1593" ht="12.75">
      <c r="BIC783" s="68"/>
      <c r="BID783" s="68"/>
      <c r="BIE783" s="68"/>
      <c r="BIF783" s="68"/>
      <c r="BIG783" s="69" t="s">
        <v>167</v>
      </c>
    </row>
    <row r="784" spans="1589:1593" ht="12.75">
      <c r="BIC784" s="68"/>
      <c r="BID784" s="68"/>
      <c r="BIE784" s="68"/>
      <c r="BIF784" s="68"/>
      <c r="BIG784" s="69" t="s">
        <v>168</v>
      </c>
    </row>
    <row r="785" spans="1589:1597" ht="12.75">
      <c r="BIC785" s="68"/>
      <c r="BID785" s="68"/>
      <c r="BIE785" s="68"/>
      <c r="BIF785" s="68"/>
      <c r="BIG785" s="69" t="s">
        <v>169</v>
      </c>
    </row>
    <row r="786" spans="1589:1597" ht="12.75">
      <c r="BIG786" s="69" t="s">
        <v>174</v>
      </c>
      <c r="BIH786" s="68"/>
      <c r="BII786" s="68"/>
      <c r="BIJ786" s="68"/>
      <c r="BIK786" s="68"/>
    </row>
    <row r="787" spans="1589:1597" ht="12.75">
      <c r="BIG787" s="69" t="s">
        <v>181</v>
      </c>
      <c r="BIH787" s="68"/>
      <c r="BII787" s="68"/>
      <c r="BIJ787" s="68"/>
      <c r="BIK787" s="68"/>
    </row>
    <row r="788" spans="1589:1597" ht="12.75">
      <c r="BIG788" s="69" t="s">
        <v>187</v>
      </c>
      <c r="BIH788" s="68"/>
      <c r="BII788" s="68"/>
      <c r="BIJ788" s="68"/>
      <c r="BIK788" s="68"/>
    </row>
    <row r="789" spans="1589:1597" ht="12.75">
      <c r="BIG789" s="69" t="s">
        <v>193</v>
      </c>
      <c r="BIH789" s="68"/>
      <c r="BII789" s="68"/>
      <c r="BIJ789" s="68"/>
      <c r="BIK789" s="68"/>
    </row>
    <row r="790" spans="1589:1597" ht="12.75">
      <c r="BIG790" s="69" t="s">
        <v>198</v>
      </c>
      <c r="BIH790" s="68"/>
      <c r="BII790" s="68" t="s">
        <v>258</v>
      </c>
      <c r="BIJ790" s="68"/>
      <c r="BIK790" s="68"/>
    </row>
    <row r="791" spans="1589:1597" ht="12.75">
      <c r="BIG791" s="68"/>
      <c r="BIH791" s="68"/>
      <c r="BII791" s="69" t="s">
        <v>234</v>
      </c>
      <c r="BIJ791" s="68"/>
      <c r="BIK791" s="68"/>
    </row>
    <row r="792" spans="1589:1597" ht="12.75">
      <c r="BIG792" s="68"/>
      <c r="BIH792" s="68"/>
      <c r="BII792" s="69" t="s">
        <v>235</v>
      </c>
      <c r="BIJ792" s="68"/>
      <c r="BIK792" s="68"/>
    </row>
    <row r="793" spans="1589:1597" ht="12.75">
      <c r="BIG793" s="68"/>
      <c r="BIH793" s="68"/>
      <c r="BII793" s="69" t="s">
        <v>236</v>
      </c>
      <c r="BIJ793" s="68"/>
      <c r="BIK793" s="68"/>
    </row>
    <row r="794" spans="1589:1597" ht="12.75">
      <c r="BIG794" s="68"/>
      <c r="BIH794" s="68"/>
      <c r="BII794" s="69" t="s">
        <v>237</v>
      </c>
      <c r="BIJ794" s="68"/>
      <c r="BIK794" s="68"/>
    </row>
    <row r="795" spans="1589:1597">
      <c r="BIG795" s="68"/>
      <c r="BIH795" s="68"/>
      <c r="BII795" s="68"/>
      <c r="BIJ795" s="68"/>
      <c r="BIK795" s="68"/>
    </row>
    <row r="796" spans="1589:1597">
      <c r="BIG796" s="68"/>
      <c r="BIH796" s="68"/>
      <c r="BII796" s="68"/>
      <c r="BIJ796" s="68"/>
      <c r="BIK796" s="68" t="s">
        <v>259</v>
      </c>
    </row>
    <row r="797" spans="1589:1597" ht="63.75">
      <c r="BIG797" s="68"/>
      <c r="BIH797" s="68"/>
      <c r="BII797" s="68"/>
      <c r="BIJ797" s="68"/>
      <c r="BIK797" s="71" t="s">
        <v>260</v>
      </c>
    </row>
    <row r="798" spans="1589:1597" ht="12.75">
      <c r="BIG798" s="68"/>
      <c r="BIH798" s="68"/>
      <c r="BII798" s="68"/>
      <c r="BIJ798" s="68"/>
      <c r="BIK798" s="72" t="s">
        <v>261</v>
      </c>
    </row>
    <row r="799" spans="1589:1597" ht="12.75">
      <c r="BIG799" s="68"/>
      <c r="BIH799" s="68"/>
      <c r="BII799" s="68"/>
      <c r="BIJ799" s="68"/>
      <c r="BIK799" s="72" t="s">
        <v>262</v>
      </c>
    </row>
    <row r="800" spans="1589:1597" ht="12.75">
      <c r="BIG800" s="68"/>
      <c r="BIH800" s="68"/>
      <c r="BII800" s="68"/>
      <c r="BIJ800" s="68"/>
      <c r="BIK800" s="72" t="s">
        <v>263</v>
      </c>
    </row>
    <row r="801" spans="1593:1602" ht="12.75">
      <c r="BIG801" s="68"/>
      <c r="BIH801" s="68"/>
      <c r="BII801" s="68"/>
      <c r="BIJ801" s="68"/>
      <c r="BIK801" s="72" t="s">
        <v>264</v>
      </c>
    </row>
    <row r="802" spans="1593:1602" ht="63.75">
      <c r="BIK802" s="71" t="s">
        <v>265</v>
      </c>
      <c r="BIL802" s="68"/>
      <c r="BIM802" s="68"/>
      <c r="BIN802" s="68"/>
      <c r="BIO802" s="73"/>
      <c r="BIP802" s="73"/>
    </row>
    <row r="803" spans="1593:1602" ht="12.75">
      <c r="BIK803" s="72" t="s">
        <v>266</v>
      </c>
      <c r="BIL803" s="68"/>
      <c r="BIM803" s="68"/>
      <c r="BIN803" s="68"/>
      <c r="BIO803" s="73"/>
      <c r="BIP803" s="73"/>
    </row>
    <row r="804" spans="1593:1602" ht="12.75">
      <c r="BIK804" s="71" t="s">
        <v>198</v>
      </c>
      <c r="BIL804" s="68"/>
      <c r="BIM804" s="68"/>
      <c r="BIN804" s="68"/>
      <c r="BIO804" s="73"/>
      <c r="BIP804" s="73"/>
    </row>
    <row r="805" spans="1593:1602" ht="12.75">
      <c r="BIK805" s="72" t="s">
        <v>256</v>
      </c>
      <c r="BIL805" s="68"/>
      <c r="BIM805" s="68"/>
      <c r="BIN805" s="68"/>
      <c r="BIO805" s="68"/>
      <c r="BIP805" s="68"/>
    </row>
    <row r="806" spans="1593:1602" ht="12.75">
      <c r="BIK806" s="72"/>
      <c r="BIL806" s="68"/>
      <c r="BIM806" s="68"/>
      <c r="BIN806" s="68"/>
      <c r="BIO806" s="68"/>
      <c r="BIP806" s="68"/>
    </row>
    <row r="807" spans="1593:1602" ht="12.75">
      <c r="BIK807" s="68"/>
      <c r="BIL807" s="68"/>
      <c r="BIM807" s="69" t="s">
        <v>75</v>
      </c>
      <c r="BIN807" s="69"/>
      <c r="BIO807" s="69"/>
      <c r="BIP807" s="69"/>
    </row>
    <row r="808" spans="1593:1602" ht="12.75">
      <c r="BIK808" s="68"/>
      <c r="BIL808" s="68"/>
      <c r="BIM808" s="69" t="s">
        <v>74</v>
      </c>
      <c r="BIN808" s="69"/>
      <c r="BIO808" s="69"/>
      <c r="BIP808" s="69"/>
    </row>
    <row r="809" spans="1593:1602" ht="12.75">
      <c r="BIK809" s="68"/>
      <c r="BIL809" s="68"/>
      <c r="BIM809" s="69"/>
      <c r="BIN809" s="69"/>
      <c r="BIO809" s="69"/>
      <c r="BIP809" s="69"/>
    </row>
    <row r="810" spans="1593:1602" ht="12.75">
      <c r="BIK810" s="68"/>
      <c r="BIL810" s="68"/>
      <c r="BIM810" s="69"/>
      <c r="BIN810" s="69" t="s">
        <v>79</v>
      </c>
      <c r="BIO810" s="69"/>
      <c r="BIP810" s="69"/>
    </row>
    <row r="811" spans="1593:1602" ht="12.75">
      <c r="BIK811" s="68"/>
      <c r="BIL811" s="68"/>
      <c r="BIM811" s="69"/>
      <c r="BIN811" s="69" t="s">
        <v>156</v>
      </c>
      <c r="BIO811" s="69"/>
      <c r="BIP811" s="69"/>
    </row>
    <row r="812" spans="1593:1602" ht="12.75">
      <c r="BIK812" s="68"/>
      <c r="BIL812" s="68"/>
      <c r="BIM812" s="69"/>
      <c r="BIN812" s="69"/>
      <c r="BIO812" s="69"/>
      <c r="BIP812" s="69"/>
    </row>
    <row r="813" spans="1593:1602" ht="12.75">
      <c r="BIK813" s="68"/>
      <c r="BIL813" s="68"/>
      <c r="BIM813" s="69"/>
      <c r="BIN813" s="69"/>
      <c r="BIO813" s="69"/>
      <c r="BIP813" s="69"/>
    </row>
    <row r="814" spans="1593:1602" ht="12.75">
      <c r="BIK814" s="68"/>
      <c r="BIL814" s="68"/>
      <c r="BIM814" s="69"/>
      <c r="BIN814" s="69"/>
      <c r="BIO814" s="69"/>
      <c r="BIP814" s="69"/>
    </row>
    <row r="815" spans="1593:1602" ht="12.75">
      <c r="BIK815" s="68"/>
      <c r="BIL815" s="68"/>
      <c r="BIM815" s="69"/>
      <c r="BIN815" s="69"/>
      <c r="BIO815" s="69"/>
      <c r="BIP815" s="69"/>
    </row>
    <row r="816" spans="1593:1602" ht="12.75">
      <c r="BIK816" s="68"/>
      <c r="BIL816" s="68"/>
      <c r="BIM816" s="69"/>
      <c r="BIN816" s="69"/>
      <c r="BIO816" s="69"/>
      <c r="BIP816" s="69"/>
    </row>
    <row r="817" spans="1597:1606" ht="12.75">
      <c r="BIK817" s="68"/>
      <c r="BIL817" s="68"/>
      <c r="BIM817" s="69"/>
      <c r="BIN817" s="69"/>
      <c r="BIO817" s="69"/>
      <c r="BIP817" s="69" t="s">
        <v>78</v>
      </c>
    </row>
    <row r="818" spans="1597:1606" ht="12.75">
      <c r="BIP818" s="69" t="s">
        <v>267</v>
      </c>
      <c r="BIQ818" s="69"/>
      <c r="BIR818" s="69"/>
      <c r="BIS818" s="69"/>
      <c r="BIT818" s="69"/>
    </row>
    <row r="819" spans="1597:1606" ht="12.75">
      <c r="BIP819" s="69" t="s">
        <v>268</v>
      </c>
      <c r="BIQ819" s="69"/>
      <c r="BIR819" s="69"/>
      <c r="BIS819" s="69"/>
      <c r="BIT819" s="69"/>
    </row>
    <row r="820" spans="1597:1606" ht="12.75">
      <c r="BIP820" s="69"/>
      <c r="BIQ820" s="69"/>
      <c r="BIR820" s="69"/>
      <c r="BIS820" s="69"/>
      <c r="BIT820" s="69"/>
    </row>
    <row r="821" spans="1597:1606" ht="12.75">
      <c r="BIP821" s="69"/>
      <c r="BIQ821" s="69"/>
      <c r="BIR821" s="69"/>
      <c r="BIS821" s="69"/>
      <c r="BIT821" s="69"/>
    </row>
    <row r="822" spans="1597:1606" ht="12.75">
      <c r="BIP822" s="69"/>
      <c r="BIQ822" s="69"/>
      <c r="BIR822" s="69"/>
      <c r="BIS822" s="69"/>
      <c r="BIT822" s="69"/>
    </row>
    <row r="823" spans="1597:1606" ht="12.75">
      <c r="BIP823" s="69"/>
      <c r="BIQ823" s="69" t="s">
        <v>269</v>
      </c>
      <c r="BIR823" s="69"/>
      <c r="BIS823" s="69"/>
      <c r="BIT823" s="69"/>
    </row>
    <row r="824" spans="1597:1606" ht="12.75">
      <c r="BIP824" s="69"/>
      <c r="BIQ824" s="69" t="s">
        <v>270</v>
      </c>
      <c r="BIR824" s="69"/>
      <c r="BIS824" s="69"/>
      <c r="BIT824" s="69"/>
    </row>
    <row r="825" spans="1597:1606" ht="12.75">
      <c r="BIP825" s="69"/>
      <c r="BIQ825" s="69" t="s">
        <v>77</v>
      </c>
      <c r="BIR825" s="69"/>
      <c r="BIS825" s="69"/>
      <c r="BIT825" s="69"/>
    </row>
    <row r="826" spans="1597:1606" ht="12.75">
      <c r="BIP826" s="69"/>
      <c r="BIQ826" s="69"/>
      <c r="BIR826" s="69"/>
      <c r="BIS826" s="69"/>
      <c r="BIT826" s="69"/>
    </row>
    <row r="827" spans="1597:1606" ht="12.75">
      <c r="BIP827" s="69"/>
      <c r="BIQ827" s="69"/>
      <c r="BIR827" s="69"/>
      <c r="BIS827" s="69"/>
      <c r="BIT827" s="69"/>
    </row>
    <row r="828" spans="1597:1606" ht="12.75">
      <c r="BIP828" s="69"/>
      <c r="BIQ828" s="69"/>
      <c r="BIR828" s="69"/>
      <c r="BIS828" s="69"/>
      <c r="BIT828" s="69"/>
    </row>
    <row r="829" spans="1597:1606" ht="12.75">
      <c r="BIP829" s="69"/>
      <c r="BIQ829" s="69"/>
      <c r="BIR829" s="69"/>
      <c r="BIS829" s="69" t="s">
        <v>271</v>
      </c>
      <c r="BIT829" s="69"/>
    </row>
    <row r="830" spans="1597:1606" ht="12.75">
      <c r="BIP830" s="69"/>
      <c r="BIQ830" s="69"/>
      <c r="BIR830" s="69"/>
      <c r="BIS830" s="69" t="s">
        <v>272</v>
      </c>
      <c r="BIT830" s="69"/>
    </row>
    <row r="831" spans="1597:1606" ht="12.75">
      <c r="BIP831" s="69"/>
      <c r="BIQ831" s="69"/>
      <c r="BIR831" s="69"/>
      <c r="BIS831" s="69" t="s">
        <v>273</v>
      </c>
      <c r="BIT831" s="69"/>
    </row>
    <row r="832" spans="1597:1606" ht="12.75">
      <c r="BIP832" s="69"/>
      <c r="BIQ832" s="69"/>
      <c r="BIR832" s="69"/>
      <c r="BIS832" s="69"/>
      <c r="BIT832" s="69"/>
    </row>
    <row r="833" spans="1602:1620" ht="12.75">
      <c r="BIP833" s="69"/>
      <c r="BIQ833" s="69"/>
      <c r="BIR833" s="69"/>
      <c r="BIS833" s="69"/>
      <c r="BIT833" s="69" t="s">
        <v>195</v>
      </c>
    </row>
    <row r="834" spans="1602:1620" ht="12.75">
      <c r="BIT834" s="69" t="s">
        <v>191</v>
      </c>
      <c r="BIU834" s="69"/>
      <c r="BIV834" s="69"/>
      <c r="BIW834" s="68"/>
      <c r="BIX834" s="68"/>
      <c r="BIY834" s="68"/>
      <c r="BIZ834" s="68"/>
      <c r="BJA834" s="68"/>
      <c r="BJB834" s="68"/>
      <c r="BJC834" s="68"/>
      <c r="BJD834" s="68"/>
      <c r="BJE834" s="68"/>
      <c r="BJF834" s="68"/>
      <c r="BJG834" s="68"/>
      <c r="BJH834" s="68"/>
    </row>
    <row r="835" spans="1602:1620" ht="12.75">
      <c r="BIT835" s="69" t="s">
        <v>274</v>
      </c>
      <c r="BIU835" s="69"/>
      <c r="BIV835" s="69"/>
      <c r="BIW835" s="68"/>
      <c r="BIX835" s="68"/>
      <c r="BIY835" s="68"/>
      <c r="BIZ835" s="68"/>
      <c r="BJA835" s="68"/>
      <c r="BJB835" s="68"/>
      <c r="BJC835" s="68"/>
      <c r="BJD835" s="68"/>
      <c r="BJE835" s="68"/>
      <c r="BJF835" s="68"/>
      <c r="BJG835" s="68"/>
      <c r="BJH835" s="68"/>
    </row>
    <row r="836" spans="1602:1620" ht="12.75">
      <c r="BIT836" s="69"/>
      <c r="BIU836" s="69"/>
      <c r="BIV836" s="69"/>
      <c r="BIW836" s="68"/>
      <c r="BIX836" s="68"/>
      <c r="BIY836" s="68"/>
      <c r="BIZ836" s="68"/>
      <c r="BJA836" s="68"/>
      <c r="BJB836" s="68"/>
      <c r="BJC836" s="68"/>
      <c r="BJD836" s="68"/>
      <c r="BJE836" s="68"/>
      <c r="BJF836" s="68"/>
      <c r="BJG836" s="68"/>
      <c r="BJH836" s="68"/>
    </row>
    <row r="837" spans="1602:1620" ht="12.75">
      <c r="BIT837" s="69"/>
      <c r="BIU837" s="69" t="s">
        <v>275</v>
      </c>
      <c r="BIV837" s="69"/>
      <c r="BIW837" s="68"/>
      <c r="BIX837" s="68"/>
      <c r="BIY837" s="68"/>
      <c r="BIZ837" s="68"/>
      <c r="BJA837" s="68"/>
      <c r="BJB837" s="68"/>
      <c r="BJC837" s="68"/>
      <c r="BJD837" s="68"/>
      <c r="BJE837" s="68"/>
      <c r="BJF837" s="68"/>
      <c r="BJG837" s="68"/>
      <c r="BJH837" s="68"/>
    </row>
    <row r="838" spans="1602:1620" ht="12.75">
      <c r="BIT838" s="69"/>
      <c r="BIU838" s="69" t="s">
        <v>276</v>
      </c>
      <c r="BIV838" s="69"/>
      <c r="BIW838" s="68"/>
      <c r="BIX838" s="68"/>
      <c r="BIY838" s="68"/>
      <c r="BIZ838" s="68"/>
      <c r="BJA838" s="68"/>
      <c r="BJB838" s="68"/>
      <c r="BJC838" s="68"/>
      <c r="BJD838" s="68"/>
      <c r="BJE838" s="68"/>
      <c r="BJF838" s="68"/>
      <c r="BJG838" s="68"/>
      <c r="BJH838" s="68"/>
    </row>
    <row r="839" spans="1602:1620" ht="12.75">
      <c r="BIT839" s="69"/>
      <c r="BIU839" s="69" t="s">
        <v>277</v>
      </c>
      <c r="BIV839" s="69"/>
      <c r="BIW839" s="68"/>
      <c r="BIX839" s="68"/>
      <c r="BIY839" s="68"/>
      <c r="BIZ839" s="68"/>
      <c r="BJA839" s="68"/>
      <c r="BJB839" s="68"/>
      <c r="BJC839" s="68"/>
      <c r="BJD839" s="68"/>
      <c r="BJE839" s="68"/>
      <c r="BJF839" s="68"/>
      <c r="BJG839" s="68"/>
      <c r="BJH839" s="68"/>
    </row>
    <row r="840" spans="1602:1620" ht="12.75">
      <c r="BIT840" s="69"/>
      <c r="BIU840" s="69"/>
      <c r="BIV840" s="69"/>
      <c r="BIW840" s="68"/>
      <c r="BIX840" s="68"/>
      <c r="BIY840" s="68"/>
      <c r="BIZ840" s="68"/>
      <c r="BJA840" s="68"/>
      <c r="BJB840" s="68"/>
      <c r="BJC840" s="68"/>
      <c r="BJD840" s="68"/>
      <c r="BJE840" s="68"/>
      <c r="BJF840" s="68"/>
      <c r="BJG840" s="68"/>
      <c r="BJH840" s="68"/>
    </row>
    <row r="841" spans="1602:1620" ht="12.75">
      <c r="BIT841" s="69"/>
      <c r="BIU841" s="69"/>
      <c r="BIV841" s="74" t="s">
        <v>76</v>
      </c>
      <c r="BIW841" s="68"/>
      <c r="BIX841" s="68"/>
      <c r="BIY841" s="68"/>
      <c r="BIZ841" s="68"/>
      <c r="BJA841" s="68"/>
      <c r="BJB841" s="68"/>
      <c r="BJC841" s="68"/>
      <c r="BJD841" s="68"/>
      <c r="BJE841" s="68"/>
      <c r="BJF841" s="68"/>
      <c r="BJG841" s="68"/>
      <c r="BJH841" s="68"/>
    </row>
    <row r="842" spans="1602:1620" ht="12.75">
      <c r="BIT842" s="69"/>
      <c r="BIU842" s="69"/>
      <c r="BIV842" s="74" t="s">
        <v>82</v>
      </c>
      <c r="BIW842" s="68"/>
      <c r="BIX842" s="68"/>
      <c r="BIY842" s="68"/>
      <c r="BIZ842" s="68"/>
      <c r="BJA842" s="68"/>
      <c r="BJB842" s="68"/>
      <c r="BJC842" s="68"/>
      <c r="BJD842" s="68"/>
      <c r="BJE842" s="68"/>
      <c r="BJF842" s="68"/>
      <c r="BJG842" s="68"/>
      <c r="BJH842" s="68"/>
    </row>
    <row r="843" spans="1602:1620" ht="12.75">
      <c r="BIT843" s="69"/>
      <c r="BIU843" s="69"/>
      <c r="BIV843" s="74"/>
      <c r="BIW843" s="68"/>
      <c r="BIX843" s="68"/>
      <c r="BIY843" s="68"/>
      <c r="BIZ843" s="68"/>
      <c r="BJA843" s="68"/>
      <c r="BJB843" s="68"/>
      <c r="BJC843" s="68"/>
      <c r="BJD843" s="68"/>
      <c r="BJE843" s="68"/>
      <c r="BJF843" s="68"/>
      <c r="BJG843" s="68"/>
      <c r="BJH843" s="68"/>
    </row>
    <row r="844" spans="1602:1620">
      <c r="BIT844" s="68"/>
      <c r="BIU844" s="68"/>
      <c r="BIV844" s="68"/>
      <c r="BIW844" s="68"/>
      <c r="BIX844" s="68"/>
      <c r="BIY844" s="68"/>
      <c r="BIZ844" s="68"/>
      <c r="BJA844" s="68"/>
      <c r="BJB844" s="68"/>
      <c r="BJC844" s="68"/>
      <c r="BJD844" s="68"/>
      <c r="BJE844" s="68"/>
      <c r="BJF844" s="68"/>
      <c r="BJG844" s="68"/>
      <c r="BJH844" s="68"/>
    </row>
    <row r="845" spans="1602:1620">
      <c r="BIT845" s="68"/>
      <c r="BIU845" s="68"/>
      <c r="BIV845" s="68"/>
      <c r="BIW845" s="68"/>
      <c r="BIX845" s="68"/>
      <c r="BIY845" s="68"/>
      <c r="BIZ845" s="68"/>
      <c r="BJA845" s="68"/>
      <c r="BJB845" s="68"/>
      <c r="BJC845" s="68"/>
      <c r="BJD845" s="68"/>
      <c r="BJE845" s="68"/>
      <c r="BJF845" s="68"/>
      <c r="BJG845" s="68"/>
      <c r="BJH845" s="68"/>
    </row>
    <row r="846" spans="1602:1620" ht="12.75">
      <c r="BIT846" s="68"/>
      <c r="BIU846" s="68"/>
      <c r="BIV846" s="68"/>
      <c r="BIW846" s="68"/>
      <c r="BIX846" s="69"/>
      <c r="BIY846" s="69"/>
      <c r="BIZ846" s="69"/>
      <c r="BJA846" s="69"/>
      <c r="BJB846" s="69"/>
      <c r="BJC846" s="69"/>
      <c r="BJD846" s="69"/>
      <c r="BJE846" s="69"/>
      <c r="BJF846" s="197" t="s">
        <v>50</v>
      </c>
      <c r="BJG846" s="197"/>
      <c r="BJH846" s="197"/>
    </row>
    <row r="847" spans="1602:1620" ht="12.75">
      <c r="BIT847" s="68"/>
      <c r="BIU847" s="68"/>
      <c r="BIV847" s="68"/>
      <c r="BIW847" s="68"/>
      <c r="BIX847" s="69"/>
      <c r="BIY847" s="69"/>
      <c r="BIZ847" s="69"/>
      <c r="BJA847" s="69"/>
      <c r="BJB847" s="69"/>
      <c r="BJC847" s="69"/>
      <c r="BJD847" s="75">
        <v>1</v>
      </c>
      <c r="BJE847" s="75">
        <v>2</v>
      </c>
      <c r="BJF847" s="75">
        <v>3</v>
      </c>
      <c r="BJG847" s="76">
        <v>4</v>
      </c>
      <c r="BJH847" s="76">
        <v>5</v>
      </c>
    </row>
    <row r="848" spans="1602:1620" ht="12.75">
      <c r="BIT848" s="68"/>
      <c r="BIU848" s="68"/>
      <c r="BIV848" s="68"/>
      <c r="BIW848" s="68"/>
      <c r="BIX848" s="69"/>
      <c r="BIY848" s="69"/>
      <c r="BIZ848" s="69"/>
      <c r="BJA848" s="69"/>
      <c r="BJB848" s="69"/>
      <c r="BJC848" s="69"/>
      <c r="BJD848" s="74" t="s">
        <v>83</v>
      </c>
      <c r="BJE848" s="74" t="s">
        <v>84</v>
      </c>
      <c r="BJF848" s="74" t="s">
        <v>85</v>
      </c>
      <c r="BJG848" s="74" t="s">
        <v>86</v>
      </c>
      <c r="BJH848" s="74" t="s">
        <v>87</v>
      </c>
    </row>
    <row r="849" spans="1606:1622" ht="12.75">
      <c r="BIT849" s="68"/>
      <c r="BIU849" s="68"/>
      <c r="BIV849" s="68"/>
      <c r="BIW849" s="68"/>
      <c r="BIX849" s="69"/>
      <c r="BIY849" s="69"/>
      <c r="BIZ849" s="69"/>
      <c r="BJA849" s="69"/>
      <c r="BJB849" s="69"/>
      <c r="BJC849" s="69"/>
      <c r="BJD849" s="77">
        <v>0.2</v>
      </c>
      <c r="BJE849" s="77">
        <v>0.4</v>
      </c>
      <c r="BJF849" s="77">
        <v>0.6</v>
      </c>
      <c r="BJG849" s="77">
        <v>0.8</v>
      </c>
      <c r="BJH849" s="77">
        <v>1</v>
      </c>
    </row>
    <row r="851" spans="1606:1622" ht="12.75">
      <c r="BIX851" s="211" t="s">
        <v>48</v>
      </c>
      <c r="BIY851" s="78">
        <v>5</v>
      </c>
      <c r="BIZ851" s="74" t="s">
        <v>88</v>
      </c>
      <c r="BJA851" s="77">
        <v>1</v>
      </c>
      <c r="BJB851" s="69" t="s">
        <v>278</v>
      </c>
      <c r="BJC851" s="79">
        <v>1</v>
      </c>
      <c r="BJD851" s="75" t="s">
        <v>90</v>
      </c>
      <c r="BJE851" s="75" t="s">
        <v>90</v>
      </c>
      <c r="BJF851" s="75" t="s">
        <v>90</v>
      </c>
      <c r="BJG851" s="75" t="s">
        <v>90</v>
      </c>
      <c r="BJH851" s="75" t="s">
        <v>91</v>
      </c>
      <c r="BJI851" s="68"/>
      <c r="BJJ851" s="68"/>
    </row>
    <row r="852" spans="1606:1622" ht="12.75">
      <c r="BIX852" s="211"/>
      <c r="BIY852" s="78">
        <v>4</v>
      </c>
      <c r="BIZ852" s="74" t="s">
        <v>92</v>
      </c>
      <c r="BJA852" s="77">
        <v>0.8</v>
      </c>
      <c r="BJB852" s="69" t="s">
        <v>279</v>
      </c>
      <c r="BJC852" s="79">
        <v>0.8</v>
      </c>
      <c r="BJD852" s="75" t="s">
        <v>89</v>
      </c>
      <c r="BJE852" s="75" t="s">
        <v>89</v>
      </c>
      <c r="BJF852" s="75" t="s">
        <v>90</v>
      </c>
      <c r="BJG852" s="75" t="s">
        <v>90</v>
      </c>
      <c r="BJH852" s="75" t="s">
        <v>91</v>
      </c>
      <c r="BJI852" s="68"/>
      <c r="BJJ852" s="68"/>
    </row>
    <row r="853" spans="1606:1622" ht="12.75">
      <c r="BIX853" s="211"/>
      <c r="BIY853" s="78">
        <v>3</v>
      </c>
      <c r="BIZ853" s="74" t="s">
        <v>93</v>
      </c>
      <c r="BJA853" s="77">
        <v>0.6</v>
      </c>
      <c r="BJB853" s="69" t="s">
        <v>280</v>
      </c>
      <c r="BJC853" s="79">
        <v>0.6</v>
      </c>
      <c r="BJD853" s="75" t="s">
        <v>89</v>
      </c>
      <c r="BJE853" s="75" t="s">
        <v>89</v>
      </c>
      <c r="BJF853" s="75" t="s">
        <v>89</v>
      </c>
      <c r="BJG853" s="75" t="s">
        <v>90</v>
      </c>
      <c r="BJH853" s="75" t="s">
        <v>91</v>
      </c>
      <c r="BJI853" s="68"/>
      <c r="BJJ853" s="68"/>
    </row>
    <row r="854" spans="1606:1622" ht="12.75">
      <c r="BIX854" s="211"/>
      <c r="BIY854" s="78">
        <v>2</v>
      </c>
      <c r="BIZ854" s="74" t="s">
        <v>73</v>
      </c>
      <c r="BJA854" s="77">
        <v>0.4</v>
      </c>
      <c r="BJB854" s="69" t="s">
        <v>281</v>
      </c>
      <c r="BJC854" s="79">
        <v>0.4</v>
      </c>
      <c r="BJD854" s="75" t="s">
        <v>94</v>
      </c>
      <c r="BJE854" s="75" t="s">
        <v>89</v>
      </c>
      <c r="BJF854" s="75" t="s">
        <v>89</v>
      </c>
      <c r="BJG854" s="75" t="s">
        <v>90</v>
      </c>
      <c r="BJH854" s="75" t="s">
        <v>91</v>
      </c>
      <c r="BJI854" s="68"/>
      <c r="BJJ854" s="68"/>
    </row>
    <row r="855" spans="1606:1622" ht="12.75">
      <c r="BIX855" s="211"/>
      <c r="BIY855" s="78">
        <v>1</v>
      </c>
      <c r="BIZ855" s="74" t="s">
        <v>95</v>
      </c>
      <c r="BJA855" s="77">
        <v>0.2</v>
      </c>
      <c r="BJB855" s="69" t="s">
        <v>282</v>
      </c>
      <c r="BJC855" s="79">
        <v>0.2</v>
      </c>
      <c r="BJD855" s="75" t="s">
        <v>94</v>
      </c>
      <c r="BJE855" s="75" t="s">
        <v>94</v>
      </c>
      <c r="BJF855" s="75" t="s">
        <v>89</v>
      </c>
      <c r="BJG855" s="75" t="s">
        <v>90</v>
      </c>
      <c r="BJH855" s="75" t="s">
        <v>91</v>
      </c>
      <c r="BJI855" s="68"/>
      <c r="BJJ855" s="68"/>
    </row>
    <row r="856" spans="1606:1622">
      <c r="BIX856" s="68"/>
      <c r="BIY856" s="68"/>
      <c r="BIZ856" s="68"/>
      <c r="BJA856" s="68"/>
      <c r="BJB856" s="68"/>
      <c r="BJC856" s="68"/>
      <c r="BJD856" s="68"/>
      <c r="BJE856" s="68"/>
      <c r="BJF856" s="68"/>
      <c r="BJG856" s="68"/>
      <c r="BJH856" s="68"/>
      <c r="BJI856" s="68"/>
      <c r="BJJ856" s="68"/>
    </row>
    <row r="857" spans="1606:1622">
      <c r="BIX857" s="68"/>
      <c r="BIY857" s="68"/>
      <c r="BIZ857" s="68"/>
      <c r="BJA857" s="68"/>
      <c r="BJB857" s="68"/>
      <c r="BJC857" s="68"/>
      <c r="BJD857" s="68"/>
      <c r="BJE857" s="68"/>
      <c r="BJF857" s="68"/>
      <c r="BJG857" s="68"/>
      <c r="BJH857" s="68"/>
      <c r="BJI857" s="68"/>
      <c r="BJJ857" s="68"/>
    </row>
    <row r="858" spans="1606:1622">
      <c r="BIX858" s="68"/>
      <c r="BIY858" s="68"/>
      <c r="BIZ858" s="68"/>
      <c r="BJA858" s="68"/>
      <c r="BJB858" s="68"/>
      <c r="BJC858" s="68"/>
      <c r="BJD858" s="68"/>
      <c r="BJE858" s="68"/>
      <c r="BJF858" s="68"/>
      <c r="BJG858" s="68"/>
      <c r="BJH858" s="68"/>
      <c r="BJI858" s="68"/>
      <c r="BJJ858" s="68" t="s">
        <v>283</v>
      </c>
    </row>
    <row r="859" spans="1606:1622">
      <c r="BIX859" s="68"/>
      <c r="BIY859" s="68"/>
      <c r="BIZ859" s="68"/>
      <c r="BJA859" s="68"/>
      <c r="BJB859" s="68"/>
      <c r="BJC859" s="68"/>
      <c r="BJD859" s="68"/>
      <c r="BJE859" s="68"/>
      <c r="BJF859" s="68"/>
      <c r="BJG859" s="68"/>
      <c r="BJH859" s="68"/>
      <c r="BJI859" s="68"/>
      <c r="BJJ859" s="68" t="s">
        <v>284</v>
      </c>
    </row>
    <row r="860" spans="1606:1622">
      <c r="BIX860" s="68"/>
      <c r="BIY860" s="68"/>
      <c r="BIZ860" s="68"/>
      <c r="BJA860" s="68"/>
      <c r="BJB860" s="68"/>
      <c r="BJC860" s="68"/>
      <c r="BJD860" s="68"/>
      <c r="BJE860" s="68"/>
      <c r="BJF860" s="68"/>
      <c r="BJG860" s="68"/>
      <c r="BJH860" s="68"/>
      <c r="BJI860" s="68"/>
      <c r="BJJ860" s="68" t="s">
        <v>285</v>
      </c>
    </row>
    <row r="861" spans="1606:1622">
      <c r="BIX861" s="68"/>
      <c r="BIY861" s="68"/>
      <c r="BIZ861" s="68"/>
      <c r="BJA861" s="68"/>
      <c r="BJB861" s="68"/>
      <c r="BJC861" s="68"/>
      <c r="BJD861" s="68"/>
      <c r="BJE861" s="68"/>
      <c r="BJF861" s="68"/>
      <c r="BJG861" s="68"/>
      <c r="BJH861" s="68"/>
      <c r="BJI861" s="68"/>
      <c r="BJJ861" s="68" t="s">
        <v>286</v>
      </c>
    </row>
    <row r="862" spans="1606:1622">
      <c r="BIX862" s="68"/>
      <c r="BIY862" s="68"/>
      <c r="BIZ862" s="68"/>
      <c r="BJA862" s="68"/>
      <c r="BJB862" s="68"/>
      <c r="BJC862" s="68"/>
      <c r="BJD862" s="68"/>
      <c r="BJE862" s="68"/>
      <c r="BJF862" s="68"/>
      <c r="BJG862" s="68"/>
      <c r="BJH862" s="68"/>
      <c r="BJI862" s="68"/>
      <c r="BJJ862" s="68" t="s">
        <v>287</v>
      </c>
    </row>
    <row r="863" spans="1606:1622">
      <c r="BIX863" s="68"/>
      <c r="BIY863" s="68"/>
      <c r="BIZ863" s="68"/>
      <c r="BJA863" s="68"/>
      <c r="BJB863" s="68"/>
      <c r="BJC863" s="68"/>
      <c r="BJD863" s="68"/>
      <c r="BJE863" s="68"/>
      <c r="BJF863" s="68"/>
      <c r="BJG863" s="68"/>
      <c r="BJH863" s="68"/>
      <c r="BJI863" s="68"/>
      <c r="BJJ863" s="68" t="s">
        <v>256</v>
      </c>
    </row>
    <row r="866" spans="1624:1624">
      <c r="BJL866" s="80" t="s">
        <v>288</v>
      </c>
    </row>
    <row r="867" spans="1624:1624">
      <c r="BJL867" s="57" t="s">
        <v>289</v>
      </c>
    </row>
    <row r="868" spans="1624:1624" ht="22.5">
      <c r="BJL868" s="57" t="s">
        <v>290</v>
      </c>
    </row>
    <row r="869" spans="1624:1624">
      <c r="BJL869" s="57" t="s">
        <v>291</v>
      </c>
    </row>
    <row r="870" spans="1624:1624">
      <c r="BJL870" s="57" t="s">
        <v>292</v>
      </c>
    </row>
    <row r="871" spans="1624:1624">
      <c r="BJL871" s="57" t="s">
        <v>293</v>
      </c>
    </row>
    <row r="872" spans="1624:1624">
      <c r="BJL872" s="6" t="s">
        <v>198</v>
      </c>
    </row>
  </sheetData>
  <mergeCells count="22">
    <mergeCell ref="B1:I1"/>
    <mergeCell ref="J1:K4"/>
    <mergeCell ref="B2:I2"/>
    <mergeCell ref="C3:H3"/>
    <mergeCell ref="C4:H4"/>
    <mergeCell ref="O5:P5"/>
    <mergeCell ref="Q5:R5"/>
    <mergeCell ref="U5:V5"/>
    <mergeCell ref="W5:X5"/>
    <mergeCell ref="B7:H7"/>
    <mergeCell ref="J7:AB7"/>
    <mergeCell ref="E5:G5"/>
    <mergeCell ref="I5:N5"/>
    <mergeCell ref="BHO710:BHQ710"/>
    <mergeCell ref="BJF846:BJH846"/>
    <mergeCell ref="BIX851:BIX855"/>
    <mergeCell ref="AC7:AH7"/>
    <mergeCell ref="AI7:AL7"/>
    <mergeCell ref="AY9:AY13"/>
    <mergeCell ref="BA9:BA13"/>
    <mergeCell ref="BGN596:BGP596"/>
    <mergeCell ref="BGH600:BGH604"/>
  </mergeCells>
  <conditionalFormatting sqref="AG9:AG13">
    <cfRule type="containsText" dxfId="163" priority="5" operator="containsText" text="BAJO">
      <formula>NOT(ISERROR(SEARCH("BAJO",AG9)))</formula>
    </cfRule>
    <cfRule type="containsText" dxfId="162" priority="6" operator="containsText" text="MODERADO">
      <formula>NOT(ISERROR(SEARCH("MODERADO",AG9)))</formula>
    </cfRule>
    <cfRule type="containsText" dxfId="161" priority="7" operator="containsText" text="ALTO">
      <formula>NOT(ISERROR(SEARCH("ALTO",AG9)))</formula>
    </cfRule>
    <cfRule type="containsText" dxfId="160" priority="8" operator="containsText" text="EXTREMO">
      <formula>NOT(ISERROR(SEARCH("EXTREMO",AG9)))</formula>
    </cfRule>
  </conditionalFormatting>
  <conditionalFormatting sqref="AR9:AV13">
    <cfRule type="containsText" dxfId="159" priority="1" operator="containsText" text="BAJO">
      <formula>NOT(ISERROR(SEARCH("BAJO",AR9)))</formula>
    </cfRule>
  </conditionalFormatting>
  <conditionalFormatting sqref="AV9:AV13">
    <cfRule type="containsText" dxfId="158" priority="2" operator="containsText" text="MODERADO">
      <formula>NOT(ISERROR(SEARCH("MODERADO",AV9)))</formula>
    </cfRule>
    <cfRule type="containsText" dxfId="157" priority="3" operator="containsText" text="ALTO">
      <formula>NOT(ISERROR(SEARCH("ALTO",AV9)))</formula>
    </cfRule>
    <cfRule type="containsText" dxfId="156" priority="4" operator="containsText" text="EXTREMO">
      <formula>NOT(ISERROR(SEARCH("EXTREMO",AV9)))</formula>
    </cfRule>
  </conditionalFormatting>
  <dataValidations count="16">
    <dataValidation type="list" allowBlank="1" showInputMessage="1" showErrorMessage="1" sqref="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J9:AB13">
      <formula1>SINO</formula1>
    </dataValidation>
    <dataValidation type="whole" allowBlank="1" showInputMessage="1" showErrorMessage="1" sqref="WUX9 WLB9 WBF9 VRJ9 VHN9 UXR9 UNV9 UDZ9 TUD9 TKH9 TAL9 SQP9 SGT9 RWX9 RNB9 RDF9 QTJ9 QJN9 PZR9 PPV9 PFZ9 OWD9 OMH9 OCL9 NSP9 NIT9 MYX9 MPB9 MFF9 LVJ9 LLN9 LBR9 KRV9 KHZ9 JYD9 JOH9 JEL9 IUP9 IKT9 IAX9 HRB9 HHF9 GXJ9 GNN9 GDR9 FTV9 FJZ9 FAD9 EQH9 EGL9 DWP9 DMT9 DCX9 CTB9 CJF9 BZJ9 BPN9">
      <formula1>0</formula1>
      <formula2>100</formula2>
    </dataValidation>
    <dataValidation showInputMessage="1" showErrorMessage="1" sqref="WVA9:WVE9 WLE9:WLI9 WBI9:WBM9 VRM9:VRQ9 VHQ9:VHU9 UXU9:UXY9 UNY9:UOC9 UEC9:UEG9 TUG9:TUK9 TKK9:TKO9 TAO9:TAS9 SQS9:SQW9 SGW9:SHA9 RXA9:RXE9 RNE9:RNI9 RDI9:RDM9 QTM9:QTQ9 QJQ9:QJU9 PZU9:PZY9 PPY9:PQC9 PGC9:PGG9 OWG9:OWK9 OMK9:OMO9 OCO9:OCS9 NSS9:NSW9 NIW9:NJA9 MZA9:MZE9 MPE9:MPI9 MFI9:MFM9 LVM9:LVQ9 LLQ9:LLU9 LBU9:LBY9 KRY9:KSC9 KIC9:KIG9 JYG9:JYK9 JOK9:JOO9 JEO9:JES9 IUS9:IUW9 IKW9:ILA9 IBA9:IBE9 HRE9:HRI9 HHI9:HHM9 GXM9:GXQ9 GNQ9:GNU9 GDU9:GDY9 FTY9:FUC9 FKC9:FKG9 FAG9:FAK9 EQK9:EQO9 EGO9:EGS9 DWS9:DWW9 DMW9:DNA9 DDA9:DDE9 CTE9:CTI9 CJI9:CJM9 BZM9:BZQ9 BPQ9:BPU9"/>
    <dataValidation type="list" showInputMessage="1" showErrorMessage="1" errorTitle="Rechazado" error="Solo son validadas las opciones de la lista" sqref="WUY9 WLC9 WBG9 VRK9 VHO9 UXS9 UNW9 UEA9 TUE9 TKI9 TAM9 SQQ9 SGU9 RWY9 RNC9 RDG9 QTK9 QJO9 PZS9 PPW9 PGA9 OWE9 OMI9 OCM9 NSQ9 NIU9 MYY9 MPC9 MFG9 LVK9 LLO9 LBS9 KRW9 KIA9 JYE9 JOI9 JEM9 IUQ9 IKU9 IAY9 HRC9 HHG9 GXK9 GNO9 GDS9 FTW9 FKA9 FAE9 EQI9 EGM9 DWQ9 DMU9 DCY9 CTC9 CJG9 BZK9 BPO9 AP9:AP13">
      <formula1>Efecto</formula1>
    </dataValidation>
    <dataValidation type="list" allowBlank="1" showInputMessage="1" showErrorMessage="1" sqref="WUM9 WKQ9 WAU9 VQY9 VHC9 UXG9 UNK9 UDO9 TTS9 TJW9 TAA9 SQE9 SGI9 RWM9 RMQ9 RCU9 QSY9 QJC9 PZG9 PPK9 PFO9 OVS9 OLW9 OCA9 NSE9 NII9 MYM9 MOQ9 MEU9 LUY9 LLC9 LBG9 KRK9 KHO9 JXS9 JNW9 JEA9 IUE9 IKI9 IAM9 HQQ9 HGU9 GWY9 GNC9 GDG9 FTK9 FJO9 EZS9 EPW9 EGA9 DWE9 DMI9 DCM9 CSQ9 CIU9 BYY9 BPC9">
      <formula1>IMPACTO</formula1>
    </dataValidation>
    <dataValidation type="list" allowBlank="1" showInputMessage="1" showErrorMessage="1" sqref="WUL9 WKP9 WAT9 VQX9 VHB9 UXF9 UNJ9 UDN9 TTR9 TJV9 SZZ9 SQD9 SGH9 RWL9 RMP9 RCT9 QSX9 QJB9 PZF9 PPJ9 PFN9 OVR9 OLV9 OBZ9 NSD9 NIH9 MYL9 MOP9 MET9 LUX9 LLB9 LBF9 KRJ9 KHN9 JXR9 JNV9 JDZ9 IUD9 IKH9 IAL9 HQP9 HGT9 GWX9 GNB9 GDF9 FTJ9 FJN9 EZR9 EPV9 EFZ9 DWD9 DMH9 DCL9 CSP9 CIT9 BYX9 BPB9 I9:I12">
      <formula1>PROBAB</formula1>
    </dataValidation>
    <dataValidation type="list" showInputMessage="1" showErrorMessage="1" sqref="AO9:AO13">
      <formula1>TIP_CONTROL</formula1>
    </dataValidation>
    <dataValidation showInputMessage="1" showErrorMessage="1" errorTitle="Rechazado" error="Solo son validadas las opciones de la lista" sqref="AK9:AL13 BA9 AY9 AX9:AX13"/>
    <dataValidation type="list" allowBlank="1" showInputMessage="1" sqref="D9:D13">
      <formula1>InternoExp</formula1>
    </dataValidation>
    <dataValidation type="list" allowBlank="1" showInputMessage="1" sqref="E9:E13">
      <formula1>ExternoExp</formula1>
    </dataValidation>
    <dataValidation type="list" allowBlank="1" showInputMessage="1" sqref="H9:H13">
      <formula1>TramitesSer</formula1>
    </dataValidation>
    <dataValidation type="list" allowBlank="1" showInputMessage="1" showErrorMessage="1" sqref="G9:G13">
      <formula1>consecuencias</formula1>
    </dataValidation>
    <dataValidation type="list" allowBlank="1" showInputMessage="1" showErrorMessage="1" sqref="BGR608:BGR612">
      <formula1>TipoCausa</formula1>
    </dataValidation>
    <dataValidation type="list" showInputMessage="1" showErrorMessage="1" errorTitle="Rechazado" error="Solo son validadas las opciones de la lista" sqref="AM9:AM13">
      <formula1>FRECUENCY</formula1>
    </dataValidation>
    <dataValidation type="list" showErrorMessage="1" sqref="AN9:AN13">
      <formula1>IMPLEMENT</formula1>
    </dataValidation>
    <dataValidation type="list" allowBlank="1" showInputMessage="1" sqref="F9:F13">
      <formula1>$BGR$608:$BGR$612</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L872"/>
  <sheetViews>
    <sheetView zoomScale="64" zoomScaleNormal="64" workbookViewId="0">
      <selection activeCell="AY8" sqref="AY8"/>
    </sheetView>
  </sheetViews>
  <sheetFormatPr baseColWidth="10" defaultRowHeight="11.25"/>
  <cols>
    <col min="1" max="1" width="4.125" style="6" customWidth="1"/>
    <col min="2" max="2" width="25.25" style="6" customWidth="1"/>
    <col min="3" max="3" width="24" style="6" customWidth="1"/>
    <col min="4" max="4" width="20.875" style="6" customWidth="1"/>
    <col min="5" max="6" width="11.875" style="6" customWidth="1"/>
    <col min="7" max="7" width="19.375" style="6" customWidth="1"/>
    <col min="8" max="8" width="20.875" style="6" customWidth="1"/>
    <col min="9" max="9" width="14.125" style="8" customWidth="1"/>
    <col min="10" max="13" width="8.5" style="8" customWidth="1"/>
    <col min="14" max="14" width="16.875" style="8" customWidth="1"/>
    <col min="15" max="28" width="8.5" style="8" customWidth="1"/>
    <col min="29" max="29" width="10.875" style="8" customWidth="1"/>
    <col min="30" max="30" width="5.5" style="8" customWidth="1"/>
    <col min="31" max="31" width="8.625" style="8" customWidth="1"/>
    <col min="32" max="32" width="5.125" style="6" customWidth="1"/>
    <col min="33" max="33" width="9" style="8" customWidth="1"/>
    <col min="34" max="34" width="11.5" style="1" customWidth="1"/>
    <col min="35" max="35" width="30.125" style="6" customWidth="1"/>
    <col min="36" max="36" width="15.5" style="6" customWidth="1"/>
    <col min="37" max="37" width="20.125" style="41" customWidth="1"/>
    <col min="38" max="38" width="15.875" style="41" customWidth="1"/>
    <col min="39" max="39" width="7.875" style="41" customWidth="1"/>
    <col min="40" max="40" width="10.875" style="6" customWidth="1"/>
    <col min="41" max="41" width="7.625" style="6" customWidth="1"/>
    <col min="42" max="42" width="9.875" style="41" customWidth="1"/>
    <col min="43" max="43" width="13" style="115" customWidth="1"/>
    <col min="44" max="44" width="13.25" style="115" customWidth="1"/>
    <col min="45" max="45" width="9.5" style="115" customWidth="1"/>
    <col min="46" max="46" width="11.125" style="115" customWidth="1"/>
    <col min="47" max="47" width="9.5" style="115" customWidth="1"/>
    <col min="48" max="49" width="14.75" style="115" customWidth="1"/>
    <col min="50" max="50" width="28.875" style="41" customWidth="1"/>
    <col min="51" max="51" width="9.875" style="41" customWidth="1"/>
    <col min="52" max="52" width="32.625" style="41" customWidth="1"/>
    <col min="53" max="53" width="42.25" style="41" customWidth="1"/>
    <col min="54" max="85" width="7" style="6" customWidth="1"/>
    <col min="86" max="1538" width="1.875" style="6" customWidth="1"/>
    <col min="1539" max="1541" width="10.875" style="6"/>
    <col min="1542" max="1542" width="3.875" style="6" customWidth="1"/>
    <col min="1543" max="1544" width="10.875" style="6"/>
    <col min="1545" max="1545" width="4.125" style="6" customWidth="1"/>
    <col min="1546" max="1551" width="10.875" style="6"/>
    <col min="1552" max="1552" width="31.875" style="6" customWidth="1"/>
    <col min="1553" max="1553" width="10.875" style="6"/>
    <col min="1554" max="1554" width="39.875" style="6" customWidth="1"/>
    <col min="1555" max="1556" width="10.875" style="6"/>
    <col min="1557" max="1557" width="10.875" style="7"/>
    <col min="1558" max="1558" width="10.875" style="6"/>
    <col min="1559" max="1559" width="28.375" style="8" customWidth="1"/>
    <col min="1560" max="1563" width="10.875" style="6"/>
    <col min="1564" max="1564" width="37.125" style="6" customWidth="1"/>
    <col min="1565" max="1623" width="10.875" style="6"/>
    <col min="1624" max="1624" width="23.125" style="6" customWidth="1"/>
    <col min="1625" max="1627" width="10.875" style="6"/>
    <col min="1628" max="1628" width="15.125" style="6" customWidth="1"/>
    <col min="1629" max="1753" width="10.875" style="6"/>
    <col min="1754" max="1754" width="10.5" style="6" customWidth="1"/>
    <col min="1755" max="1755" width="2.375" style="6" customWidth="1"/>
    <col min="1756" max="1757" width="5.625" style="6" customWidth="1"/>
    <col min="1758" max="1758" width="5.125" style="6" customWidth="1"/>
    <col min="1759" max="1759" width="5.625" style="6" customWidth="1"/>
    <col min="1760" max="1760" width="12" style="6" customWidth="1"/>
    <col min="1761" max="1762" width="7.875" style="6" customWidth="1"/>
    <col min="1763" max="1763" width="2.125" style="6" customWidth="1"/>
    <col min="1764" max="1764" width="7.875" style="6" customWidth="1"/>
    <col min="1765" max="1765" width="6.5" style="6" customWidth="1"/>
    <col min="1766" max="1768" width="3.125" style="6" customWidth="1"/>
    <col min="1769" max="1769" width="3" style="6" customWidth="1"/>
    <col min="1770" max="1770" width="2.5" style="6" customWidth="1"/>
    <col min="1771" max="1771" width="2.625" style="6" customWidth="1"/>
    <col min="1772" max="1774" width="0" style="6" hidden="1" customWidth="1"/>
    <col min="1775" max="1775" width="3.875" style="6" customWidth="1"/>
    <col min="1776" max="1776" width="0" style="6" hidden="1" customWidth="1"/>
    <col min="1777" max="1778" width="13" style="6" customWidth="1"/>
    <col min="1779" max="1779" width="13.125" style="6" customWidth="1"/>
    <col min="1780" max="1780" width="5.625" style="6" customWidth="1"/>
    <col min="1781" max="1781" width="13.125" style="6" customWidth="1"/>
    <col min="1782" max="1782" width="3.625" style="6" customWidth="1"/>
    <col min="1783" max="1783" width="2.625" style="6" customWidth="1"/>
    <col min="1784" max="1786" width="0" style="6" hidden="1" customWidth="1"/>
    <col min="1787" max="1787" width="2.625" style="6" customWidth="1"/>
    <col min="1788" max="1788" width="0" style="6" hidden="1" customWidth="1"/>
    <col min="1789" max="1789" width="2.625" style="6" customWidth="1"/>
    <col min="1790" max="1790" width="0" style="6" hidden="1" customWidth="1"/>
    <col min="1791" max="1791" width="3.875" style="6" customWidth="1"/>
    <col min="1792" max="1792" width="30" style="6" customWidth="1"/>
    <col min="1793" max="1793" width="20.5" style="6" customWidth="1"/>
    <col min="1794" max="1794" width="8" style="6" customWidth="1"/>
    <col min="1795" max="1795" width="17" style="6" customWidth="1"/>
    <col min="1796" max="1796" width="37.375" style="6" customWidth="1"/>
    <col min="1797" max="1797" width="5.125" style="6" customWidth="1"/>
    <col min="1798" max="1798" width="27.5" style="6" customWidth="1"/>
    <col min="1799" max="1799" width="14.125" style="6" customWidth="1"/>
    <col min="1800" max="1801" width="8.125" style="6" customWidth="1"/>
    <col min="1802" max="1802" width="9.875" style="6" customWidth="1"/>
    <col min="1803" max="1803" width="1.875" style="6" customWidth="1"/>
    <col min="1804" max="2009" width="10.875" style="6"/>
    <col min="2010" max="2010" width="10.5" style="6" customWidth="1"/>
    <col min="2011" max="2011" width="2.375" style="6" customWidth="1"/>
    <col min="2012" max="2013" width="5.625" style="6" customWidth="1"/>
    <col min="2014" max="2014" width="5.125" style="6" customWidth="1"/>
    <col min="2015" max="2015" width="5.625" style="6" customWidth="1"/>
    <col min="2016" max="2016" width="12" style="6" customWidth="1"/>
    <col min="2017" max="2018" width="7.875" style="6" customWidth="1"/>
    <col min="2019" max="2019" width="2.125" style="6" customWidth="1"/>
    <col min="2020" max="2020" width="7.875" style="6" customWidth="1"/>
    <col min="2021" max="2021" width="6.5" style="6" customWidth="1"/>
    <col min="2022" max="2024" width="3.125" style="6" customWidth="1"/>
    <col min="2025" max="2025" width="3" style="6" customWidth="1"/>
    <col min="2026" max="2026" width="2.5" style="6" customWidth="1"/>
    <col min="2027" max="2027" width="2.625" style="6" customWidth="1"/>
    <col min="2028" max="2030" width="0" style="6" hidden="1" customWidth="1"/>
    <col min="2031" max="2031" width="3.875" style="6" customWidth="1"/>
    <col min="2032" max="2032" width="0" style="6" hidden="1" customWidth="1"/>
    <col min="2033" max="2034" width="13" style="6" customWidth="1"/>
    <col min="2035" max="2035" width="13.125" style="6" customWidth="1"/>
    <col min="2036" max="2036" width="5.625" style="6" customWidth="1"/>
    <col min="2037" max="2037" width="13.125" style="6" customWidth="1"/>
    <col min="2038" max="2038" width="3.625" style="6" customWidth="1"/>
    <col min="2039" max="2039" width="2.625" style="6" customWidth="1"/>
    <col min="2040" max="2042" width="0" style="6" hidden="1" customWidth="1"/>
    <col min="2043" max="2043" width="2.625" style="6" customWidth="1"/>
    <col min="2044" max="2044" width="0" style="6" hidden="1" customWidth="1"/>
    <col min="2045" max="2045" width="2.625" style="6" customWidth="1"/>
    <col min="2046" max="2046" width="0" style="6" hidden="1" customWidth="1"/>
    <col min="2047" max="2047" width="3.875" style="6" customWidth="1"/>
    <col min="2048" max="2048" width="30" style="6" customWidth="1"/>
    <col min="2049" max="2049" width="20.5" style="6" customWidth="1"/>
    <col min="2050" max="2050" width="8" style="6" customWidth="1"/>
    <col min="2051" max="2051" width="17" style="6" customWidth="1"/>
    <col min="2052" max="2052" width="37.375" style="6" customWidth="1"/>
    <col min="2053" max="2053" width="5.125" style="6" customWidth="1"/>
    <col min="2054" max="2054" width="27.5" style="6" customWidth="1"/>
    <col min="2055" max="2055" width="14.125" style="6" customWidth="1"/>
    <col min="2056" max="2057" width="8.125" style="6" customWidth="1"/>
    <col min="2058" max="2058" width="9.875" style="6" customWidth="1"/>
    <col min="2059" max="2059" width="1.875" style="6" customWidth="1"/>
    <col min="2060" max="2265" width="10.875" style="6"/>
    <col min="2266" max="2266" width="10.5" style="6" customWidth="1"/>
    <col min="2267" max="2267" width="2.375" style="6" customWidth="1"/>
    <col min="2268" max="2269" width="5.625" style="6" customWidth="1"/>
    <col min="2270" max="2270" width="5.125" style="6" customWidth="1"/>
    <col min="2271" max="2271" width="5.625" style="6" customWidth="1"/>
    <col min="2272" max="2272" width="12" style="6" customWidth="1"/>
    <col min="2273" max="2274" width="7.875" style="6" customWidth="1"/>
    <col min="2275" max="2275" width="2.125" style="6" customWidth="1"/>
    <col min="2276" max="2276" width="7.875" style="6" customWidth="1"/>
    <col min="2277" max="2277" width="6.5" style="6" customWidth="1"/>
    <col min="2278" max="2280" width="3.125" style="6" customWidth="1"/>
    <col min="2281" max="2281" width="3" style="6" customWidth="1"/>
    <col min="2282" max="2282" width="2.5" style="6" customWidth="1"/>
    <col min="2283" max="2283" width="2.625" style="6" customWidth="1"/>
    <col min="2284" max="2286" width="0" style="6" hidden="1" customWidth="1"/>
    <col min="2287" max="2287" width="3.875" style="6" customWidth="1"/>
    <col min="2288" max="2288" width="0" style="6" hidden="1" customWidth="1"/>
    <col min="2289" max="2290" width="13" style="6" customWidth="1"/>
    <col min="2291" max="2291" width="13.125" style="6" customWidth="1"/>
    <col min="2292" max="2292" width="5.625" style="6" customWidth="1"/>
    <col min="2293" max="2293" width="13.125" style="6" customWidth="1"/>
    <col min="2294" max="2294" width="3.625" style="6" customWidth="1"/>
    <col min="2295" max="2295" width="2.625" style="6" customWidth="1"/>
    <col min="2296" max="2298" width="0" style="6" hidden="1" customWidth="1"/>
    <col min="2299" max="2299" width="2.625" style="6" customWidth="1"/>
    <col min="2300" max="2300" width="0" style="6" hidden="1" customWidth="1"/>
    <col min="2301" max="2301" width="2.625" style="6" customWidth="1"/>
    <col min="2302" max="2302" width="0" style="6" hidden="1" customWidth="1"/>
    <col min="2303" max="2303" width="3.875" style="6" customWidth="1"/>
    <col min="2304" max="2304" width="30" style="6" customWidth="1"/>
    <col min="2305" max="2305" width="20.5" style="6" customWidth="1"/>
    <col min="2306" max="2306" width="8" style="6" customWidth="1"/>
    <col min="2307" max="2307" width="17" style="6" customWidth="1"/>
    <col min="2308" max="2308" width="37.375" style="6" customWidth="1"/>
    <col min="2309" max="2309" width="5.125" style="6" customWidth="1"/>
    <col min="2310" max="2310" width="27.5" style="6" customWidth="1"/>
    <col min="2311" max="2311" width="14.125" style="6" customWidth="1"/>
    <col min="2312" max="2313" width="8.125" style="6" customWidth="1"/>
    <col min="2314" max="2314" width="9.875" style="6" customWidth="1"/>
    <col min="2315" max="2315" width="1.875" style="6" customWidth="1"/>
    <col min="2316" max="2521" width="10.875" style="6"/>
    <col min="2522" max="2522" width="10.5" style="6" customWidth="1"/>
    <col min="2523" max="2523" width="2.375" style="6" customWidth="1"/>
    <col min="2524" max="2525" width="5.625" style="6" customWidth="1"/>
    <col min="2526" max="2526" width="5.125" style="6" customWidth="1"/>
    <col min="2527" max="2527" width="5.625" style="6" customWidth="1"/>
    <col min="2528" max="2528" width="12" style="6" customWidth="1"/>
    <col min="2529" max="2530" width="7.875" style="6" customWidth="1"/>
    <col min="2531" max="2531" width="2.125" style="6" customWidth="1"/>
    <col min="2532" max="2532" width="7.875" style="6" customWidth="1"/>
    <col min="2533" max="2533" width="6.5" style="6" customWidth="1"/>
    <col min="2534" max="2536" width="3.125" style="6" customWidth="1"/>
    <col min="2537" max="2537" width="3" style="6" customWidth="1"/>
    <col min="2538" max="2538" width="2.5" style="6" customWidth="1"/>
    <col min="2539" max="2539" width="2.625" style="6" customWidth="1"/>
    <col min="2540" max="2542" width="0" style="6" hidden="1" customWidth="1"/>
    <col min="2543" max="2543" width="3.875" style="6" customWidth="1"/>
    <col min="2544" max="2544" width="0" style="6" hidden="1" customWidth="1"/>
    <col min="2545" max="2546" width="13" style="6" customWidth="1"/>
    <col min="2547" max="2547" width="13.125" style="6" customWidth="1"/>
    <col min="2548" max="2548" width="5.625" style="6" customWidth="1"/>
    <col min="2549" max="2549" width="13.125" style="6" customWidth="1"/>
    <col min="2550" max="2550" width="3.625" style="6" customWidth="1"/>
    <col min="2551" max="2551" width="2.625" style="6" customWidth="1"/>
    <col min="2552" max="2554" width="0" style="6" hidden="1" customWidth="1"/>
    <col min="2555" max="2555" width="2.625" style="6" customWidth="1"/>
    <col min="2556" max="2556" width="0" style="6" hidden="1" customWidth="1"/>
    <col min="2557" max="2557" width="2.625" style="6" customWidth="1"/>
    <col min="2558" max="2558" width="0" style="6" hidden="1" customWidth="1"/>
    <col min="2559" max="2559" width="3.875" style="6" customWidth="1"/>
    <col min="2560" max="2560" width="30" style="6" customWidth="1"/>
    <col min="2561" max="2561" width="20.5" style="6" customWidth="1"/>
    <col min="2562" max="2562" width="8" style="6" customWidth="1"/>
    <col min="2563" max="2563" width="17" style="6" customWidth="1"/>
    <col min="2564" max="2564" width="37.375" style="6" customWidth="1"/>
    <col min="2565" max="2565" width="5.125" style="6" customWidth="1"/>
    <col min="2566" max="2566" width="27.5" style="6" customWidth="1"/>
    <col min="2567" max="2567" width="14.125" style="6" customWidth="1"/>
    <col min="2568" max="2569" width="8.125" style="6" customWidth="1"/>
    <col min="2570" max="2570" width="9.875" style="6" customWidth="1"/>
    <col min="2571" max="2571" width="1.875" style="6" customWidth="1"/>
    <col min="2572" max="2777" width="10.875" style="6"/>
    <col min="2778" max="2778" width="10.5" style="6" customWidth="1"/>
    <col min="2779" max="2779" width="2.375" style="6" customWidth="1"/>
    <col min="2780" max="2781" width="5.625" style="6" customWidth="1"/>
    <col min="2782" max="2782" width="5.125" style="6" customWidth="1"/>
    <col min="2783" max="2783" width="5.625" style="6" customWidth="1"/>
    <col min="2784" max="2784" width="12" style="6" customWidth="1"/>
    <col min="2785" max="2786" width="7.875" style="6" customWidth="1"/>
    <col min="2787" max="2787" width="2.125" style="6" customWidth="1"/>
    <col min="2788" max="2788" width="7.875" style="6" customWidth="1"/>
    <col min="2789" max="2789" width="6.5" style="6" customWidth="1"/>
    <col min="2790" max="2792" width="3.125" style="6" customWidth="1"/>
    <col min="2793" max="2793" width="3" style="6" customWidth="1"/>
    <col min="2794" max="2794" width="2.5" style="6" customWidth="1"/>
    <col min="2795" max="2795" width="2.625" style="6" customWidth="1"/>
    <col min="2796" max="2798" width="0" style="6" hidden="1" customWidth="1"/>
    <col min="2799" max="2799" width="3.875" style="6" customWidth="1"/>
    <col min="2800" max="2800" width="0" style="6" hidden="1" customWidth="1"/>
    <col min="2801" max="2802" width="13" style="6" customWidth="1"/>
    <col min="2803" max="2803" width="13.125" style="6" customWidth="1"/>
    <col min="2804" max="2804" width="5.625" style="6" customWidth="1"/>
    <col min="2805" max="2805" width="13.125" style="6" customWidth="1"/>
    <col min="2806" max="2806" width="3.625" style="6" customWidth="1"/>
    <col min="2807" max="2807" width="2.625" style="6" customWidth="1"/>
    <col min="2808" max="2810" width="0" style="6" hidden="1" customWidth="1"/>
    <col min="2811" max="2811" width="2.625" style="6" customWidth="1"/>
    <col min="2812" max="2812" width="0" style="6" hidden="1" customWidth="1"/>
    <col min="2813" max="2813" width="2.625" style="6" customWidth="1"/>
    <col min="2814" max="2814" width="0" style="6" hidden="1" customWidth="1"/>
    <col min="2815" max="2815" width="3.875" style="6" customWidth="1"/>
    <col min="2816" max="2816" width="30" style="6" customWidth="1"/>
    <col min="2817" max="2817" width="20.5" style="6" customWidth="1"/>
    <col min="2818" max="2818" width="8" style="6" customWidth="1"/>
    <col min="2819" max="2819" width="17" style="6" customWidth="1"/>
    <col min="2820" max="2820" width="37.375" style="6" customWidth="1"/>
    <col min="2821" max="2821" width="5.125" style="6" customWidth="1"/>
    <col min="2822" max="2822" width="27.5" style="6" customWidth="1"/>
    <col min="2823" max="2823" width="14.125" style="6" customWidth="1"/>
    <col min="2824" max="2825" width="8.125" style="6" customWidth="1"/>
    <col min="2826" max="2826" width="9.875" style="6" customWidth="1"/>
    <col min="2827" max="2827" width="1.875" style="6" customWidth="1"/>
    <col min="2828" max="3033" width="10.875" style="6"/>
    <col min="3034" max="3034" width="10.5" style="6" customWidth="1"/>
    <col min="3035" max="3035" width="2.375" style="6" customWidth="1"/>
    <col min="3036" max="3037" width="5.625" style="6" customWidth="1"/>
    <col min="3038" max="3038" width="5.125" style="6" customWidth="1"/>
    <col min="3039" max="3039" width="5.625" style="6" customWidth="1"/>
    <col min="3040" max="3040" width="12" style="6" customWidth="1"/>
    <col min="3041" max="3042" width="7.875" style="6" customWidth="1"/>
    <col min="3043" max="3043" width="2.125" style="6" customWidth="1"/>
    <col min="3044" max="3044" width="7.875" style="6" customWidth="1"/>
    <col min="3045" max="3045" width="6.5" style="6" customWidth="1"/>
    <col min="3046" max="3048" width="3.125" style="6" customWidth="1"/>
    <col min="3049" max="3049" width="3" style="6" customWidth="1"/>
    <col min="3050" max="3050" width="2.5" style="6" customWidth="1"/>
    <col min="3051" max="3051" width="2.625" style="6" customWidth="1"/>
    <col min="3052" max="3054" width="0" style="6" hidden="1" customWidth="1"/>
    <col min="3055" max="3055" width="3.875" style="6" customWidth="1"/>
    <col min="3056" max="3056" width="0" style="6" hidden="1" customWidth="1"/>
    <col min="3057" max="3058" width="13" style="6" customWidth="1"/>
    <col min="3059" max="3059" width="13.125" style="6" customWidth="1"/>
    <col min="3060" max="3060" width="5.625" style="6" customWidth="1"/>
    <col min="3061" max="3061" width="13.125" style="6" customWidth="1"/>
    <col min="3062" max="3062" width="3.625" style="6" customWidth="1"/>
    <col min="3063" max="3063" width="2.625" style="6" customWidth="1"/>
    <col min="3064" max="3066" width="0" style="6" hidden="1" customWidth="1"/>
    <col min="3067" max="3067" width="2.625" style="6" customWidth="1"/>
    <col min="3068" max="3068" width="0" style="6" hidden="1" customWidth="1"/>
    <col min="3069" max="3069" width="2.625" style="6" customWidth="1"/>
    <col min="3070" max="3070" width="0" style="6" hidden="1" customWidth="1"/>
    <col min="3071" max="3071" width="3.875" style="6" customWidth="1"/>
    <col min="3072" max="3072" width="30" style="6" customWidth="1"/>
    <col min="3073" max="3073" width="20.5" style="6" customWidth="1"/>
    <col min="3074" max="3074" width="8" style="6" customWidth="1"/>
    <col min="3075" max="3075" width="17" style="6" customWidth="1"/>
    <col min="3076" max="3076" width="37.375" style="6" customWidth="1"/>
    <col min="3077" max="3077" width="5.125" style="6" customWidth="1"/>
    <col min="3078" max="3078" width="27.5" style="6" customWidth="1"/>
    <col min="3079" max="3079" width="14.125" style="6" customWidth="1"/>
    <col min="3080" max="3081" width="8.125" style="6" customWidth="1"/>
    <col min="3082" max="3082" width="9.875" style="6" customWidth="1"/>
    <col min="3083" max="3083" width="1.875" style="6" customWidth="1"/>
    <col min="3084" max="3289" width="10.875" style="6"/>
    <col min="3290" max="3290" width="10.5" style="6" customWidth="1"/>
    <col min="3291" max="3291" width="2.375" style="6" customWidth="1"/>
    <col min="3292" max="3293" width="5.625" style="6" customWidth="1"/>
    <col min="3294" max="3294" width="5.125" style="6" customWidth="1"/>
    <col min="3295" max="3295" width="5.625" style="6" customWidth="1"/>
    <col min="3296" max="3296" width="12" style="6" customWidth="1"/>
    <col min="3297" max="3298" width="7.875" style="6" customWidth="1"/>
    <col min="3299" max="3299" width="2.125" style="6" customWidth="1"/>
    <col min="3300" max="3300" width="7.875" style="6" customWidth="1"/>
    <col min="3301" max="3301" width="6.5" style="6" customWidth="1"/>
    <col min="3302" max="3304" width="3.125" style="6" customWidth="1"/>
    <col min="3305" max="3305" width="3" style="6" customWidth="1"/>
    <col min="3306" max="3306" width="2.5" style="6" customWidth="1"/>
    <col min="3307" max="3307" width="2.625" style="6" customWidth="1"/>
    <col min="3308" max="3310" width="0" style="6" hidden="1" customWidth="1"/>
    <col min="3311" max="3311" width="3.875" style="6" customWidth="1"/>
    <col min="3312" max="3312" width="0" style="6" hidden="1" customWidth="1"/>
    <col min="3313" max="3314" width="13" style="6" customWidth="1"/>
    <col min="3315" max="3315" width="13.125" style="6" customWidth="1"/>
    <col min="3316" max="3316" width="5.625" style="6" customWidth="1"/>
    <col min="3317" max="3317" width="13.125" style="6" customWidth="1"/>
    <col min="3318" max="3318" width="3.625" style="6" customWidth="1"/>
    <col min="3319" max="3319" width="2.625" style="6" customWidth="1"/>
    <col min="3320" max="3322" width="0" style="6" hidden="1" customWidth="1"/>
    <col min="3323" max="3323" width="2.625" style="6" customWidth="1"/>
    <col min="3324" max="3324" width="0" style="6" hidden="1" customWidth="1"/>
    <col min="3325" max="3325" width="2.625" style="6" customWidth="1"/>
    <col min="3326" max="3326" width="0" style="6" hidden="1" customWidth="1"/>
    <col min="3327" max="3327" width="3.875" style="6" customWidth="1"/>
    <col min="3328" max="3328" width="30" style="6" customWidth="1"/>
    <col min="3329" max="3329" width="20.5" style="6" customWidth="1"/>
    <col min="3330" max="3330" width="8" style="6" customWidth="1"/>
    <col min="3331" max="3331" width="17" style="6" customWidth="1"/>
    <col min="3332" max="3332" width="37.375" style="6" customWidth="1"/>
    <col min="3333" max="3333" width="5.125" style="6" customWidth="1"/>
    <col min="3334" max="3334" width="27.5" style="6" customWidth="1"/>
    <col min="3335" max="3335" width="14.125" style="6" customWidth="1"/>
    <col min="3336" max="3337" width="8.125" style="6" customWidth="1"/>
    <col min="3338" max="3338" width="9.875" style="6" customWidth="1"/>
    <col min="3339" max="3339" width="1.875" style="6" customWidth="1"/>
    <col min="3340" max="3545" width="10.875" style="6"/>
    <col min="3546" max="3546" width="10.5" style="6" customWidth="1"/>
    <col min="3547" max="3547" width="2.375" style="6" customWidth="1"/>
    <col min="3548" max="3549" width="5.625" style="6" customWidth="1"/>
    <col min="3550" max="3550" width="5.125" style="6" customWidth="1"/>
    <col min="3551" max="3551" width="5.625" style="6" customWidth="1"/>
    <col min="3552" max="3552" width="12" style="6" customWidth="1"/>
    <col min="3553" max="3554" width="7.875" style="6" customWidth="1"/>
    <col min="3555" max="3555" width="2.125" style="6" customWidth="1"/>
    <col min="3556" max="3556" width="7.875" style="6" customWidth="1"/>
    <col min="3557" max="3557" width="6.5" style="6" customWidth="1"/>
    <col min="3558" max="3560" width="3.125" style="6" customWidth="1"/>
    <col min="3561" max="3561" width="3" style="6" customWidth="1"/>
    <col min="3562" max="3562" width="2.5" style="6" customWidth="1"/>
    <col min="3563" max="3563" width="2.625" style="6" customWidth="1"/>
    <col min="3564" max="3566" width="0" style="6" hidden="1" customWidth="1"/>
    <col min="3567" max="3567" width="3.875" style="6" customWidth="1"/>
    <col min="3568" max="3568" width="0" style="6" hidden="1" customWidth="1"/>
    <col min="3569" max="3570" width="13" style="6" customWidth="1"/>
    <col min="3571" max="3571" width="13.125" style="6" customWidth="1"/>
    <col min="3572" max="3572" width="5.625" style="6" customWidth="1"/>
    <col min="3573" max="3573" width="13.125" style="6" customWidth="1"/>
    <col min="3574" max="3574" width="3.625" style="6" customWidth="1"/>
    <col min="3575" max="3575" width="2.625" style="6" customWidth="1"/>
    <col min="3576" max="3578" width="0" style="6" hidden="1" customWidth="1"/>
    <col min="3579" max="3579" width="2.625" style="6" customWidth="1"/>
    <col min="3580" max="3580" width="0" style="6" hidden="1" customWidth="1"/>
    <col min="3581" max="3581" width="2.625" style="6" customWidth="1"/>
    <col min="3582" max="3582" width="0" style="6" hidden="1" customWidth="1"/>
    <col min="3583" max="3583" width="3.875" style="6" customWidth="1"/>
    <col min="3584" max="3584" width="30" style="6" customWidth="1"/>
    <col min="3585" max="3585" width="20.5" style="6" customWidth="1"/>
    <col min="3586" max="3586" width="8" style="6" customWidth="1"/>
    <col min="3587" max="3587" width="17" style="6" customWidth="1"/>
    <col min="3588" max="3588" width="37.375" style="6" customWidth="1"/>
    <col min="3589" max="3589" width="5.125" style="6" customWidth="1"/>
    <col min="3590" max="3590" width="27.5" style="6" customWidth="1"/>
    <col min="3591" max="3591" width="14.125" style="6" customWidth="1"/>
    <col min="3592" max="3593" width="8.125" style="6" customWidth="1"/>
    <col min="3594" max="3594" width="9.875" style="6" customWidth="1"/>
    <col min="3595" max="3595" width="1.875" style="6" customWidth="1"/>
    <col min="3596" max="3801" width="10.875" style="6"/>
    <col min="3802" max="3802" width="10.5" style="6" customWidth="1"/>
    <col min="3803" max="3803" width="2.375" style="6" customWidth="1"/>
    <col min="3804" max="3805" width="5.625" style="6" customWidth="1"/>
    <col min="3806" max="3806" width="5.125" style="6" customWidth="1"/>
    <col min="3807" max="3807" width="5.625" style="6" customWidth="1"/>
    <col min="3808" max="3808" width="12" style="6" customWidth="1"/>
    <col min="3809" max="3810" width="7.875" style="6" customWidth="1"/>
    <col min="3811" max="3811" width="2.125" style="6" customWidth="1"/>
    <col min="3812" max="3812" width="7.875" style="6" customWidth="1"/>
    <col min="3813" max="3813" width="6.5" style="6" customWidth="1"/>
    <col min="3814" max="3816" width="3.125" style="6" customWidth="1"/>
    <col min="3817" max="3817" width="3" style="6" customWidth="1"/>
    <col min="3818" max="3818" width="2.5" style="6" customWidth="1"/>
    <col min="3819" max="3819" width="2.625" style="6" customWidth="1"/>
    <col min="3820" max="3822" width="0" style="6" hidden="1" customWidth="1"/>
    <col min="3823" max="3823" width="3.875" style="6" customWidth="1"/>
    <col min="3824" max="3824" width="0" style="6" hidden="1" customWidth="1"/>
    <col min="3825" max="3826" width="13" style="6" customWidth="1"/>
    <col min="3827" max="3827" width="13.125" style="6" customWidth="1"/>
    <col min="3828" max="3828" width="5.625" style="6" customWidth="1"/>
    <col min="3829" max="3829" width="13.125" style="6" customWidth="1"/>
    <col min="3830" max="3830" width="3.625" style="6" customWidth="1"/>
    <col min="3831" max="3831" width="2.625" style="6" customWidth="1"/>
    <col min="3832" max="3834" width="0" style="6" hidden="1" customWidth="1"/>
    <col min="3835" max="3835" width="2.625" style="6" customWidth="1"/>
    <col min="3836" max="3836" width="0" style="6" hidden="1" customWidth="1"/>
    <col min="3837" max="3837" width="2.625" style="6" customWidth="1"/>
    <col min="3838" max="3838" width="0" style="6" hidden="1" customWidth="1"/>
    <col min="3839" max="3839" width="3.875" style="6" customWidth="1"/>
    <col min="3840" max="3840" width="30" style="6" customWidth="1"/>
    <col min="3841" max="3841" width="20.5" style="6" customWidth="1"/>
    <col min="3842" max="3842" width="8" style="6" customWidth="1"/>
    <col min="3843" max="3843" width="17" style="6" customWidth="1"/>
    <col min="3844" max="3844" width="37.375" style="6" customWidth="1"/>
    <col min="3845" max="3845" width="5.125" style="6" customWidth="1"/>
    <col min="3846" max="3846" width="27.5" style="6" customWidth="1"/>
    <col min="3847" max="3847" width="14.125" style="6" customWidth="1"/>
    <col min="3848" max="3849" width="8.125" style="6" customWidth="1"/>
    <col min="3850" max="3850" width="9.875" style="6" customWidth="1"/>
    <col min="3851" max="3851" width="1.875" style="6" customWidth="1"/>
    <col min="3852" max="4057" width="10.875" style="6"/>
    <col min="4058" max="4058" width="10.5" style="6" customWidth="1"/>
    <col min="4059" max="4059" width="2.375" style="6" customWidth="1"/>
    <col min="4060" max="4061" width="5.625" style="6" customWidth="1"/>
    <col min="4062" max="4062" width="5.125" style="6" customWidth="1"/>
    <col min="4063" max="4063" width="5.625" style="6" customWidth="1"/>
    <col min="4064" max="4064" width="12" style="6" customWidth="1"/>
    <col min="4065" max="4066" width="7.875" style="6" customWidth="1"/>
    <col min="4067" max="4067" width="2.125" style="6" customWidth="1"/>
    <col min="4068" max="4068" width="7.875" style="6" customWidth="1"/>
    <col min="4069" max="4069" width="6.5" style="6" customWidth="1"/>
    <col min="4070" max="4072" width="3.125" style="6" customWidth="1"/>
    <col min="4073" max="4073" width="3" style="6" customWidth="1"/>
    <col min="4074" max="4074" width="2.5" style="6" customWidth="1"/>
    <col min="4075" max="4075" width="2.625" style="6" customWidth="1"/>
    <col min="4076" max="4078" width="0" style="6" hidden="1" customWidth="1"/>
    <col min="4079" max="4079" width="3.875" style="6" customWidth="1"/>
    <col min="4080" max="4080" width="0" style="6" hidden="1" customWidth="1"/>
    <col min="4081" max="4082" width="13" style="6" customWidth="1"/>
    <col min="4083" max="4083" width="13.125" style="6" customWidth="1"/>
    <col min="4084" max="4084" width="5.625" style="6" customWidth="1"/>
    <col min="4085" max="4085" width="13.125" style="6" customWidth="1"/>
    <col min="4086" max="4086" width="3.625" style="6" customWidth="1"/>
    <col min="4087" max="4087" width="2.625" style="6" customWidth="1"/>
    <col min="4088" max="4090" width="0" style="6" hidden="1" customWidth="1"/>
    <col min="4091" max="4091" width="2.625" style="6" customWidth="1"/>
    <col min="4092" max="4092" width="0" style="6" hidden="1" customWidth="1"/>
    <col min="4093" max="4093" width="2.625" style="6" customWidth="1"/>
    <col min="4094" max="4094" width="0" style="6" hidden="1" customWidth="1"/>
    <col min="4095" max="4095" width="3.875" style="6" customWidth="1"/>
    <col min="4096" max="4096" width="30" style="6" customWidth="1"/>
    <col min="4097" max="4097" width="20.5" style="6" customWidth="1"/>
    <col min="4098" max="4098" width="8" style="6" customWidth="1"/>
    <col min="4099" max="4099" width="17" style="6" customWidth="1"/>
    <col min="4100" max="4100" width="37.375" style="6" customWidth="1"/>
    <col min="4101" max="4101" width="5.125" style="6" customWidth="1"/>
    <col min="4102" max="4102" width="27.5" style="6" customWidth="1"/>
    <col min="4103" max="4103" width="14.125" style="6" customWidth="1"/>
    <col min="4104" max="4105" width="8.125" style="6" customWidth="1"/>
    <col min="4106" max="4106" width="9.875" style="6" customWidth="1"/>
    <col min="4107" max="4107" width="1.875" style="6" customWidth="1"/>
    <col min="4108" max="4313" width="10.875" style="6"/>
    <col min="4314" max="4314" width="10.5" style="6" customWidth="1"/>
    <col min="4315" max="4315" width="2.375" style="6" customWidth="1"/>
    <col min="4316" max="4317" width="5.625" style="6" customWidth="1"/>
    <col min="4318" max="4318" width="5.125" style="6" customWidth="1"/>
    <col min="4319" max="4319" width="5.625" style="6" customWidth="1"/>
    <col min="4320" max="4320" width="12" style="6" customWidth="1"/>
    <col min="4321" max="4322" width="7.875" style="6" customWidth="1"/>
    <col min="4323" max="4323" width="2.125" style="6" customWidth="1"/>
    <col min="4324" max="4324" width="7.875" style="6" customWidth="1"/>
    <col min="4325" max="4325" width="6.5" style="6" customWidth="1"/>
    <col min="4326" max="4328" width="3.125" style="6" customWidth="1"/>
    <col min="4329" max="4329" width="3" style="6" customWidth="1"/>
    <col min="4330" max="4330" width="2.5" style="6" customWidth="1"/>
    <col min="4331" max="4331" width="2.625" style="6" customWidth="1"/>
    <col min="4332" max="4334" width="0" style="6" hidden="1" customWidth="1"/>
    <col min="4335" max="4335" width="3.875" style="6" customWidth="1"/>
    <col min="4336" max="4336" width="0" style="6" hidden="1" customWidth="1"/>
    <col min="4337" max="4338" width="13" style="6" customWidth="1"/>
    <col min="4339" max="4339" width="13.125" style="6" customWidth="1"/>
    <col min="4340" max="4340" width="5.625" style="6" customWidth="1"/>
    <col min="4341" max="4341" width="13.125" style="6" customWidth="1"/>
    <col min="4342" max="4342" width="3.625" style="6" customWidth="1"/>
    <col min="4343" max="4343" width="2.625" style="6" customWidth="1"/>
    <col min="4344" max="4346" width="0" style="6" hidden="1" customWidth="1"/>
    <col min="4347" max="4347" width="2.625" style="6" customWidth="1"/>
    <col min="4348" max="4348" width="0" style="6" hidden="1" customWidth="1"/>
    <col min="4349" max="4349" width="2.625" style="6" customWidth="1"/>
    <col min="4350" max="4350" width="0" style="6" hidden="1" customWidth="1"/>
    <col min="4351" max="4351" width="3.875" style="6" customWidth="1"/>
    <col min="4352" max="4352" width="30" style="6" customWidth="1"/>
    <col min="4353" max="4353" width="20.5" style="6" customWidth="1"/>
    <col min="4354" max="4354" width="8" style="6" customWidth="1"/>
    <col min="4355" max="4355" width="17" style="6" customWidth="1"/>
    <col min="4356" max="4356" width="37.375" style="6" customWidth="1"/>
    <col min="4357" max="4357" width="5.125" style="6" customWidth="1"/>
    <col min="4358" max="4358" width="27.5" style="6" customWidth="1"/>
    <col min="4359" max="4359" width="14.125" style="6" customWidth="1"/>
    <col min="4360" max="4361" width="8.125" style="6" customWidth="1"/>
    <col min="4362" max="4362" width="9.875" style="6" customWidth="1"/>
    <col min="4363" max="4363" width="1.875" style="6" customWidth="1"/>
    <col min="4364" max="4569" width="10.875" style="6"/>
    <col min="4570" max="4570" width="10.5" style="6" customWidth="1"/>
    <col min="4571" max="4571" width="2.375" style="6" customWidth="1"/>
    <col min="4572" max="4573" width="5.625" style="6" customWidth="1"/>
    <col min="4574" max="4574" width="5.125" style="6" customWidth="1"/>
    <col min="4575" max="4575" width="5.625" style="6" customWidth="1"/>
    <col min="4576" max="4576" width="12" style="6" customWidth="1"/>
    <col min="4577" max="4578" width="7.875" style="6" customWidth="1"/>
    <col min="4579" max="4579" width="2.125" style="6" customWidth="1"/>
    <col min="4580" max="4580" width="7.875" style="6" customWidth="1"/>
    <col min="4581" max="4581" width="6.5" style="6" customWidth="1"/>
    <col min="4582" max="4584" width="3.125" style="6" customWidth="1"/>
    <col min="4585" max="4585" width="3" style="6" customWidth="1"/>
    <col min="4586" max="4586" width="2.5" style="6" customWidth="1"/>
    <col min="4587" max="4587" width="2.625" style="6" customWidth="1"/>
    <col min="4588" max="4590" width="0" style="6" hidden="1" customWidth="1"/>
    <col min="4591" max="4591" width="3.875" style="6" customWidth="1"/>
    <col min="4592" max="4592" width="0" style="6" hidden="1" customWidth="1"/>
    <col min="4593" max="4594" width="13" style="6" customWidth="1"/>
    <col min="4595" max="4595" width="13.125" style="6" customWidth="1"/>
    <col min="4596" max="4596" width="5.625" style="6" customWidth="1"/>
    <col min="4597" max="4597" width="13.125" style="6" customWidth="1"/>
    <col min="4598" max="4598" width="3.625" style="6" customWidth="1"/>
    <col min="4599" max="4599" width="2.625" style="6" customWidth="1"/>
    <col min="4600" max="4602" width="0" style="6" hidden="1" customWidth="1"/>
    <col min="4603" max="4603" width="2.625" style="6" customWidth="1"/>
    <col min="4604" max="4604" width="0" style="6" hidden="1" customWidth="1"/>
    <col min="4605" max="4605" width="2.625" style="6" customWidth="1"/>
    <col min="4606" max="4606" width="0" style="6" hidden="1" customWidth="1"/>
    <col min="4607" max="4607" width="3.875" style="6" customWidth="1"/>
    <col min="4608" max="4608" width="30" style="6" customWidth="1"/>
    <col min="4609" max="4609" width="20.5" style="6" customWidth="1"/>
    <col min="4610" max="4610" width="8" style="6" customWidth="1"/>
    <col min="4611" max="4611" width="17" style="6" customWidth="1"/>
    <col min="4612" max="4612" width="37.375" style="6" customWidth="1"/>
    <col min="4613" max="4613" width="5.125" style="6" customWidth="1"/>
    <col min="4614" max="4614" width="27.5" style="6" customWidth="1"/>
    <col min="4615" max="4615" width="14.125" style="6" customWidth="1"/>
    <col min="4616" max="4617" width="8.125" style="6" customWidth="1"/>
    <col min="4618" max="4618" width="9.875" style="6" customWidth="1"/>
    <col min="4619" max="4619" width="1.875" style="6" customWidth="1"/>
    <col min="4620" max="4825" width="10.875" style="6"/>
    <col min="4826" max="4826" width="10.5" style="6" customWidth="1"/>
    <col min="4827" max="4827" width="2.375" style="6" customWidth="1"/>
    <col min="4828" max="4829" width="5.625" style="6" customWidth="1"/>
    <col min="4830" max="4830" width="5.125" style="6" customWidth="1"/>
    <col min="4831" max="4831" width="5.625" style="6" customWidth="1"/>
    <col min="4832" max="4832" width="12" style="6" customWidth="1"/>
    <col min="4833" max="4834" width="7.875" style="6" customWidth="1"/>
    <col min="4835" max="4835" width="2.125" style="6" customWidth="1"/>
    <col min="4836" max="4836" width="7.875" style="6" customWidth="1"/>
    <col min="4837" max="4837" width="6.5" style="6" customWidth="1"/>
    <col min="4838" max="4840" width="3.125" style="6" customWidth="1"/>
    <col min="4841" max="4841" width="3" style="6" customWidth="1"/>
    <col min="4842" max="4842" width="2.5" style="6" customWidth="1"/>
    <col min="4843" max="4843" width="2.625" style="6" customWidth="1"/>
    <col min="4844" max="4846" width="0" style="6" hidden="1" customWidth="1"/>
    <col min="4847" max="4847" width="3.875" style="6" customWidth="1"/>
    <col min="4848" max="4848" width="0" style="6" hidden="1" customWidth="1"/>
    <col min="4849" max="4850" width="13" style="6" customWidth="1"/>
    <col min="4851" max="4851" width="13.125" style="6" customWidth="1"/>
    <col min="4852" max="4852" width="5.625" style="6" customWidth="1"/>
    <col min="4853" max="4853" width="13.125" style="6" customWidth="1"/>
    <col min="4854" max="4854" width="3.625" style="6" customWidth="1"/>
    <col min="4855" max="4855" width="2.625" style="6" customWidth="1"/>
    <col min="4856" max="4858" width="0" style="6" hidden="1" customWidth="1"/>
    <col min="4859" max="4859" width="2.625" style="6" customWidth="1"/>
    <col min="4860" max="4860" width="0" style="6" hidden="1" customWidth="1"/>
    <col min="4861" max="4861" width="2.625" style="6" customWidth="1"/>
    <col min="4862" max="4862" width="0" style="6" hidden="1" customWidth="1"/>
    <col min="4863" max="4863" width="3.875" style="6" customWidth="1"/>
    <col min="4864" max="4864" width="30" style="6" customWidth="1"/>
    <col min="4865" max="4865" width="20.5" style="6" customWidth="1"/>
    <col min="4866" max="4866" width="8" style="6" customWidth="1"/>
    <col min="4867" max="4867" width="17" style="6" customWidth="1"/>
    <col min="4868" max="4868" width="37.375" style="6" customWidth="1"/>
    <col min="4869" max="4869" width="5.125" style="6" customWidth="1"/>
    <col min="4870" max="4870" width="27.5" style="6" customWidth="1"/>
    <col min="4871" max="4871" width="14.125" style="6" customWidth="1"/>
    <col min="4872" max="4873" width="8.125" style="6" customWidth="1"/>
    <col min="4874" max="4874" width="9.875" style="6" customWidth="1"/>
    <col min="4875" max="4875" width="1.875" style="6" customWidth="1"/>
    <col min="4876" max="5081" width="10.875" style="6"/>
    <col min="5082" max="5082" width="10.5" style="6" customWidth="1"/>
    <col min="5083" max="5083" width="2.375" style="6" customWidth="1"/>
    <col min="5084" max="5085" width="5.625" style="6" customWidth="1"/>
    <col min="5086" max="5086" width="5.125" style="6" customWidth="1"/>
    <col min="5087" max="5087" width="5.625" style="6" customWidth="1"/>
    <col min="5088" max="5088" width="12" style="6" customWidth="1"/>
    <col min="5089" max="5090" width="7.875" style="6" customWidth="1"/>
    <col min="5091" max="5091" width="2.125" style="6" customWidth="1"/>
    <col min="5092" max="5092" width="7.875" style="6" customWidth="1"/>
    <col min="5093" max="5093" width="6.5" style="6" customWidth="1"/>
    <col min="5094" max="5096" width="3.125" style="6" customWidth="1"/>
    <col min="5097" max="5097" width="3" style="6" customWidth="1"/>
    <col min="5098" max="5098" width="2.5" style="6" customWidth="1"/>
    <col min="5099" max="5099" width="2.625" style="6" customWidth="1"/>
    <col min="5100" max="5102" width="0" style="6" hidden="1" customWidth="1"/>
    <col min="5103" max="5103" width="3.875" style="6" customWidth="1"/>
    <col min="5104" max="5104" width="0" style="6" hidden="1" customWidth="1"/>
    <col min="5105" max="5106" width="13" style="6" customWidth="1"/>
    <col min="5107" max="5107" width="13.125" style="6" customWidth="1"/>
    <col min="5108" max="5108" width="5.625" style="6" customWidth="1"/>
    <col min="5109" max="5109" width="13.125" style="6" customWidth="1"/>
    <col min="5110" max="5110" width="3.625" style="6" customWidth="1"/>
    <col min="5111" max="5111" width="2.625" style="6" customWidth="1"/>
    <col min="5112" max="5114" width="0" style="6" hidden="1" customWidth="1"/>
    <col min="5115" max="5115" width="2.625" style="6" customWidth="1"/>
    <col min="5116" max="5116" width="0" style="6" hidden="1" customWidth="1"/>
    <col min="5117" max="5117" width="2.625" style="6" customWidth="1"/>
    <col min="5118" max="5118" width="0" style="6" hidden="1" customWidth="1"/>
    <col min="5119" max="5119" width="3.875" style="6" customWidth="1"/>
    <col min="5120" max="5120" width="30" style="6" customWidth="1"/>
    <col min="5121" max="5121" width="20.5" style="6" customWidth="1"/>
    <col min="5122" max="5122" width="8" style="6" customWidth="1"/>
    <col min="5123" max="5123" width="17" style="6" customWidth="1"/>
    <col min="5124" max="5124" width="37.375" style="6" customWidth="1"/>
    <col min="5125" max="5125" width="5.125" style="6" customWidth="1"/>
    <col min="5126" max="5126" width="27.5" style="6" customWidth="1"/>
    <col min="5127" max="5127" width="14.125" style="6" customWidth="1"/>
    <col min="5128" max="5129" width="8.125" style="6" customWidth="1"/>
    <col min="5130" max="5130" width="9.875" style="6" customWidth="1"/>
    <col min="5131" max="5131" width="1.875" style="6" customWidth="1"/>
    <col min="5132" max="5337" width="10.875" style="6"/>
    <col min="5338" max="5338" width="10.5" style="6" customWidth="1"/>
    <col min="5339" max="5339" width="2.375" style="6" customWidth="1"/>
    <col min="5340" max="5341" width="5.625" style="6" customWidth="1"/>
    <col min="5342" max="5342" width="5.125" style="6" customWidth="1"/>
    <col min="5343" max="5343" width="5.625" style="6" customWidth="1"/>
    <col min="5344" max="5344" width="12" style="6" customWidth="1"/>
    <col min="5345" max="5346" width="7.875" style="6" customWidth="1"/>
    <col min="5347" max="5347" width="2.125" style="6" customWidth="1"/>
    <col min="5348" max="5348" width="7.875" style="6" customWidth="1"/>
    <col min="5349" max="5349" width="6.5" style="6" customWidth="1"/>
    <col min="5350" max="5352" width="3.125" style="6" customWidth="1"/>
    <col min="5353" max="5353" width="3" style="6" customWidth="1"/>
    <col min="5354" max="5354" width="2.5" style="6" customWidth="1"/>
    <col min="5355" max="5355" width="2.625" style="6" customWidth="1"/>
    <col min="5356" max="5358" width="0" style="6" hidden="1" customWidth="1"/>
    <col min="5359" max="5359" width="3.875" style="6" customWidth="1"/>
    <col min="5360" max="5360" width="0" style="6" hidden="1" customWidth="1"/>
    <col min="5361" max="5362" width="13" style="6" customWidth="1"/>
    <col min="5363" max="5363" width="13.125" style="6" customWidth="1"/>
    <col min="5364" max="5364" width="5.625" style="6" customWidth="1"/>
    <col min="5365" max="5365" width="13.125" style="6" customWidth="1"/>
    <col min="5366" max="5366" width="3.625" style="6" customWidth="1"/>
    <col min="5367" max="5367" width="2.625" style="6" customWidth="1"/>
    <col min="5368" max="5370" width="0" style="6" hidden="1" customWidth="1"/>
    <col min="5371" max="5371" width="2.625" style="6" customWidth="1"/>
    <col min="5372" max="5372" width="0" style="6" hidden="1" customWidth="1"/>
    <col min="5373" max="5373" width="2.625" style="6" customWidth="1"/>
    <col min="5374" max="5374" width="0" style="6" hidden="1" customWidth="1"/>
    <col min="5375" max="5375" width="3.875" style="6" customWidth="1"/>
    <col min="5376" max="5376" width="30" style="6" customWidth="1"/>
    <col min="5377" max="5377" width="20.5" style="6" customWidth="1"/>
    <col min="5378" max="5378" width="8" style="6" customWidth="1"/>
    <col min="5379" max="5379" width="17" style="6" customWidth="1"/>
    <col min="5380" max="5380" width="37.375" style="6" customWidth="1"/>
    <col min="5381" max="5381" width="5.125" style="6" customWidth="1"/>
    <col min="5382" max="5382" width="27.5" style="6" customWidth="1"/>
    <col min="5383" max="5383" width="14.125" style="6" customWidth="1"/>
    <col min="5384" max="5385" width="8.125" style="6" customWidth="1"/>
    <col min="5386" max="5386" width="9.875" style="6" customWidth="1"/>
    <col min="5387" max="5387" width="1.875" style="6" customWidth="1"/>
    <col min="5388" max="5593" width="10.875" style="6"/>
    <col min="5594" max="5594" width="10.5" style="6" customWidth="1"/>
    <col min="5595" max="5595" width="2.375" style="6" customWidth="1"/>
    <col min="5596" max="5597" width="5.625" style="6" customWidth="1"/>
    <col min="5598" max="5598" width="5.125" style="6" customWidth="1"/>
    <col min="5599" max="5599" width="5.625" style="6" customWidth="1"/>
    <col min="5600" max="5600" width="12" style="6" customWidth="1"/>
    <col min="5601" max="5602" width="7.875" style="6" customWidth="1"/>
    <col min="5603" max="5603" width="2.125" style="6" customWidth="1"/>
    <col min="5604" max="5604" width="7.875" style="6" customWidth="1"/>
    <col min="5605" max="5605" width="6.5" style="6" customWidth="1"/>
    <col min="5606" max="5608" width="3.125" style="6" customWidth="1"/>
    <col min="5609" max="5609" width="3" style="6" customWidth="1"/>
    <col min="5610" max="5610" width="2.5" style="6" customWidth="1"/>
    <col min="5611" max="5611" width="2.625" style="6" customWidth="1"/>
    <col min="5612" max="5614" width="0" style="6" hidden="1" customWidth="1"/>
    <col min="5615" max="5615" width="3.875" style="6" customWidth="1"/>
    <col min="5616" max="5616" width="0" style="6" hidden="1" customWidth="1"/>
    <col min="5617" max="5618" width="13" style="6" customWidth="1"/>
    <col min="5619" max="5619" width="13.125" style="6" customWidth="1"/>
    <col min="5620" max="5620" width="5.625" style="6" customWidth="1"/>
    <col min="5621" max="5621" width="13.125" style="6" customWidth="1"/>
    <col min="5622" max="5622" width="3.625" style="6" customWidth="1"/>
    <col min="5623" max="5623" width="2.625" style="6" customWidth="1"/>
    <col min="5624" max="5626" width="0" style="6" hidden="1" customWidth="1"/>
    <col min="5627" max="5627" width="2.625" style="6" customWidth="1"/>
    <col min="5628" max="5628" width="0" style="6" hidden="1" customWidth="1"/>
    <col min="5629" max="5629" width="2.625" style="6" customWidth="1"/>
    <col min="5630" max="5630" width="0" style="6" hidden="1" customWidth="1"/>
    <col min="5631" max="5631" width="3.875" style="6" customWidth="1"/>
    <col min="5632" max="5632" width="30" style="6" customWidth="1"/>
    <col min="5633" max="5633" width="20.5" style="6" customWidth="1"/>
    <col min="5634" max="5634" width="8" style="6" customWidth="1"/>
    <col min="5635" max="5635" width="17" style="6" customWidth="1"/>
    <col min="5636" max="5636" width="37.375" style="6" customWidth="1"/>
    <col min="5637" max="5637" width="5.125" style="6" customWidth="1"/>
    <col min="5638" max="5638" width="27.5" style="6" customWidth="1"/>
    <col min="5639" max="5639" width="14.125" style="6" customWidth="1"/>
    <col min="5640" max="5641" width="8.125" style="6" customWidth="1"/>
    <col min="5642" max="5642" width="9.875" style="6" customWidth="1"/>
    <col min="5643" max="5643" width="1.875" style="6" customWidth="1"/>
    <col min="5644" max="5849" width="10.875" style="6"/>
    <col min="5850" max="5850" width="10.5" style="6" customWidth="1"/>
    <col min="5851" max="5851" width="2.375" style="6" customWidth="1"/>
    <col min="5852" max="5853" width="5.625" style="6" customWidth="1"/>
    <col min="5854" max="5854" width="5.125" style="6" customWidth="1"/>
    <col min="5855" max="5855" width="5.625" style="6" customWidth="1"/>
    <col min="5856" max="5856" width="12" style="6" customWidth="1"/>
    <col min="5857" max="5858" width="7.875" style="6" customWidth="1"/>
    <col min="5859" max="5859" width="2.125" style="6" customWidth="1"/>
    <col min="5860" max="5860" width="7.875" style="6" customWidth="1"/>
    <col min="5861" max="5861" width="6.5" style="6" customWidth="1"/>
    <col min="5862" max="5864" width="3.125" style="6" customWidth="1"/>
    <col min="5865" max="5865" width="3" style="6" customWidth="1"/>
    <col min="5866" max="5866" width="2.5" style="6" customWidth="1"/>
    <col min="5867" max="5867" width="2.625" style="6" customWidth="1"/>
    <col min="5868" max="5870" width="0" style="6" hidden="1" customWidth="1"/>
    <col min="5871" max="5871" width="3.875" style="6" customWidth="1"/>
    <col min="5872" max="5872" width="0" style="6" hidden="1" customWidth="1"/>
    <col min="5873" max="5874" width="13" style="6" customWidth="1"/>
    <col min="5875" max="5875" width="13.125" style="6" customWidth="1"/>
    <col min="5876" max="5876" width="5.625" style="6" customWidth="1"/>
    <col min="5877" max="5877" width="13.125" style="6" customWidth="1"/>
    <col min="5878" max="5878" width="3.625" style="6" customWidth="1"/>
    <col min="5879" max="5879" width="2.625" style="6" customWidth="1"/>
    <col min="5880" max="5882" width="0" style="6" hidden="1" customWidth="1"/>
    <col min="5883" max="5883" width="2.625" style="6" customWidth="1"/>
    <col min="5884" max="5884" width="0" style="6" hidden="1" customWidth="1"/>
    <col min="5885" max="5885" width="2.625" style="6" customWidth="1"/>
    <col min="5886" max="5886" width="0" style="6" hidden="1" customWidth="1"/>
    <col min="5887" max="5887" width="3.875" style="6" customWidth="1"/>
    <col min="5888" max="5888" width="30" style="6" customWidth="1"/>
    <col min="5889" max="5889" width="20.5" style="6" customWidth="1"/>
    <col min="5890" max="5890" width="8" style="6" customWidth="1"/>
    <col min="5891" max="5891" width="17" style="6" customWidth="1"/>
    <col min="5892" max="5892" width="37.375" style="6" customWidth="1"/>
    <col min="5893" max="5893" width="5.125" style="6" customWidth="1"/>
    <col min="5894" max="5894" width="27.5" style="6" customWidth="1"/>
    <col min="5895" max="5895" width="14.125" style="6" customWidth="1"/>
    <col min="5896" max="5897" width="8.125" style="6" customWidth="1"/>
    <col min="5898" max="5898" width="9.875" style="6" customWidth="1"/>
    <col min="5899" max="5899" width="1.875" style="6" customWidth="1"/>
    <col min="5900" max="6105" width="10.875" style="6"/>
    <col min="6106" max="6106" width="10.5" style="6" customWidth="1"/>
    <col min="6107" max="6107" width="2.375" style="6" customWidth="1"/>
    <col min="6108" max="6109" width="5.625" style="6" customWidth="1"/>
    <col min="6110" max="6110" width="5.125" style="6" customWidth="1"/>
    <col min="6111" max="6111" width="5.625" style="6" customWidth="1"/>
    <col min="6112" max="6112" width="12" style="6" customWidth="1"/>
    <col min="6113" max="6114" width="7.875" style="6" customWidth="1"/>
    <col min="6115" max="6115" width="2.125" style="6" customWidth="1"/>
    <col min="6116" max="6116" width="7.875" style="6" customWidth="1"/>
    <col min="6117" max="6117" width="6.5" style="6" customWidth="1"/>
    <col min="6118" max="6120" width="3.125" style="6" customWidth="1"/>
    <col min="6121" max="6121" width="3" style="6" customWidth="1"/>
    <col min="6122" max="6122" width="2.5" style="6" customWidth="1"/>
    <col min="6123" max="6123" width="2.625" style="6" customWidth="1"/>
    <col min="6124" max="6126" width="0" style="6" hidden="1" customWidth="1"/>
    <col min="6127" max="6127" width="3.875" style="6" customWidth="1"/>
    <col min="6128" max="6128" width="0" style="6" hidden="1" customWidth="1"/>
    <col min="6129" max="6130" width="13" style="6" customWidth="1"/>
    <col min="6131" max="6131" width="13.125" style="6" customWidth="1"/>
    <col min="6132" max="6132" width="5.625" style="6" customWidth="1"/>
    <col min="6133" max="6133" width="13.125" style="6" customWidth="1"/>
    <col min="6134" max="6134" width="3.625" style="6" customWidth="1"/>
    <col min="6135" max="6135" width="2.625" style="6" customWidth="1"/>
    <col min="6136" max="6138" width="0" style="6" hidden="1" customWidth="1"/>
    <col min="6139" max="6139" width="2.625" style="6" customWidth="1"/>
    <col min="6140" max="6140" width="0" style="6" hidden="1" customWidth="1"/>
    <col min="6141" max="6141" width="2.625" style="6" customWidth="1"/>
    <col min="6142" max="6142" width="0" style="6" hidden="1" customWidth="1"/>
    <col min="6143" max="6143" width="3.875" style="6" customWidth="1"/>
    <col min="6144" max="6144" width="30" style="6" customWidth="1"/>
    <col min="6145" max="6145" width="20.5" style="6" customWidth="1"/>
    <col min="6146" max="6146" width="8" style="6" customWidth="1"/>
    <col min="6147" max="6147" width="17" style="6" customWidth="1"/>
    <col min="6148" max="6148" width="37.375" style="6" customWidth="1"/>
    <col min="6149" max="6149" width="5.125" style="6" customWidth="1"/>
    <col min="6150" max="6150" width="27.5" style="6" customWidth="1"/>
    <col min="6151" max="6151" width="14.125" style="6" customWidth="1"/>
    <col min="6152" max="6153" width="8.125" style="6" customWidth="1"/>
    <col min="6154" max="6154" width="9.875" style="6" customWidth="1"/>
    <col min="6155" max="6155" width="1.875" style="6" customWidth="1"/>
    <col min="6156" max="6361" width="10.875" style="6"/>
    <col min="6362" max="6362" width="10.5" style="6" customWidth="1"/>
    <col min="6363" max="6363" width="2.375" style="6" customWidth="1"/>
    <col min="6364" max="6365" width="5.625" style="6" customWidth="1"/>
    <col min="6366" max="6366" width="5.125" style="6" customWidth="1"/>
    <col min="6367" max="6367" width="5.625" style="6" customWidth="1"/>
    <col min="6368" max="6368" width="12" style="6" customWidth="1"/>
    <col min="6369" max="6370" width="7.875" style="6" customWidth="1"/>
    <col min="6371" max="6371" width="2.125" style="6" customWidth="1"/>
    <col min="6372" max="6372" width="7.875" style="6" customWidth="1"/>
    <col min="6373" max="6373" width="6.5" style="6" customWidth="1"/>
    <col min="6374" max="6376" width="3.125" style="6" customWidth="1"/>
    <col min="6377" max="6377" width="3" style="6" customWidth="1"/>
    <col min="6378" max="6378" width="2.5" style="6" customWidth="1"/>
    <col min="6379" max="6379" width="2.625" style="6" customWidth="1"/>
    <col min="6380" max="6382" width="0" style="6" hidden="1" customWidth="1"/>
    <col min="6383" max="6383" width="3.875" style="6" customWidth="1"/>
    <col min="6384" max="6384" width="0" style="6" hidden="1" customWidth="1"/>
    <col min="6385" max="6386" width="13" style="6" customWidth="1"/>
    <col min="6387" max="6387" width="13.125" style="6" customWidth="1"/>
    <col min="6388" max="6388" width="5.625" style="6" customWidth="1"/>
    <col min="6389" max="6389" width="13.125" style="6" customWidth="1"/>
    <col min="6390" max="6390" width="3.625" style="6" customWidth="1"/>
    <col min="6391" max="6391" width="2.625" style="6" customWidth="1"/>
    <col min="6392" max="6394" width="0" style="6" hidden="1" customWidth="1"/>
    <col min="6395" max="6395" width="2.625" style="6" customWidth="1"/>
    <col min="6396" max="6396" width="0" style="6" hidden="1" customWidth="1"/>
    <col min="6397" max="6397" width="2.625" style="6" customWidth="1"/>
    <col min="6398" max="6398" width="0" style="6" hidden="1" customWidth="1"/>
    <col min="6399" max="6399" width="3.875" style="6" customWidth="1"/>
    <col min="6400" max="6400" width="30" style="6" customWidth="1"/>
    <col min="6401" max="6401" width="20.5" style="6" customWidth="1"/>
    <col min="6402" max="6402" width="8" style="6" customWidth="1"/>
    <col min="6403" max="6403" width="17" style="6" customWidth="1"/>
    <col min="6404" max="6404" width="37.375" style="6" customWidth="1"/>
    <col min="6405" max="6405" width="5.125" style="6" customWidth="1"/>
    <col min="6406" max="6406" width="27.5" style="6" customWidth="1"/>
    <col min="6407" max="6407" width="14.125" style="6" customWidth="1"/>
    <col min="6408" max="6409" width="8.125" style="6" customWidth="1"/>
    <col min="6410" max="6410" width="9.875" style="6" customWidth="1"/>
    <col min="6411" max="6411" width="1.875" style="6" customWidth="1"/>
    <col min="6412" max="6617" width="10.875" style="6"/>
    <col min="6618" max="6618" width="10.5" style="6" customWidth="1"/>
    <col min="6619" max="6619" width="2.375" style="6" customWidth="1"/>
    <col min="6620" max="6621" width="5.625" style="6" customWidth="1"/>
    <col min="6622" max="6622" width="5.125" style="6" customWidth="1"/>
    <col min="6623" max="6623" width="5.625" style="6" customWidth="1"/>
    <col min="6624" max="6624" width="12" style="6" customWidth="1"/>
    <col min="6625" max="6626" width="7.875" style="6" customWidth="1"/>
    <col min="6627" max="6627" width="2.125" style="6" customWidth="1"/>
    <col min="6628" max="6628" width="7.875" style="6" customWidth="1"/>
    <col min="6629" max="6629" width="6.5" style="6" customWidth="1"/>
    <col min="6630" max="6632" width="3.125" style="6" customWidth="1"/>
    <col min="6633" max="6633" width="3" style="6" customWidth="1"/>
    <col min="6634" max="6634" width="2.5" style="6" customWidth="1"/>
    <col min="6635" max="6635" width="2.625" style="6" customWidth="1"/>
    <col min="6636" max="6638" width="0" style="6" hidden="1" customWidth="1"/>
    <col min="6639" max="6639" width="3.875" style="6" customWidth="1"/>
    <col min="6640" max="6640" width="0" style="6" hidden="1" customWidth="1"/>
    <col min="6641" max="6642" width="13" style="6" customWidth="1"/>
    <col min="6643" max="6643" width="13.125" style="6" customWidth="1"/>
    <col min="6644" max="6644" width="5.625" style="6" customWidth="1"/>
    <col min="6645" max="6645" width="13.125" style="6" customWidth="1"/>
    <col min="6646" max="6646" width="3.625" style="6" customWidth="1"/>
    <col min="6647" max="6647" width="2.625" style="6" customWidth="1"/>
    <col min="6648" max="6650" width="0" style="6" hidden="1" customWidth="1"/>
    <col min="6651" max="6651" width="2.625" style="6" customWidth="1"/>
    <col min="6652" max="6652" width="0" style="6" hidden="1" customWidth="1"/>
    <col min="6653" max="6653" width="2.625" style="6" customWidth="1"/>
    <col min="6654" max="6654" width="0" style="6" hidden="1" customWidth="1"/>
    <col min="6655" max="6655" width="3.875" style="6" customWidth="1"/>
    <col min="6656" max="6656" width="30" style="6" customWidth="1"/>
    <col min="6657" max="6657" width="20.5" style="6" customWidth="1"/>
    <col min="6658" max="6658" width="8" style="6" customWidth="1"/>
    <col min="6659" max="6659" width="17" style="6" customWidth="1"/>
    <col min="6660" max="6660" width="37.375" style="6" customWidth="1"/>
    <col min="6661" max="6661" width="5.125" style="6" customWidth="1"/>
    <col min="6662" max="6662" width="27.5" style="6" customWidth="1"/>
    <col min="6663" max="6663" width="14.125" style="6" customWidth="1"/>
    <col min="6664" max="6665" width="8.125" style="6" customWidth="1"/>
    <col min="6666" max="6666" width="9.875" style="6" customWidth="1"/>
    <col min="6667" max="6667" width="1.875" style="6" customWidth="1"/>
    <col min="6668" max="6873" width="10.875" style="6"/>
    <col min="6874" max="6874" width="10.5" style="6" customWidth="1"/>
    <col min="6875" max="6875" width="2.375" style="6" customWidth="1"/>
    <col min="6876" max="6877" width="5.625" style="6" customWidth="1"/>
    <col min="6878" max="6878" width="5.125" style="6" customWidth="1"/>
    <col min="6879" max="6879" width="5.625" style="6" customWidth="1"/>
    <col min="6880" max="6880" width="12" style="6" customWidth="1"/>
    <col min="6881" max="6882" width="7.875" style="6" customWidth="1"/>
    <col min="6883" max="6883" width="2.125" style="6" customWidth="1"/>
    <col min="6884" max="6884" width="7.875" style="6" customWidth="1"/>
    <col min="6885" max="6885" width="6.5" style="6" customWidth="1"/>
    <col min="6886" max="6888" width="3.125" style="6" customWidth="1"/>
    <col min="6889" max="6889" width="3" style="6" customWidth="1"/>
    <col min="6890" max="6890" width="2.5" style="6" customWidth="1"/>
    <col min="6891" max="6891" width="2.625" style="6" customWidth="1"/>
    <col min="6892" max="6894" width="0" style="6" hidden="1" customWidth="1"/>
    <col min="6895" max="6895" width="3.875" style="6" customWidth="1"/>
    <col min="6896" max="6896" width="0" style="6" hidden="1" customWidth="1"/>
    <col min="6897" max="6898" width="13" style="6" customWidth="1"/>
    <col min="6899" max="6899" width="13.125" style="6" customWidth="1"/>
    <col min="6900" max="6900" width="5.625" style="6" customWidth="1"/>
    <col min="6901" max="6901" width="13.125" style="6" customWidth="1"/>
    <col min="6902" max="6902" width="3.625" style="6" customWidth="1"/>
    <col min="6903" max="6903" width="2.625" style="6" customWidth="1"/>
    <col min="6904" max="6906" width="0" style="6" hidden="1" customWidth="1"/>
    <col min="6907" max="6907" width="2.625" style="6" customWidth="1"/>
    <col min="6908" max="6908" width="0" style="6" hidden="1" customWidth="1"/>
    <col min="6909" max="6909" width="2.625" style="6" customWidth="1"/>
    <col min="6910" max="6910" width="0" style="6" hidden="1" customWidth="1"/>
    <col min="6911" max="6911" width="3.875" style="6" customWidth="1"/>
    <col min="6912" max="6912" width="30" style="6" customWidth="1"/>
    <col min="6913" max="6913" width="20.5" style="6" customWidth="1"/>
    <col min="6914" max="6914" width="8" style="6" customWidth="1"/>
    <col min="6915" max="6915" width="17" style="6" customWidth="1"/>
    <col min="6916" max="6916" width="37.375" style="6" customWidth="1"/>
    <col min="6917" max="6917" width="5.125" style="6" customWidth="1"/>
    <col min="6918" max="6918" width="27.5" style="6" customWidth="1"/>
    <col min="6919" max="6919" width="14.125" style="6" customWidth="1"/>
    <col min="6920" max="6921" width="8.125" style="6" customWidth="1"/>
    <col min="6922" max="6922" width="9.875" style="6" customWidth="1"/>
    <col min="6923" max="6923" width="1.875" style="6" customWidth="1"/>
    <col min="6924" max="7129" width="10.875" style="6"/>
    <col min="7130" max="7130" width="10.5" style="6" customWidth="1"/>
    <col min="7131" max="7131" width="2.375" style="6" customWidth="1"/>
    <col min="7132" max="7133" width="5.625" style="6" customWidth="1"/>
    <col min="7134" max="7134" width="5.125" style="6" customWidth="1"/>
    <col min="7135" max="7135" width="5.625" style="6" customWidth="1"/>
    <col min="7136" max="7136" width="12" style="6" customWidth="1"/>
    <col min="7137" max="7138" width="7.875" style="6" customWidth="1"/>
    <col min="7139" max="7139" width="2.125" style="6" customWidth="1"/>
    <col min="7140" max="7140" width="7.875" style="6" customWidth="1"/>
    <col min="7141" max="7141" width="6.5" style="6" customWidth="1"/>
    <col min="7142" max="7144" width="3.125" style="6" customWidth="1"/>
    <col min="7145" max="7145" width="3" style="6" customWidth="1"/>
    <col min="7146" max="7146" width="2.5" style="6" customWidth="1"/>
    <col min="7147" max="7147" width="2.625" style="6" customWidth="1"/>
    <col min="7148" max="7150" width="0" style="6" hidden="1" customWidth="1"/>
    <col min="7151" max="7151" width="3.875" style="6" customWidth="1"/>
    <col min="7152" max="7152" width="0" style="6" hidden="1" customWidth="1"/>
    <col min="7153" max="7154" width="13" style="6" customWidth="1"/>
    <col min="7155" max="7155" width="13.125" style="6" customWidth="1"/>
    <col min="7156" max="7156" width="5.625" style="6" customWidth="1"/>
    <col min="7157" max="7157" width="13.125" style="6" customWidth="1"/>
    <col min="7158" max="7158" width="3.625" style="6" customWidth="1"/>
    <col min="7159" max="7159" width="2.625" style="6" customWidth="1"/>
    <col min="7160" max="7162" width="0" style="6" hidden="1" customWidth="1"/>
    <col min="7163" max="7163" width="2.625" style="6" customWidth="1"/>
    <col min="7164" max="7164" width="0" style="6" hidden="1" customWidth="1"/>
    <col min="7165" max="7165" width="2.625" style="6" customWidth="1"/>
    <col min="7166" max="7166" width="0" style="6" hidden="1" customWidth="1"/>
    <col min="7167" max="7167" width="3.875" style="6" customWidth="1"/>
    <col min="7168" max="7168" width="30" style="6" customWidth="1"/>
    <col min="7169" max="7169" width="20.5" style="6" customWidth="1"/>
    <col min="7170" max="7170" width="8" style="6" customWidth="1"/>
    <col min="7171" max="7171" width="17" style="6" customWidth="1"/>
    <col min="7172" max="7172" width="37.375" style="6" customWidth="1"/>
    <col min="7173" max="7173" width="5.125" style="6" customWidth="1"/>
    <col min="7174" max="7174" width="27.5" style="6" customWidth="1"/>
    <col min="7175" max="7175" width="14.125" style="6" customWidth="1"/>
    <col min="7176" max="7177" width="8.125" style="6" customWidth="1"/>
    <col min="7178" max="7178" width="9.875" style="6" customWidth="1"/>
    <col min="7179" max="7179" width="1.875" style="6" customWidth="1"/>
    <col min="7180" max="7385" width="10.875" style="6"/>
    <col min="7386" max="7386" width="10.5" style="6" customWidth="1"/>
    <col min="7387" max="7387" width="2.375" style="6" customWidth="1"/>
    <col min="7388" max="7389" width="5.625" style="6" customWidth="1"/>
    <col min="7390" max="7390" width="5.125" style="6" customWidth="1"/>
    <col min="7391" max="7391" width="5.625" style="6" customWidth="1"/>
    <col min="7392" max="7392" width="12" style="6" customWidth="1"/>
    <col min="7393" max="7394" width="7.875" style="6" customWidth="1"/>
    <col min="7395" max="7395" width="2.125" style="6" customWidth="1"/>
    <col min="7396" max="7396" width="7.875" style="6" customWidth="1"/>
    <col min="7397" max="7397" width="6.5" style="6" customWidth="1"/>
    <col min="7398" max="7400" width="3.125" style="6" customWidth="1"/>
    <col min="7401" max="7401" width="3" style="6" customWidth="1"/>
    <col min="7402" max="7402" width="2.5" style="6" customWidth="1"/>
    <col min="7403" max="7403" width="2.625" style="6" customWidth="1"/>
    <col min="7404" max="7406" width="0" style="6" hidden="1" customWidth="1"/>
    <col min="7407" max="7407" width="3.875" style="6" customWidth="1"/>
    <col min="7408" max="7408" width="0" style="6" hidden="1" customWidth="1"/>
    <col min="7409" max="7410" width="13" style="6" customWidth="1"/>
    <col min="7411" max="7411" width="13.125" style="6" customWidth="1"/>
    <col min="7412" max="7412" width="5.625" style="6" customWidth="1"/>
    <col min="7413" max="7413" width="13.125" style="6" customWidth="1"/>
    <col min="7414" max="7414" width="3.625" style="6" customWidth="1"/>
    <col min="7415" max="7415" width="2.625" style="6" customWidth="1"/>
    <col min="7416" max="7418" width="0" style="6" hidden="1" customWidth="1"/>
    <col min="7419" max="7419" width="2.625" style="6" customWidth="1"/>
    <col min="7420" max="7420" width="0" style="6" hidden="1" customWidth="1"/>
    <col min="7421" max="7421" width="2.625" style="6" customWidth="1"/>
    <col min="7422" max="7422" width="0" style="6" hidden="1" customWidth="1"/>
    <col min="7423" max="7423" width="3.875" style="6" customWidth="1"/>
    <col min="7424" max="7424" width="30" style="6" customWidth="1"/>
    <col min="7425" max="7425" width="20.5" style="6" customWidth="1"/>
    <col min="7426" max="7426" width="8" style="6" customWidth="1"/>
    <col min="7427" max="7427" width="17" style="6" customWidth="1"/>
    <col min="7428" max="7428" width="37.375" style="6" customWidth="1"/>
    <col min="7429" max="7429" width="5.125" style="6" customWidth="1"/>
    <col min="7430" max="7430" width="27.5" style="6" customWidth="1"/>
    <col min="7431" max="7431" width="14.125" style="6" customWidth="1"/>
    <col min="7432" max="7433" width="8.125" style="6" customWidth="1"/>
    <col min="7434" max="7434" width="9.875" style="6" customWidth="1"/>
    <col min="7435" max="7435" width="1.875" style="6" customWidth="1"/>
    <col min="7436" max="7641" width="10.875" style="6"/>
    <col min="7642" max="7642" width="10.5" style="6" customWidth="1"/>
    <col min="7643" max="7643" width="2.375" style="6" customWidth="1"/>
    <col min="7644" max="7645" width="5.625" style="6" customWidth="1"/>
    <col min="7646" max="7646" width="5.125" style="6" customWidth="1"/>
    <col min="7647" max="7647" width="5.625" style="6" customWidth="1"/>
    <col min="7648" max="7648" width="12" style="6" customWidth="1"/>
    <col min="7649" max="7650" width="7.875" style="6" customWidth="1"/>
    <col min="7651" max="7651" width="2.125" style="6" customWidth="1"/>
    <col min="7652" max="7652" width="7.875" style="6" customWidth="1"/>
    <col min="7653" max="7653" width="6.5" style="6" customWidth="1"/>
    <col min="7654" max="7656" width="3.125" style="6" customWidth="1"/>
    <col min="7657" max="7657" width="3" style="6" customWidth="1"/>
    <col min="7658" max="7658" width="2.5" style="6" customWidth="1"/>
    <col min="7659" max="7659" width="2.625" style="6" customWidth="1"/>
    <col min="7660" max="7662" width="0" style="6" hidden="1" customWidth="1"/>
    <col min="7663" max="7663" width="3.875" style="6" customWidth="1"/>
    <col min="7664" max="7664" width="0" style="6" hidden="1" customWidth="1"/>
    <col min="7665" max="7666" width="13" style="6" customWidth="1"/>
    <col min="7667" max="7667" width="13.125" style="6" customWidth="1"/>
    <col min="7668" max="7668" width="5.625" style="6" customWidth="1"/>
    <col min="7669" max="7669" width="13.125" style="6" customWidth="1"/>
    <col min="7670" max="7670" width="3.625" style="6" customWidth="1"/>
    <col min="7671" max="7671" width="2.625" style="6" customWidth="1"/>
    <col min="7672" max="7674" width="0" style="6" hidden="1" customWidth="1"/>
    <col min="7675" max="7675" width="2.625" style="6" customWidth="1"/>
    <col min="7676" max="7676" width="0" style="6" hidden="1" customWidth="1"/>
    <col min="7677" max="7677" width="2.625" style="6" customWidth="1"/>
    <col min="7678" max="7678" width="0" style="6" hidden="1" customWidth="1"/>
    <col min="7679" max="7679" width="3.875" style="6" customWidth="1"/>
    <col min="7680" max="7680" width="30" style="6" customWidth="1"/>
    <col min="7681" max="7681" width="20.5" style="6" customWidth="1"/>
    <col min="7682" max="7682" width="8" style="6" customWidth="1"/>
    <col min="7683" max="7683" width="17" style="6" customWidth="1"/>
    <col min="7684" max="7684" width="37.375" style="6" customWidth="1"/>
    <col min="7685" max="7685" width="5.125" style="6" customWidth="1"/>
    <col min="7686" max="7686" width="27.5" style="6" customWidth="1"/>
    <col min="7687" max="7687" width="14.125" style="6" customWidth="1"/>
    <col min="7688" max="7689" width="8.125" style="6" customWidth="1"/>
    <col min="7690" max="7690" width="9.875" style="6" customWidth="1"/>
    <col min="7691" max="7691" width="1.875" style="6" customWidth="1"/>
    <col min="7692" max="7897" width="10.875" style="6"/>
    <col min="7898" max="7898" width="10.5" style="6" customWidth="1"/>
    <col min="7899" max="7899" width="2.375" style="6" customWidth="1"/>
    <col min="7900" max="7901" width="5.625" style="6" customWidth="1"/>
    <col min="7902" max="7902" width="5.125" style="6" customWidth="1"/>
    <col min="7903" max="7903" width="5.625" style="6" customWidth="1"/>
    <col min="7904" max="7904" width="12" style="6" customWidth="1"/>
    <col min="7905" max="7906" width="7.875" style="6" customWidth="1"/>
    <col min="7907" max="7907" width="2.125" style="6" customWidth="1"/>
    <col min="7908" max="7908" width="7.875" style="6" customWidth="1"/>
    <col min="7909" max="7909" width="6.5" style="6" customWidth="1"/>
    <col min="7910" max="7912" width="3.125" style="6" customWidth="1"/>
    <col min="7913" max="7913" width="3" style="6" customWidth="1"/>
    <col min="7914" max="7914" width="2.5" style="6" customWidth="1"/>
    <col min="7915" max="7915" width="2.625" style="6" customWidth="1"/>
    <col min="7916" max="7918" width="0" style="6" hidden="1" customWidth="1"/>
    <col min="7919" max="7919" width="3.875" style="6" customWidth="1"/>
    <col min="7920" max="7920" width="0" style="6" hidden="1" customWidth="1"/>
    <col min="7921" max="7922" width="13" style="6" customWidth="1"/>
    <col min="7923" max="7923" width="13.125" style="6" customWidth="1"/>
    <col min="7924" max="7924" width="5.625" style="6" customWidth="1"/>
    <col min="7925" max="7925" width="13.125" style="6" customWidth="1"/>
    <col min="7926" max="7926" width="3.625" style="6" customWidth="1"/>
    <col min="7927" max="7927" width="2.625" style="6" customWidth="1"/>
    <col min="7928" max="7930" width="0" style="6" hidden="1" customWidth="1"/>
    <col min="7931" max="7931" width="2.625" style="6" customWidth="1"/>
    <col min="7932" max="7932" width="0" style="6" hidden="1" customWidth="1"/>
    <col min="7933" max="7933" width="2.625" style="6" customWidth="1"/>
    <col min="7934" max="7934" width="0" style="6" hidden="1" customWidth="1"/>
    <col min="7935" max="7935" width="3.875" style="6" customWidth="1"/>
    <col min="7936" max="7936" width="30" style="6" customWidth="1"/>
    <col min="7937" max="7937" width="20.5" style="6" customWidth="1"/>
    <col min="7938" max="7938" width="8" style="6" customWidth="1"/>
    <col min="7939" max="7939" width="17" style="6" customWidth="1"/>
    <col min="7940" max="7940" width="37.375" style="6" customWidth="1"/>
    <col min="7941" max="7941" width="5.125" style="6" customWidth="1"/>
    <col min="7942" max="7942" width="27.5" style="6" customWidth="1"/>
    <col min="7943" max="7943" width="14.125" style="6" customWidth="1"/>
    <col min="7944" max="7945" width="8.125" style="6" customWidth="1"/>
    <col min="7946" max="7946" width="9.875" style="6" customWidth="1"/>
    <col min="7947" max="7947" width="1.875" style="6" customWidth="1"/>
    <col min="7948" max="8153" width="10.875" style="6"/>
    <col min="8154" max="8154" width="10.5" style="6" customWidth="1"/>
    <col min="8155" max="8155" width="2.375" style="6" customWidth="1"/>
    <col min="8156" max="8157" width="5.625" style="6" customWidth="1"/>
    <col min="8158" max="8158" width="5.125" style="6" customWidth="1"/>
    <col min="8159" max="8159" width="5.625" style="6" customWidth="1"/>
    <col min="8160" max="8160" width="12" style="6" customWidth="1"/>
    <col min="8161" max="8162" width="7.875" style="6" customWidth="1"/>
    <col min="8163" max="8163" width="2.125" style="6" customWidth="1"/>
    <col min="8164" max="8164" width="7.875" style="6" customWidth="1"/>
    <col min="8165" max="8165" width="6.5" style="6" customWidth="1"/>
    <col min="8166" max="8168" width="3.125" style="6" customWidth="1"/>
    <col min="8169" max="8169" width="3" style="6" customWidth="1"/>
    <col min="8170" max="8170" width="2.5" style="6" customWidth="1"/>
    <col min="8171" max="8171" width="2.625" style="6" customWidth="1"/>
    <col min="8172" max="8174" width="0" style="6" hidden="1" customWidth="1"/>
    <col min="8175" max="8175" width="3.875" style="6" customWidth="1"/>
    <col min="8176" max="8176" width="0" style="6" hidden="1" customWidth="1"/>
    <col min="8177" max="8178" width="13" style="6" customWidth="1"/>
    <col min="8179" max="8179" width="13.125" style="6" customWidth="1"/>
    <col min="8180" max="8180" width="5.625" style="6" customWidth="1"/>
    <col min="8181" max="8181" width="13.125" style="6" customWidth="1"/>
    <col min="8182" max="8182" width="3.625" style="6" customWidth="1"/>
    <col min="8183" max="8183" width="2.625" style="6" customWidth="1"/>
    <col min="8184" max="8186" width="0" style="6" hidden="1" customWidth="1"/>
    <col min="8187" max="8187" width="2.625" style="6" customWidth="1"/>
    <col min="8188" max="8188" width="0" style="6" hidden="1" customWidth="1"/>
    <col min="8189" max="8189" width="2.625" style="6" customWidth="1"/>
    <col min="8190" max="8190" width="0" style="6" hidden="1" customWidth="1"/>
    <col min="8191" max="8191" width="3.875" style="6" customWidth="1"/>
    <col min="8192" max="8192" width="30" style="6" customWidth="1"/>
    <col min="8193" max="8193" width="20.5" style="6" customWidth="1"/>
    <col min="8194" max="8194" width="8" style="6" customWidth="1"/>
    <col min="8195" max="8195" width="17" style="6" customWidth="1"/>
    <col min="8196" max="8196" width="37.375" style="6" customWidth="1"/>
    <col min="8197" max="8197" width="5.125" style="6" customWidth="1"/>
    <col min="8198" max="8198" width="27.5" style="6" customWidth="1"/>
    <col min="8199" max="8199" width="14.125" style="6" customWidth="1"/>
    <col min="8200" max="8201" width="8.125" style="6" customWidth="1"/>
    <col min="8202" max="8202" width="9.875" style="6" customWidth="1"/>
    <col min="8203" max="8203" width="1.875" style="6" customWidth="1"/>
    <col min="8204" max="8409" width="10.875" style="6"/>
    <col min="8410" max="8410" width="10.5" style="6" customWidth="1"/>
    <col min="8411" max="8411" width="2.375" style="6" customWidth="1"/>
    <col min="8412" max="8413" width="5.625" style="6" customWidth="1"/>
    <col min="8414" max="8414" width="5.125" style="6" customWidth="1"/>
    <col min="8415" max="8415" width="5.625" style="6" customWidth="1"/>
    <col min="8416" max="8416" width="12" style="6" customWidth="1"/>
    <col min="8417" max="8418" width="7.875" style="6" customWidth="1"/>
    <col min="8419" max="8419" width="2.125" style="6" customWidth="1"/>
    <col min="8420" max="8420" width="7.875" style="6" customWidth="1"/>
    <col min="8421" max="8421" width="6.5" style="6" customWidth="1"/>
    <col min="8422" max="8424" width="3.125" style="6" customWidth="1"/>
    <col min="8425" max="8425" width="3" style="6" customWidth="1"/>
    <col min="8426" max="8426" width="2.5" style="6" customWidth="1"/>
    <col min="8427" max="8427" width="2.625" style="6" customWidth="1"/>
    <col min="8428" max="8430" width="0" style="6" hidden="1" customWidth="1"/>
    <col min="8431" max="8431" width="3.875" style="6" customWidth="1"/>
    <col min="8432" max="8432" width="0" style="6" hidden="1" customWidth="1"/>
    <col min="8433" max="8434" width="13" style="6" customWidth="1"/>
    <col min="8435" max="8435" width="13.125" style="6" customWidth="1"/>
    <col min="8436" max="8436" width="5.625" style="6" customWidth="1"/>
    <col min="8437" max="8437" width="13.125" style="6" customWidth="1"/>
    <col min="8438" max="8438" width="3.625" style="6" customWidth="1"/>
    <col min="8439" max="8439" width="2.625" style="6" customWidth="1"/>
    <col min="8440" max="8442" width="0" style="6" hidden="1" customWidth="1"/>
    <col min="8443" max="8443" width="2.625" style="6" customWidth="1"/>
    <col min="8444" max="8444" width="0" style="6" hidden="1" customWidth="1"/>
    <col min="8445" max="8445" width="2.625" style="6" customWidth="1"/>
    <col min="8446" max="8446" width="0" style="6" hidden="1" customWidth="1"/>
    <col min="8447" max="8447" width="3.875" style="6" customWidth="1"/>
    <col min="8448" max="8448" width="30" style="6" customWidth="1"/>
    <col min="8449" max="8449" width="20.5" style="6" customWidth="1"/>
    <col min="8450" max="8450" width="8" style="6" customWidth="1"/>
    <col min="8451" max="8451" width="17" style="6" customWidth="1"/>
    <col min="8452" max="8452" width="37.375" style="6" customWidth="1"/>
    <col min="8453" max="8453" width="5.125" style="6" customWidth="1"/>
    <col min="8454" max="8454" width="27.5" style="6" customWidth="1"/>
    <col min="8455" max="8455" width="14.125" style="6" customWidth="1"/>
    <col min="8456" max="8457" width="8.125" style="6" customWidth="1"/>
    <col min="8458" max="8458" width="9.875" style="6" customWidth="1"/>
    <col min="8459" max="8459" width="1.875" style="6" customWidth="1"/>
    <col min="8460" max="8665" width="10.875" style="6"/>
    <col min="8666" max="8666" width="10.5" style="6" customWidth="1"/>
    <col min="8667" max="8667" width="2.375" style="6" customWidth="1"/>
    <col min="8668" max="8669" width="5.625" style="6" customWidth="1"/>
    <col min="8670" max="8670" width="5.125" style="6" customWidth="1"/>
    <col min="8671" max="8671" width="5.625" style="6" customWidth="1"/>
    <col min="8672" max="8672" width="12" style="6" customWidth="1"/>
    <col min="8673" max="8674" width="7.875" style="6" customWidth="1"/>
    <col min="8675" max="8675" width="2.125" style="6" customWidth="1"/>
    <col min="8676" max="8676" width="7.875" style="6" customWidth="1"/>
    <col min="8677" max="8677" width="6.5" style="6" customWidth="1"/>
    <col min="8678" max="8680" width="3.125" style="6" customWidth="1"/>
    <col min="8681" max="8681" width="3" style="6" customWidth="1"/>
    <col min="8682" max="8682" width="2.5" style="6" customWidth="1"/>
    <col min="8683" max="8683" width="2.625" style="6" customWidth="1"/>
    <col min="8684" max="8686" width="0" style="6" hidden="1" customWidth="1"/>
    <col min="8687" max="8687" width="3.875" style="6" customWidth="1"/>
    <col min="8688" max="8688" width="0" style="6" hidden="1" customWidth="1"/>
    <col min="8689" max="8690" width="13" style="6" customWidth="1"/>
    <col min="8691" max="8691" width="13.125" style="6" customWidth="1"/>
    <col min="8692" max="8692" width="5.625" style="6" customWidth="1"/>
    <col min="8693" max="8693" width="13.125" style="6" customWidth="1"/>
    <col min="8694" max="8694" width="3.625" style="6" customWidth="1"/>
    <col min="8695" max="8695" width="2.625" style="6" customWidth="1"/>
    <col min="8696" max="8698" width="0" style="6" hidden="1" customWidth="1"/>
    <col min="8699" max="8699" width="2.625" style="6" customWidth="1"/>
    <col min="8700" max="8700" width="0" style="6" hidden="1" customWidth="1"/>
    <col min="8701" max="8701" width="2.625" style="6" customWidth="1"/>
    <col min="8702" max="8702" width="0" style="6" hidden="1" customWidth="1"/>
    <col min="8703" max="8703" width="3.875" style="6" customWidth="1"/>
    <col min="8704" max="8704" width="30" style="6" customWidth="1"/>
    <col min="8705" max="8705" width="20.5" style="6" customWidth="1"/>
    <col min="8706" max="8706" width="8" style="6" customWidth="1"/>
    <col min="8707" max="8707" width="17" style="6" customWidth="1"/>
    <col min="8708" max="8708" width="37.375" style="6" customWidth="1"/>
    <col min="8709" max="8709" width="5.125" style="6" customWidth="1"/>
    <col min="8710" max="8710" width="27.5" style="6" customWidth="1"/>
    <col min="8711" max="8711" width="14.125" style="6" customWidth="1"/>
    <col min="8712" max="8713" width="8.125" style="6" customWidth="1"/>
    <col min="8714" max="8714" width="9.875" style="6" customWidth="1"/>
    <col min="8715" max="8715" width="1.875" style="6" customWidth="1"/>
    <col min="8716" max="8921" width="10.875" style="6"/>
    <col min="8922" max="8922" width="10.5" style="6" customWidth="1"/>
    <col min="8923" max="8923" width="2.375" style="6" customWidth="1"/>
    <col min="8924" max="8925" width="5.625" style="6" customWidth="1"/>
    <col min="8926" max="8926" width="5.125" style="6" customWidth="1"/>
    <col min="8927" max="8927" width="5.625" style="6" customWidth="1"/>
    <col min="8928" max="8928" width="12" style="6" customWidth="1"/>
    <col min="8929" max="8930" width="7.875" style="6" customWidth="1"/>
    <col min="8931" max="8931" width="2.125" style="6" customWidth="1"/>
    <col min="8932" max="8932" width="7.875" style="6" customWidth="1"/>
    <col min="8933" max="8933" width="6.5" style="6" customWidth="1"/>
    <col min="8934" max="8936" width="3.125" style="6" customWidth="1"/>
    <col min="8937" max="8937" width="3" style="6" customWidth="1"/>
    <col min="8938" max="8938" width="2.5" style="6" customWidth="1"/>
    <col min="8939" max="8939" width="2.625" style="6" customWidth="1"/>
    <col min="8940" max="8942" width="0" style="6" hidden="1" customWidth="1"/>
    <col min="8943" max="8943" width="3.875" style="6" customWidth="1"/>
    <col min="8944" max="8944" width="0" style="6" hidden="1" customWidth="1"/>
    <col min="8945" max="8946" width="13" style="6" customWidth="1"/>
    <col min="8947" max="8947" width="13.125" style="6" customWidth="1"/>
    <col min="8948" max="8948" width="5.625" style="6" customWidth="1"/>
    <col min="8949" max="8949" width="13.125" style="6" customWidth="1"/>
    <col min="8950" max="8950" width="3.625" style="6" customWidth="1"/>
    <col min="8951" max="8951" width="2.625" style="6" customWidth="1"/>
    <col min="8952" max="8954" width="0" style="6" hidden="1" customWidth="1"/>
    <col min="8955" max="8955" width="2.625" style="6" customWidth="1"/>
    <col min="8956" max="8956" width="0" style="6" hidden="1" customWidth="1"/>
    <col min="8957" max="8957" width="2.625" style="6" customWidth="1"/>
    <col min="8958" max="8958" width="0" style="6" hidden="1" customWidth="1"/>
    <col min="8959" max="8959" width="3.875" style="6" customWidth="1"/>
    <col min="8960" max="8960" width="30" style="6" customWidth="1"/>
    <col min="8961" max="8961" width="20.5" style="6" customWidth="1"/>
    <col min="8962" max="8962" width="8" style="6" customWidth="1"/>
    <col min="8963" max="8963" width="17" style="6" customWidth="1"/>
    <col min="8964" max="8964" width="37.375" style="6" customWidth="1"/>
    <col min="8965" max="8965" width="5.125" style="6" customWidth="1"/>
    <col min="8966" max="8966" width="27.5" style="6" customWidth="1"/>
    <col min="8967" max="8967" width="14.125" style="6" customWidth="1"/>
    <col min="8968" max="8969" width="8.125" style="6" customWidth="1"/>
    <col min="8970" max="8970" width="9.875" style="6" customWidth="1"/>
    <col min="8971" max="8971" width="1.875" style="6" customWidth="1"/>
    <col min="8972" max="9177" width="10.875" style="6"/>
    <col min="9178" max="9178" width="10.5" style="6" customWidth="1"/>
    <col min="9179" max="9179" width="2.375" style="6" customWidth="1"/>
    <col min="9180" max="9181" width="5.625" style="6" customWidth="1"/>
    <col min="9182" max="9182" width="5.125" style="6" customWidth="1"/>
    <col min="9183" max="9183" width="5.625" style="6" customWidth="1"/>
    <col min="9184" max="9184" width="12" style="6" customWidth="1"/>
    <col min="9185" max="9186" width="7.875" style="6" customWidth="1"/>
    <col min="9187" max="9187" width="2.125" style="6" customWidth="1"/>
    <col min="9188" max="9188" width="7.875" style="6" customWidth="1"/>
    <col min="9189" max="9189" width="6.5" style="6" customWidth="1"/>
    <col min="9190" max="9192" width="3.125" style="6" customWidth="1"/>
    <col min="9193" max="9193" width="3" style="6" customWidth="1"/>
    <col min="9194" max="9194" width="2.5" style="6" customWidth="1"/>
    <col min="9195" max="9195" width="2.625" style="6" customWidth="1"/>
    <col min="9196" max="9198" width="0" style="6" hidden="1" customWidth="1"/>
    <col min="9199" max="9199" width="3.875" style="6" customWidth="1"/>
    <col min="9200" max="9200" width="0" style="6" hidden="1" customWidth="1"/>
    <col min="9201" max="9202" width="13" style="6" customWidth="1"/>
    <col min="9203" max="9203" width="13.125" style="6" customWidth="1"/>
    <col min="9204" max="9204" width="5.625" style="6" customWidth="1"/>
    <col min="9205" max="9205" width="13.125" style="6" customWidth="1"/>
    <col min="9206" max="9206" width="3.625" style="6" customWidth="1"/>
    <col min="9207" max="9207" width="2.625" style="6" customWidth="1"/>
    <col min="9208" max="9210" width="0" style="6" hidden="1" customWidth="1"/>
    <col min="9211" max="9211" width="2.625" style="6" customWidth="1"/>
    <col min="9212" max="9212" width="0" style="6" hidden="1" customWidth="1"/>
    <col min="9213" max="9213" width="2.625" style="6" customWidth="1"/>
    <col min="9214" max="9214" width="0" style="6" hidden="1" customWidth="1"/>
    <col min="9215" max="9215" width="3.875" style="6" customWidth="1"/>
    <col min="9216" max="9216" width="30" style="6" customWidth="1"/>
    <col min="9217" max="9217" width="20.5" style="6" customWidth="1"/>
    <col min="9218" max="9218" width="8" style="6" customWidth="1"/>
    <col min="9219" max="9219" width="17" style="6" customWidth="1"/>
    <col min="9220" max="9220" width="37.375" style="6" customWidth="1"/>
    <col min="9221" max="9221" width="5.125" style="6" customWidth="1"/>
    <col min="9222" max="9222" width="27.5" style="6" customWidth="1"/>
    <col min="9223" max="9223" width="14.125" style="6" customWidth="1"/>
    <col min="9224" max="9225" width="8.125" style="6" customWidth="1"/>
    <col min="9226" max="9226" width="9.875" style="6" customWidth="1"/>
    <col min="9227" max="9227" width="1.875" style="6" customWidth="1"/>
    <col min="9228" max="9433" width="10.875" style="6"/>
    <col min="9434" max="9434" width="10.5" style="6" customWidth="1"/>
    <col min="9435" max="9435" width="2.375" style="6" customWidth="1"/>
    <col min="9436" max="9437" width="5.625" style="6" customWidth="1"/>
    <col min="9438" max="9438" width="5.125" style="6" customWidth="1"/>
    <col min="9439" max="9439" width="5.625" style="6" customWidth="1"/>
    <col min="9440" max="9440" width="12" style="6" customWidth="1"/>
    <col min="9441" max="9442" width="7.875" style="6" customWidth="1"/>
    <col min="9443" max="9443" width="2.125" style="6" customWidth="1"/>
    <col min="9444" max="9444" width="7.875" style="6" customWidth="1"/>
    <col min="9445" max="9445" width="6.5" style="6" customWidth="1"/>
    <col min="9446" max="9448" width="3.125" style="6" customWidth="1"/>
    <col min="9449" max="9449" width="3" style="6" customWidth="1"/>
    <col min="9450" max="9450" width="2.5" style="6" customWidth="1"/>
    <col min="9451" max="9451" width="2.625" style="6" customWidth="1"/>
    <col min="9452" max="9454" width="0" style="6" hidden="1" customWidth="1"/>
    <col min="9455" max="9455" width="3.875" style="6" customWidth="1"/>
    <col min="9456" max="9456" width="0" style="6" hidden="1" customWidth="1"/>
    <col min="9457" max="9458" width="13" style="6" customWidth="1"/>
    <col min="9459" max="9459" width="13.125" style="6" customWidth="1"/>
    <col min="9460" max="9460" width="5.625" style="6" customWidth="1"/>
    <col min="9461" max="9461" width="13.125" style="6" customWidth="1"/>
    <col min="9462" max="9462" width="3.625" style="6" customWidth="1"/>
    <col min="9463" max="9463" width="2.625" style="6" customWidth="1"/>
    <col min="9464" max="9466" width="0" style="6" hidden="1" customWidth="1"/>
    <col min="9467" max="9467" width="2.625" style="6" customWidth="1"/>
    <col min="9468" max="9468" width="0" style="6" hidden="1" customWidth="1"/>
    <col min="9469" max="9469" width="2.625" style="6" customWidth="1"/>
    <col min="9470" max="9470" width="0" style="6" hidden="1" customWidth="1"/>
    <col min="9471" max="9471" width="3.875" style="6" customWidth="1"/>
    <col min="9472" max="9472" width="30" style="6" customWidth="1"/>
    <col min="9473" max="9473" width="20.5" style="6" customWidth="1"/>
    <col min="9474" max="9474" width="8" style="6" customWidth="1"/>
    <col min="9475" max="9475" width="17" style="6" customWidth="1"/>
    <col min="9476" max="9476" width="37.375" style="6" customWidth="1"/>
    <col min="9477" max="9477" width="5.125" style="6" customWidth="1"/>
    <col min="9478" max="9478" width="27.5" style="6" customWidth="1"/>
    <col min="9479" max="9479" width="14.125" style="6" customWidth="1"/>
    <col min="9480" max="9481" width="8.125" style="6" customWidth="1"/>
    <col min="9482" max="9482" width="9.875" style="6" customWidth="1"/>
    <col min="9483" max="9483" width="1.875" style="6" customWidth="1"/>
    <col min="9484" max="9689" width="10.875" style="6"/>
    <col min="9690" max="9690" width="10.5" style="6" customWidth="1"/>
    <col min="9691" max="9691" width="2.375" style="6" customWidth="1"/>
    <col min="9692" max="9693" width="5.625" style="6" customWidth="1"/>
    <col min="9694" max="9694" width="5.125" style="6" customWidth="1"/>
    <col min="9695" max="9695" width="5.625" style="6" customWidth="1"/>
    <col min="9696" max="9696" width="12" style="6" customWidth="1"/>
    <col min="9697" max="9698" width="7.875" style="6" customWidth="1"/>
    <col min="9699" max="9699" width="2.125" style="6" customWidth="1"/>
    <col min="9700" max="9700" width="7.875" style="6" customWidth="1"/>
    <col min="9701" max="9701" width="6.5" style="6" customWidth="1"/>
    <col min="9702" max="9704" width="3.125" style="6" customWidth="1"/>
    <col min="9705" max="9705" width="3" style="6" customWidth="1"/>
    <col min="9706" max="9706" width="2.5" style="6" customWidth="1"/>
    <col min="9707" max="9707" width="2.625" style="6" customWidth="1"/>
    <col min="9708" max="9710" width="0" style="6" hidden="1" customWidth="1"/>
    <col min="9711" max="9711" width="3.875" style="6" customWidth="1"/>
    <col min="9712" max="9712" width="0" style="6" hidden="1" customWidth="1"/>
    <col min="9713" max="9714" width="13" style="6" customWidth="1"/>
    <col min="9715" max="9715" width="13.125" style="6" customWidth="1"/>
    <col min="9716" max="9716" width="5.625" style="6" customWidth="1"/>
    <col min="9717" max="9717" width="13.125" style="6" customWidth="1"/>
    <col min="9718" max="9718" width="3.625" style="6" customWidth="1"/>
    <col min="9719" max="9719" width="2.625" style="6" customWidth="1"/>
    <col min="9720" max="9722" width="0" style="6" hidden="1" customWidth="1"/>
    <col min="9723" max="9723" width="2.625" style="6" customWidth="1"/>
    <col min="9724" max="9724" width="0" style="6" hidden="1" customWidth="1"/>
    <col min="9725" max="9725" width="2.625" style="6" customWidth="1"/>
    <col min="9726" max="9726" width="0" style="6" hidden="1" customWidth="1"/>
    <col min="9727" max="9727" width="3.875" style="6" customWidth="1"/>
    <col min="9728" max="9728" width="30" style="6" customWidth="1"/>
    <col min="9729" max="9729" width="20.5" style="6" customWidth="1"/>
    <col min="9730" max="9730" width="8" style="6" customWidth="1"/>
    <col min="9731" max="9731" width="17" style="6" customWidth="1"/>
    <col min="9732" max="9732" width="37.375" style="6" customWidth="1"/>
    <col min="9733" max="9733" width="5.125" style="6" customWidth="1"/>
    <col min="9734" max="9734" width="27.5" style="6" customWidth="1"/>
    <col min="9735" max="9735" width="14.125" style="6" customWidth="1"/>
    <col min="9736" max="9737" width="8.125" style="6" customWidth="1"/>
    <col min="9738" max="9738" width="9.875" style="6" customWidth="1"/>
    <col min="9739" max="9739" width="1.875" style="6" customWidth="1"/>
    <col min="9740" max="9945" width="10.875" style="6"/>
    <col min="9946" max="9946" width="10.5" style="6" customWidth="1"/>
    <col min="9947" max="9947" width="2.375" style="6" customWidth="1"/>
    <col min="9948" max="9949" width="5.625" style="6" customWidth="1"/>
    <col min="9950" max="9950" width="5.125" style="6" customWidth="1"/>
    <col min="9951" max="9951" width="5.625" style="6" customWidth="1"/>
    <col min="9952" max="9952" width="12" style="6" customWidth="1"/>
    <col min="9953" max="9954" width="7.875" style="6" customWidth="1"/>
    <col min="9955" max="9955" width="2.125" style="6" customWidth="1"/>
    <col min="9956" max="9956" width="7.875" style="6" customWidth="1"/>
    <col min="9957" max="9957" width="6.5" style="6" customWidth="1"/>
    <col min="9958" max="9960" width="3.125" style="6" customWidth="1"/>
    <col min="9961" max="9961" width="3" style="6" customWidth="1"/>
    <col min="9962" max="9962" width="2.5" style="6" customWidth="1"/>
    <col min="9963" max="9963" width="2.625" style="6" customWidth="1"/>
    <col min="9964" max="9966" width="0" style="6" hidden="1" customWidth="1"/>
    <col min="9967" max="9967" width="3.875" style="6" customWidth="1"/>
    <col min="9968" max="9968" width="0" style="6" hidden="1" customWidth="1"/>
    <col min="9969" max="9970" width="13" style="6" customWidth="1"/>
    <col min="9971" max="9971" width="13.125" style="6" customWidth="1"/>
    <col min="9972" max="9972" width="5.625" style="6" customWidth="1"/>
    <col min="9973" max="9973" width="13.125" style="6" customWidth="1"/>
    <col min="9974" max="9974" width="3.625" style="6" customWidth="1"/>
    <col min="9975" max="9975" width="2.625" style="6" customWidth="1"/>
    <col min="9976" max="9978" width="0" style="6" hidden="1" customWidth="1"/>
    <col min="9979" max="9979" width="2.625" style="6" customWidth="1"/>
    <col min="9980" max="9980" width="0" style="6" hidden="1" customWidth="1"/>
    <col min="9981" max="9981" width="2.625" style="6" customWidth="1"/>
    <col min="9982" max="9982" width="0" style="6" hidden="1" customWidth="1"/>
    <col min="9983" max="9983" width="3.875" style="6" customWidth="1"/>
    <col min="9984" max="9984" width="30" style="6" customWidth="1"/>
    <col min="9985" max="9985" width="20.5" style="6" customWidth="1"/>
    <col min="9986" max="9986" width="8" style="6" customWidth="1"/>
    <col min="9987" max="9987" width="17" style="6" customWidth="1"/>
    <col min="9988" max="9988" width="37.375" style="6" customWidth="1"/>
    <col min="9989" max="9989" width="5.125" style="6" customWidth="1"/>
    <col min="9990" max="9990" width="27.5" style="6" customWidth="1"/>
    <col min="9991" max="9991" width="14.125" style="6" customWidth="1"/>
    <col min="9992" max="9993" width="8.125" style="6" customWidth="1"/>
    <col min="9994" max="9994" width="9.875" style="6" customWidth="1"/>
    <col min="9995" max="9995" width="1.875" style="6" customWidth="1"/>
    <col min="9996" max="10201" width="10.875" style="6"/>
    <col min="10202" max="10202" width="10.5" style="6" customWidth="1"/>
    <col min="10203" max="10203" width="2.375" style="6" customWidth="1"/>
    <col min="10204" max="10205" width="5.625" style="6" customWidth="1"/>
    <col min="10206" max="10206" width="5.125" style="6" customWidth="1"/>
    <col min="10207" max="10207" width="5.625" style="6" customWidth="1"/>
    <col min="10208" max="10208" width="12" style="6" customWidth="1"/>
    <col min="10209" max="10210" width="7.875" style="6" customWidth="1"/>
    <col min="10211" max="10211" width="2.125" style="6" customWidth="1"/>
    <col min="10212" max="10212" width="7.875" style="6" customWidth="1"/>
    <col min="10213" max="10213" width="6.5" style="6" customWidth="1"/>
    <col min="10214" max="10216" width="3.125" style="6" customWidth="1"/>
    <col min="10217" max="10217" width="3" style="6" customWidth="1"/>
    <col min="10218" max="10218" width="2.5" style="6" customWidth="1"/>
    <col min="10219" max="10219" width="2.625" style="6" customWidth="1"/>
    <col min="10220" max="10222" width="0" style="6" hidden="1" customWidth="1"/>
    <col min="10223" max="10223" width="3.875" style="6" customWidth="1"/>
    <col min="10224" max="10224" width="0" style="6" hidden="1" customWidth="1"/>
    <col min="10225" max="10226" width="13" style="6" customWidth="1"/>
    <col min="10227" max="10227" width="13.125" style="6" customWidth="1"/>
    <col min="10228" max="10228" width="5.625" style="6" customWidth="1"/>
    <col min="10229" max="10229" width="13.125" style="6" customWidth="1"/>
    <col min="10230" max="10230" width="3.625" style="6" customWidth="1"/>
    <col min="10231" max="10231" width="2.625" style="6" customWidth="1"/>
    <col min="10232" max="10234" width="0" style="6" hidden="1" customWidth="1"/>
    <col min="10235" max="10235" width="2.625" style="6" customWidth="1"/>
    <col min="10236" max="10236" width="0" style="6" hidden="1" customWidth="1"/>
    <col min="10237" max="10237" width="2.625" style="6" customWidth="1"/>
    <col min="10238" max="10238" width="0" style="6" hidden="1" customWidth="1"/>
    <col min="10239" max="10239" width="3.875" style="6" customWidth="1"/>
    <col min="10240" max="10240" width="30" style="6" customWidth="1"/>
    <col min="10241" max="10241" width="20.5" style="6" customWidth="1"/>
    <col min="10242" max="10242" width="8" style="6" customWidth="1"/>
    <col min="10243" max="10243" width="17" style="6" customWidth="1"/>
    <col min="10244" max="10244" width="37.375" style="6" customWidth="1"/>
    <col min="10245" max="10245" width="5.125" style="6" customWidth="1"/>
    <col min="10246" max="10246" width="27.5" style="6" customWidth="1"/>
    <col min="10247" max="10247" width="14.125" style="6" customWidth="1"/>
    <col min="10248" max="10249" width="8.125" style="6" customWidth="1"/>
    <col min="10250" max="10250" width="9.875" style="6" customWidth="1"/>
    <col min="10251" max="10251" width="1.875" style="6" customWidth="1"/>
    <col min="10252" max="10457" width="10.875" style="6"/>
    <col min="10458" max="10458" width="10.5" style="6" customWidth="1"/>
    <col min="10459" max="10459" width="2.375" style="6" customWidth="1"/>
    <col min="10460" max="10461" width="5.625" style="6" customWidth="1"/>
    <col min="10462" max="10462" width="5.125" style="6" customWidth="1"/>
    <col min="10463" max="10463" width="5.625" style="6" customWidth="1"/>
    <col min="10464" max="10464" width="12" style="6" customWidth="1"/>
    <col min="10465" max="10466" width="7.875" style="6" customWidth="1"/>
    <col min="10467" max="10467" width="2.125" style="6" customWidth="1"/>
    <col min="10468" max="10468" width="7.875" style="6" customWidth="1"/>
    <col min="10469" max="10469" width="6.5" style="6" customWidth="1"/>
    <col min="10470" max="10472" width="3.125" style="6" customWidth="1"/>
    <col min="10473" max="10473" width="3" style="6" customWidth="1"/>
    <col min="10474" max="10474" width="2.5" style="6" customWidth="1"/>
    <col min="10475" max="10475" width="2.625" style="6" customWidth="1"/>
    <col min="10476" max="10478" width="0" style="6" hidden="1" customWidth="1"/>
    <col min="10479" max="10479" width="3.875" style="6" customWidth="1"/>
    <col min="10480" max="10480" width="0" style="6" hidden="1" customWidth="1"/>
    <col min="10481" max="10482" width="13" style="6" customWidth="1"/>
    <col min="10483" max="10483" width="13.125" style="6" customWidth="1"/>
    <col min="10484" max="10484" width="5.625" style="6" customWidth="1"/>
    <col min="10485" max="10485" width="13.125" style="6" customWidth="1"/>
    <col min="10486" max="10486" width="3.625" style="6" customWidth="1"/>
    <col min="10487" max="10487" width="2.625" style="6" customWidth="1"/>
    <col min="10488" max="10490" width="0" style="6" hidden="1" customWidth="1"/>
    <col min="10491" max="10491" width="2.625" style="6" customWidth="1"/>
    <col min="10492" max="10492" width="0" style="6" hidden="1" customWidth="1"/>
    <col min="10493" max="10493" width="2.625" style="6" customWidth="1"/>
    <col min="10494" max="10494" width="0" style="6" hidden="1" customWidth="1"/>
    <col min="10495" max="10495" width="3.875" style="6" customWidth="1"/>
    <col min="10496" max="10496" width="30" style="6" customWidth="1"/>
    <col min="10497" max="10497" width="20.5" style="6" customWidth="1"/>
    <col min="10498" max="10498" width="8" style="6" customWidth="1"/>
    <col min="10499" max="10499" width="17" style="6" customWidth="1"/>
    <col min="10500" max="10500" width="37.375" style="6" customWidth="1"/>
    <col min="10501" max="10501" width="5.125" style="6" customWidth="1"/>
    <col min="10502" max="10502" width="27.5" style="6" customWidth="1"/>
    <col min="10503" max="10503" width="14.125" style="6" customWidth="1"/>
    <col min="10504" max="10505" width="8.125" style="6" customWidth="1"/>
    <col min="10506" max="10506" width="9.875" style="6" customWidth="1"/>
    <col min="10507" max="10507" width="1.875" style="6" customWidth="1"/>
    <col min="10508" max="10713" width="10.875" style="6"/>
    <col min="10714" max="10714" width="10.5" style="6" customWidth="1"/>
    <col min="10715" max="10715" width="2.375" style="6" customWidth="1"/>
    <col min="10716" max="10717" width="5.625" style="6" customWidth="1"/>
    <col min="10718" max="10718" width="5.125" style="6" customWidth="1"/>
    <col min="10719" max="10719" width="5.625" style="6" customWidth="1"/>
    <col min="10720" max="10720" width="12" style="6" customWidth="1"/>
    <col min="10721" max="10722" width="7.875" style="6" customWidth="1"/>
    <col min="10723" max="10723" width="2.125" style="6" customWidth="1"/>
    <col min="10724" max="10724" width="7.875" style="6" customWidth="1"/>
    <col min="10725" max="10725" width="6.5" style="6" customWidth="1"/>
    <col min="10726" max="10728" width="3.125" style="6" customWidth="1"/>
    <col min="10729" max="10729" width="3" style="6" customWidth="1"/>
    <col min="10730" max="10730" width="2.5" style="6" customWidth="1"/>
    <col min="10731" max="10731" width="2.625" style="6" customWidth="1"/>
    <col min="10732" max="10734" width="0" style="6" hidden="1" customWidth="1"/>
    <col min="10735" max="10735" width="3.875" style="6" customWidth="1"/>
    <col min="10736" max="10736" width="0" style="6" hidden="1" customWidth="1"/>
    <col min="10737" max="10738" width="13" style="6" customWidth="1"/>
    <col min="10739" max="10739" width="13.125" style="6" customWidth="1"/>
    <col min="10740" max="10740" width="5.625" style="6" customWidth="1"/>
    <col min="10741" max="10741" width="13.125" style="6" customWidth="1"/>
    <col min="10742" max="10742" width="3.625" style="6" customWidth="1"/>
    <col min="10743" max="10743" width="2.625" style="6" customWidth="1"/>
    <col min="10744" max="10746" width="0" style="6" hidden="1" customWidth="1"/>
    <col min="10747" max="10747" width="2.625" style="6" customWidth="1"/>
    <col min="10748" max="10748" width="0" style="6" hidden="1" customWidth="1"/>
    <col min="10749" max="10749" width="2.625" style="6" customWidth="1"/>
    <col min="10750" max="10750" width="0" style="6" hidden="1" customWidth="1"/>
    <col min="10751" max="10751" width="3.875" style="6" customWidth="1"/>
    <col min="10752" max="10752" width="30" style="6" customWidth="1"/>
    <col min="10753" max="10753" width="20.5" style="6" customWidth="1"/>
    <col min="10754" max="10754" width="8" style="6" customWidth="1"/>
    <col min="10755" max="10755" width="17" style="6" customWidth="1"/>
    <col min="10756" max="10756" width="37.375" style="6" customWidth="1"/>
    <col min="10757" max="10757" width="5.125" style="6" customWidth="1"/>
    <col min="10758" max="10758" width="27.5" style="6" customWidth="1"/>
    <col min="10759" max="10759" width="14.125" style="6" customWidth="1"/>
    <col min="10760" max="10761" width="8.125" style="6" customWidth="1"/>
    <col min="10762" max="10762" width="9.875" style="6" customWidth="1"/>
    <col min="10763" max="10763" width="1.875" style="6" customWidth="1"/>
    <col min="10764" max="10969" width="10.875" style="6"/>
    <col min="10970" max="10970" width="10.5" style="6" customWidth="1"/>
    <col min="10971" max="10971" width="2.375" style="6" customWidth="1"/>
    <col min="10972" max="10973" width="5.625" style="6" customWidth="1"/>
    <col min="10974" max="10974" width="5.125" style="6" customWidth="1"/>
    <col min="10975" max="10975" width="5.625" style="6" customWidth="1"/>
    <col min="10976" max="10976" width="12" style="6" customWidth="1"/>
    <col min="10977" max="10978" width="7.875" style="6" customWidth="1"/>
    <col min="10979" max="10979" width="2.125" style="6" customWidth="1"/>
    <col min="10980" max="10980" width="7.875" style="6" customWidth="1"/>
    <col min="10981" max="10981" width="6.5" style="6" customWidth="1"/>
    <col min="10982" max="10984" width="3.125" style="6" customWidth="1"/>
    <col min="10985" max="10985" width="3" style="6" customWidth="1"/>
    <col min="10986" max="10986" width="2.5" style="6" customWidth="1"/>
    <col min="10987" max="10987" width="2.625" style="6" customWidth="1"/>
    <col min="10988" max="10990" width="0" style="6" hidden="1" customWidth="1"/>
    <col min="10991" max="10991" width="3.875" style="6" customWidth="1"/>
    <col min="10992" max="10992" width="0" style="6" hidden="1" customWidth="1"/>
    <col min="10993" max="10994" width="13" style="6" customWidth="1"/>
    <col min="10995" max="10995" width="13.125" style="6" customWidth="1"/>
    <col min="10996" max="10996" width="5.625" style="6" customWidth="1"/>
    <col min="10997" max="10997" width="13.125" style="6" customWidth="1"/>
    <col min="10998" max="10998" width="3.625" style="6" customWidth="1"/>
    <col min="10999" max="10999" width="2.625" style="6" customWidth="1"/>
    <col min="11000" max="11002" width="0" style="6" hidden="1" customWidth="1"/>
    <col min="11003" max="11003" width="2.625" style="6" customWidth="1"/>
    <col min="11004" max="11004" width="0" style="6" hidden="1" customWidth="1"/>
    <col min="11005" max="11005" width="2.625" style="6" customWidth="1"/>
    <col min="11006" max="11006" width="0" style="6" hidden="1" customWidth="1"/>
    <col min="11007" max="11007" width="3.875" style="6" customWidth="1"/>
    <col min="11008" max="11008" width="30" style="6" customWidth="1"/>
    <col min="11009" max="11009" width="20.5" style="6" customWidth="1"/>
    <col min="11010" max="11010" width="8" style="6" customWidth="1"/>
    <col min="11011" max="11011" width="17" style="6" customWidth="1"/>
    <col min="11012" max="11012" width="37.375" style="6" customWidth="1"/>
    <col min="11013" max="11013" width="5.125" style="6" customWidth="1"/>
    <col min="11014" max="11014" width="27.5" style="6" customWidth="1"/>
    <col min="11015" max="11015" width="14.125" style="6" customWidth="1"/>
    <col min="11016" max="11017" width="8.125" style="6" customWidth="1"/>
    <col min="11018" max="11018" width="9.875" style="6" customWidth="1"/>
    <col min="11019" max="11019" width="1.875" style="6" customWidth="1"/>
    <col min="11020" max="11225" width="10.875" style="6"/>
    <col min="11226" max="11226" width="10.5" style="6" customWidth="1"/>
    <col min="11227" max="11227" width="2.375" style="6" customWidth="1"/>
    <col min="11228" max="11229" width="5.625" style="6" customWidth="1"/>
    <col min="11230" max="11230" width="5.125" style="6" customWidth="1"/>
    <col min="11231" max="11231" width="5.625" style="6" customWidth="1"/>
    <col min="11232" max="11232" width="12" style="6" customWidth="1"/>
    <col min="11233" max="11234" width="7.875" style="6" customWidth="1"/>
    <col min="11235" max="11235" width="2.125" style="6" customWidth="1"/>
    <col min="11236" max="11236" width="7.875" style="6" customWidth="1"/>
    <col min="11237" max="11237" width="6.5" style="6" customWidth="1"/>
    <col min="11238" max="11240" width="3.125" style="6" customWidth="1"/>
    <col min="11241" max="11241" width="3" style="6" customWidth="1"/>
    <col min="11242" max="11242" width="2.5" style="6" customWidth="1"/>
    <col min="11243" max="11243" width="2.625" style="6" customWidth="1"/>
    <col min="11244" max="11246" width="0" style="6" hidden="1" customWidth="1"/>
    <col min="11247" max="11247" width="3.875" style="6" customWidth="1"/>
    <col min="11248" max="11248" width="0" style="6" hidden="1" customWidth="1"/>
    <col min="11249" max="11250" width="13" style="6" customWidth="1"/>
    <col min="11251" max="11251" width="13.125" style="6" customWidth="1"/>
    <col min="11252" max="11252" width="5.625" style="6" customWidth="1"/>
    <col min="11253" max="11253" width="13.125" style="6" customWidth="1"/>
    <col min="11254" max="11254" width="3.625" style="6" customWidth="1"/>
    <col min="11255" max="11255" width="2.625" style="6" customWidth="1"/>
    <col min="11256" max="11258" width="0" style="6" hidden="1" customWidth="1"/>
    <col min="11259" max="11259" width="2.625" style="6" customWidth="1"/>
    <col min="11260" max="11260" width="0" style="6" hidden="1" customWidth="1"/>
    <col min="11261" max="11261" width="2.625" style="6" customWidth="1"/>
    <col min="11262" max="11262" width="0" style="6" hidden="1" customWidth="1"/>
    <col min="11263" max="11263" width="3.875" style="6" customWidth="1"/>
    <col min="11264" max="11264" width="30" style="6" customWidth="1"/>
    <col min="11265" max="11265" width="20.5" style="6" customWidth="1"/>
    <col min="11266" max="11266" width="8" style="6" customWidth="1"/>
    <col min="11267" max="11267" width="17" style="6" customWidth="1"/>
    <col min="11268" max="11268" width="37.375" style="6" customWidth="1"/>
    <col min="11269" max="11269" width="5.125" style="6" customWidth="1"/>
    <col min="11270" max="11270" width="27.5" style="6" customWidth="1"/>
    <col min="11271" max="11271" width="14.125" style="6" customWidth="1"/>
    <col min="11272" max="11273" width="8.125" style="6" customWidth="1"/>
    <col min="11274" max="11274" width="9.875" style="6" customWidth="1"/>
    <col min="11275" max="11275" width="1.875" style="6" customWidth="1"/>
    <col min="11276" max="11481" width="10.875" style="6"/>
    <col min="11482" max="11482" width="10.5" style="6" customWidth="1"/>
    <col min="11483" max="11483" width="2.375" style="6" customWidth="1"/>
    <col min="11484" max="11485" width="5.625" style="6" customWidth="1"/>
    <col min="11486" max="11486" width="5.125" style="6" customWidth="1"/>
    <col min="11487" max="11487" width="5.625" style="6" customWidth="1"/>
    <col min="11488" max="11488" width="12" style="6" customWidth="1"/>
    <col min="11489" max="11490" width="7.875" style="6" customWidth="1"/>
    <col min="11491" max="11491" width="2.125" style="6" customWidth="1"/>
    <col min="11492" max="11492" width="7.875" style="6" customWidth="1"/>
    <col min="11493" max="11493" width="6.5" style="6" customWidth="1"/>
    <col min="11494" max="11496" width="3.125" style="6" customWidth="1"/>
    <col min="11497" max="11497" width="3" style="6" customWidth="1"/>
    <col min="11498" max="11498" width="2.5" style="6" customWidth="1"/>
    <col min="11499" max="11499" width="2.625" style="6" customWidth="1"/>
    <col min="11500" max="11502" width="0" style="6" hidden="1" customWidth="1"/>
    <col min="11503" max="11503" width="3.875" style="6" customWidth="1"/>
    <col min="11504" max="11504" width="0" style="6" hidden="1" customWidth="1"/>
    <col min="11505" max="11506" width="13" style="6" customWidth="1"/>
    <col min="11507" max="11507" width="13.125" style="6" customWidth="1"/>
    <col min="11508" max="11508" width="5.625" style="6" customWidth="1"/>
    <col min="11509" max="11509" width="13.125" style="6" customWidth="1"/>
    <col min="11510" max="11510" width="3.625" style="6" customWidth="1"/>
    <col min="11511" max="11511" width="2.625" style="6" customWidth="1"/>
    <col min="11512" max="11514" width="0" style="6" hidden="1" customWidth="1"/>
    <col min="11515" max="11515" width="2.625" style="6" customWidth="1"/>
    <col min="11516" max="11516" width="0" style="6" hidden="1" customWidth="1"/>
    <col min="11517" max="11517" width="2.625" style="6" customWidth="1"/>
    <col min="11518" max="11518" width="0" style="6" hidden="1" customWidth="1"/>
    <col min="11519" max="11519" width="3.875" style="6" customWidth="1"/>
    <col min="11520" max="11520" width="30" style="6" customWidth="1"/>
    <col min="11521" max="11521" width="20.5" style="6" customWidth="1"/>
    <col min="11522" max="11522" width="8" style="6" customWidth="1"/>
    <col min="11523" max="11523" width="17" style="6" customWidth="1"/>
    <col min="11524" max="11524" width="37.375" style="6" customWidth="1"/>
    <col min="11525" max="11525" width="5.125" style="6" customWidth="1"/>
    <col min="11526" max="11526" width="27.5" style="6" customWidth="1"/>
    <col min="11527" max="11527" width="14.125" style="6" customWidth="1"/>
    <col min="11528" max="11529" width="8.125" style="6" customWidth="1"/>
    <col min="11530" max="11530" width="9.875" style="6" customWidth="1"/>
    <col min="11531" max="11531" width="1.875" style="6" customWidth="1"/>
    <col min="11532" max="11737" width="10.875" style="6"/>
    <col min="11738" max="11738" width="10.5" style="6" customWidth="1"/>
    <col min="11739" max="11739" width="2.375" style="6" customWidth="1"/>
    <col min="11740" max="11741" width="5.625" style="6" customWidth="1"/>
    <col min="11742" max="11742" width="5.125" style="6" customWidth="1"/>
    <col min="11743" max="11743" width="5.625" style="6" customWidth="1"/>
    <col min="11744" max="11744" width="12" style="6" customWidth="1"/>
    <col min="11745" max="11746" width="7.875" style="6" customWidth="1"/>
    <col min="11747" max="11747" width="2.125" style="6" customWidth="1"/>
    <col min="11748" max="11748" width="7.875" style="6" customWidth="1"/>
    <col min="11749" max="11749" width="6.5" style="6" customWidth="1"/>
    <col min="11750" max="11752" width="3.125" style="6" customWidth="1"/>
    <col min="11753" max="11753" width="3" style="6" customWidth="1"/>
    <col min="11754" max="11754" width="2.5" style="6" customWidth="1"/>
    <col min="11755" max="11755" width="2.625" style="6" customWidth="1"/>
    <col min="11756" max="11758" width="0" style="6" hidden="1" customWidth="1"/>
    <col min="11759" max="11759" width="3.875" style="6" customWidth="1"/>
    <col min="11760" max="11760" width="0" style="6" hidden="1" customWidth="1"/>
    <col min="11761" max="11762" width="13" style="6" customWidth="1"/>
    <col min="11763" max="11763" width="13.125" style="6" customWidth="1"/>
    <col min="11764" max="11764" width="5.625" style="6" customWidth="1"/>
    <col min="11765" max="11765" width="13.125" style="6" customWidth="1"/>
    <col min="11766" max="11766" width="3.625" style="6" customWidth="1"/>
    <col min="11767" max="11767" width="2.625" style="6" customWidth="1"/>
    <col min="11768" max="11770" width="0" style="6" hidden="1" customWidth="1"/>
    <col min="11771" max="11771" width="2.625" style="6" customWidth="1"/>
    <col min="11772" max="11772" width="0" style="6" hidden="1" customWidth="1"/>
    <col min="11773" max="11773" width="2.625" style="6" customWidth="1"/>
    <col min="11774" max="11774" width="0" style="6" hidden="1" customWidth="1"/>
    <col min="11775" max="11775" width="3.875" style="6" customWidth="1"/>
    <col min="11776" max="11776" width="30" style="6" customWidth="1"/>
    <col min="11777" max="11777" width="20.5" style="6" customWidth="1"/>
    <col min="11778" max="11778" width="8" style="6" customWidth="1"/>
    <col min="11779" max="11779" width="17" style="6" customWidth="1"/>
    <col min="11780" max="11780" width="37.375" style="6" customWidth="1"/>
    <col min="11781" max="11781" width="5.125" style="6" customWidth="1"/>
    <col min="11782" max="11782" width="27.5" style="6" customWidth="1"/>
    <col min="11783" max="11783" width="14.125" style="6" customWidth="1"/>
    <col min="11784" max="11785" width="8.125" style="6" customWidth="1"/>
    <col min="11786" max="11786" width="9.875" style="6" customWidth="1"/>
    <col min="11787" max="11787" width="1.875" style="6" customWidth="1"/>
    <col min="11788" max="11993" width="10.875" style="6"/>
    <col min="11994" max="11994" width="10.5" style="6" customWidth="1"/>
    <col min="11995" max="11995" width="2.375" style="6" customWidth="1"/>
    <col min="11996" max="11997" width="5.625" style="6" customWidth="1"/>
    <col min="11998" max="11998" width="5.125" style="6" customWidth="1"/>
    <col min="11999" max="11999" width="5.625" style="6" customWidth="1"/>
    <col min="12000" max="12000" width="12" style="6" customWidth="1"/>
    <col min="12001" max="12002" width="7.875" style="6" customWidth="1"/>
    <col min="12003" max="12003" width="2.125" style="6" customWidth="1"/>
    <col min="12004" max="12004" width="7.875" style="6" customWidth="1"/>
    <col min="12005" max="12005" width="6.5" style="6" customWidth="1"/>
    <col min="12006" max="12008" width="3.125" style="6" customWidth="1"/>
    <col min="12009" max="12009" width="3" style="6" customWidth="1"/>
    <col min="12010" max="12010" width="2.5" style="6" customWidth="1"/>
    <col min="12011" max="12011" width="2.625" style="6" customWidth="1"/>
    <col min="12012" max="12014" width="0" style="6" hidden="1" customWidth="1"/>
    <col min="12015" max="12015" width="3.875" style="6" customWidth="1"/>
    <col min="12016" max="12016" width="0" style="6" hidden="1" customWidth="1"/>
    <col min="12017" max="12018" width="13" style="6" customWidth="1"/>
    <col min="12019" max="12019" width="13.125" style="6" customWidth="1"/>
    <col min="12020" max="12020" width="5.625" style="6" customWidth="1"/>
    <col min="12021" max="12021" width="13.125" style="6" customWidth="1"/>
    <col min="12022" max="12022" width="3.625" style="6" customWidth="1"/>
    <col min="12023" max="12023" width="2.625" style="6" customWidth="1"/>
    <col min="12024" max="12026" width="0" style="6" hidden="1" customWidth="1"/>
    <col min="12027" max="12027" width="2.625" style="6" customWidth="1"/>
    <col min="12028" max="12028" width="0" style="6" hidden="1" customWidth="1"/>
    <col min="12029" max="12029" width="2.625" style="6" customWidth="1"/>
    <col min="12030" max="12030" width="0" style="6" hidden="1" customWidth="1"/>
    <col min="12031" max="12031" width="3.875" style="6" customWidth="1"/>
    <col min="12032" max="12032" width="30" style="6" customWidth="1"/>
    <col min="12033" max="12033" width="20.5" style="6" customWidth="1"/>
    <col min="12034" max="12034" width="8" style="6" customWidth="1"/>
    <col min="12035" max="12035" width="17" style="6" customWidth="1"/>
    <col min="12036" max="12036" width="37.375" style="6" customWidth="1"/>
    <col min="12037" max="12037" width="5.125" style="6" customWidth="1"/>
    <col min="12038" max="12038" width="27.5" style="6" customWidth="1"/>
    <col min="12039" max="12039" width="14.125" style="6" customWidth="1"/>
    <col min="12040" max="12041" width="8.125" style="6" customWidth="1"/>
    <col min="12042" max="12042" width="9.875" style="6" customWidth="1"/>
    <col min="12043" max="12043" width="1.875" style="6" customWidth="1"/>
    <col min="12044" max="12249" width="10.875" style="6"/>
    <col min="12250" max="12250" width="10.5" style="6" customWidth="1"/>
    <col min="12251" max="12251" width="2.375" style="6" customWidth="1"/>
    <col min="12252" max="12253" width="5.625" style="6" customWidth="1"/>
    <col min="12254" max="12254" width="5.125" style="6" customWidth="1"/>
    <col min="12255" max="12255" width="5.625" style="6" customWidth="1"/>
    <col min="12256" max="12256" width="12" style="6" customWidth="1"/>
    <col min="12257" max="12258" width="7.875" style="6" customWidth="1"/>
    <col min="12259" max="12259" width="2.125" style="6" customWidth="1"/>
    <col min="12260" max="12260" width="7.875" style="6" customWidth="1"/>
    <col min="12261" max="12261" width="6.5" style="6" customWidth="1"/>
    <col min="12262" max="12264" width="3.125" style="6" customWidth="1"/>
    <col min="12265" max="12265" width="3" style="6" customWidth="1"/>
    <col min="12266" max="12266" width="2.5" style="6" customWidth="1"/>
    <col min="12267" max="12267" width="2.625" style="6" customWidth="1"/>
    <col min="12268" max="12270" width="0" style="6" hidden="1" customWidth="1"/>
    <col min="12271" max="12271" width="3.875" style="6" customWidth="1"/>
    <col min="12272" max="12272" width="0" style="6" hidden="1" customWidth="1"/>
    <col min="12273" max="12274" width="13" style="6" customWidth="1"/>
    <col min="12275" max="12275" width="13.125" style="6" customWidth="1"/>
    <col min="12276" max="12276" width="5.625" style="6" customWidth="1"/>
    <col min="12277" max="12277" width="13.125" style="6" customWidth="1"/>
    <col min="12278" max="12278" width="3.625" style="6" customWidth="1"/>
    <col min="12279" max="12279" width="2.625" style="6" customWidth="1"/>
    <col min="12280" max="12282" width="0" style="6" hidden="1" customWidth="1"/>
    <col min="12283" max="12283" width="2.625" style="6" customWidth="1"/>
    <col min="12284" max="12284" width="0" style="6" hidden="1" customWidth="1"/>
    <col min="12285" max="12285" width="2.625" style="6" customWidth="1"/>
    <col min="12286" max="12286" width="0" style="6" hidden="1" customWidth="1"/>
    <col min="12287" max="12287" width="3.875" style="6" customWidth="1"/>
    <col min="12288" max="12288" width="30" style="6" customWidth="1"/>
    <col min="12289" max="12289" width="20.5" style="6" customWidth="1"/>
    <col min="12290" max="12290" width="8" style="6" customWidth="1"/>
    <col min="12291" max="12291" width="17" style="6" customWidth="1"/>
    <col min="12292" max="12292" width="37.375" style="6" customWidth="1"/>
    <col min="12293" max="12293" width="5.125" style="6" customWidth="1"/>
    <col min="12294" max="12294" width="27.5" style="6" customWidth="1"/>
    <col min="12295" max="12295" width="14.125" style="6" customWidth="1"/>
    <col min="12296" max="12297" width="8.125" style="6" customWidth="1"/>
    <col min="12298" max="12298" width="9.875" style="6" customWidth="1"/>
    <col min="12299" max="12299" width="1.875" style="6" customWidth="1"/>
    <col min="12300" max="12505" width="10.875" style="6"/>
    <col min="12506" max="12506" width="10.5" style="6" customWidth="1"/>
    <col min="12507" max="12507" width="2.375" style="6" customWidth="1"/>
    <col min="12508" max="12509" width="5.625" style="6" customWidth="1"/>
    <col min="12510" max="12510" width="5.125" style="6" customWidth="1"/>
    <col min="12511" max="12511" width="5.625" style="6" customWidth="1"/>
    <col min="12512" max="12512" width="12" style="6" customWidth="1"/>
    <col min="12513" max="12514" width="7.875" style="6" customWidth="1"/>
    <col min="12515" max="12515" width="2.125" style="6" customWidth="1"/>
    <col min="12516" max="12516" width="7.875" style="6" customWidth="1"/>
    <col min="12517" max="12517" width="6.5" style="6" customWidth="1"/>
    <col min="12518" max="12520" width="3.125" style="6" customWidth="1"/>
    <col min="12521" max="12521" width="3" style="6" customWidth="1"/>
    <col min="12522" max="12522" width="2.5" style="6" customWidth="1"/>
    <col min="12523" max="12523" width="2.625" style="6" customWidth="1"/>
    <col min="12524" max="12526" width="0" style="6" hidden="1" customWidth="1"/>
    <col min="12527" max="12527" width="3.875" style="6" customWidth="1"/>
    <col min="12528" max="12528" width="0" style="6" hidden="1" customWidth="1"/>
    <col min="12529" max="12530" width="13" style="6" customWidth="1"/>
    <col min="12531" max="12531" width="13.125" style="6" customWidth="1"/>
    <col min="12532" max="12532" width="5.625" style="6" customWidth="1"/>
    <col min="12533" max="12533" width="13.125" style="6" customWidth="1"/>
    <col min="12534" max="12534" width="3.625" style="6" customWidth="1"/>
    <col min="12535" max="12535" width="2.625" style="6" customWidth="1"/>
    <col min="12536" max="12538" width="0" style="6" hidden="1" customWidth="1"/>
    <col min="12539" max="12539" width="2.625" style="6" customWidth="1"/>
    <col min="12540" max="12540" width="0" style="6" hidden="1" customWidth="1"/>
    <col min="12541" max="12541" width="2.625" style="6" customWidth="1"/>
    <col min="12542" max="12542" width="0" style="6" hidden="1" customWidth="1"/>
    <col min="12543" max="12543" width="3.875" style="6" customWidth="1"/>
    <col min="12544" max="12544" width="30" style="6" customWidth="1"/>
    <col min="12545" max="12545" width="20.5" style="6" customWidth="1"/>
    <col min="12546" max="12546" width="8" style="6" customWidth="1"/>
    <col min="12547" max="12547" width="17" style="6" customWidth="1"/>
    <col min="12548" max="12548" width="37.375" style="6" customWidth="1"/>
    <col min="12549" max="12549" width="5.125" style="6" customWidth="1"/>
    <col min="12550" max="12550" width="27.5" style="6" customWidth="1"/>
    <col min="12551" max="12551" width="14.125" style="6" customWidth="1"/>
    <col min="12552" max="12553" width="8.125" style="6" customWidth="1"/>
    <col min="12554" max="12554" width="9.875" style="6" customWidth="1"/>
    <col min="12555" max="12555" width="1.875" style="6" customWidth="1"/>
    <col min="12556" max="12761" width="10.875" style="6"/>
    <col min="12762" max="12762" width="10.5" style="6" customWidth="1"/>
    <col min="12763" max="12763" width="2.375" style="6" customWidth="1"/>
    <col min="12764" max="12765" width="5.625" style="6" customWidth="1"/>
    <col min="12766" max="12766" width="5.125" style="6" customWidth="1"/>
    <col min="12767" max="12767" width="5.625" style="6" customWidth="1"/>
    <col min="12768" max="12768" width="12" style="6" customWidth="1"/>
    <col min="12769" max="12770" width="7.875" style="6" customWidth="1"/>
    <col min="12771" max="12771" width="2.125" style="6" customWidth="1"/>
    <col min="12772" max="12772" width="7.875" style="6" customWidth="1"/>
    <col min="12773" max="12773" width="6.5" style="6" customWidth="1"/>
    <col min="12774" max="12776" width="3.125" style="6" customWidth="1"/>
    <col min="12777" max="12777" width="3" style="6" customWidth="1"/>
    <col min="12778" max="12778" width="2.5" style="6" customWidth="1"/>
    <col min="12779" max="12779" width="2.625" style="6" customWidth="1"/>
    <col min="12780" max="12782" width="0" style="6" hidden="1" customWidth="1"/>
    <col min="12783" max="12783" width="3.875" style="6" customWidth="1"/>
    <col min="12784" max="12784" width="0" style="6" hidden="1" customWidth="1"/>
    <col min="12785" max="12786" width="13" style="6" customWidth="1"/>
    <col min="12787" max="12787" width="13.125" style="6" customWidth="1"/>
    <col min="12788" max="12788" width="5.625" style="6" customWidth="1"/>
    <col min="12789" max="12789" width="13.125" style="6" customWidth="1"/>
    <col min="12790" max="12790" width="3.625" style="6" customWidth="1"/>
    <col min="12791" max="12791" width="2.625" style="6" customWidth="1"/>
    <col min="12792" max="12794" width="0" style="6" hidden="1" customWidth="1"/>
    <col min="12795" max="12795" width="2.625" style="6" customWidth="1"/>
    <col min="12796" max="12796" width="0" style="6" hidden="1" customWidth="1"/>
    <col min="12797" max="12797" width="2.625" style="6" customWidth="1"/>
    <col min="12798" max="12798" width="0" style="6" hidden="1" customWidth="1"/>
    <col min="12799" max="12799" width="3.875" style="6" customWidth="1"/>
    <col min="12800" max="12800" width="30" style="6" customWidth="1"/>
    <col min="12801" max="12801" width="20.5" style="6" customWidth="1"/>
    <col min="12802" max="12802" width="8" style="6" customWidth="1"/>
    <col min="12803" max="12803" width="17" style="6" customWidth="1"/>
    <col min="12804" max="12804" width="37.375" style="6" customWidth="1"/>
    <col min="12805" max="12805" width="5.125" style="6" customWidth="1"/>
    <col min="12806" max="12806" width="27.5" style="6" customWidth="1"/>
    <col min="12807" max="12807" width="14.125" style="6" customWidth="1"/>
    <col min="12808" max="12809" width="8.125" style="6" customWidth="1"/>
    <col min="12810" max="12810" width="9.875" style="6" customWidth="1"/>
    <col min="12811" max="12811" width="1.875" style="6" customWidth="1"/>
    <col min="12812" max="13017" width="10.875" style="6"/>
    <col min="13018" max="13018" width="10.5" style="6" customWidth="1"/>
    <col min="13019" max="13019" width="2.375" style="6" customWidth="1"/>
    <col min="13020" max="13021" width="5.625" style="6" customWidth="1"/>
    <col min="13022" max="13022" width="5.125" style="6" customWidth="1"/>
    <col min="13023" max="13023" width="5.625" style="6" customWidth="1"/>
    <col min="13024" max="13024" width="12" style="6" customWidth="1"/>
    <col min="13025" max="13026" width="7.875" style="6" customWidth="1"/>
    <col min="13027" max="13027" width="2.125" style="6" customWidth="1"/>
    <col min="13028" max="13028" width="7.875" style="6" customWidth="1"/>
    <col min="13029" max="13029" width="6.5" style="6" customWidth="1"/>
    <col min="13030" max="13032" width="3.125" style="6" customWidth="1"/>
    <col min="13033" max="13033" width="3" style="6" customWidth="1"/>
    <col min="13034" max="13034" width="2.5" style="6" customWidth="1"/>
    <col min="13035" max="13035" width="2.625" style="6" customWidth="1"/>
    <col min="13036" max="13038" width="0" style="6" hidden="1" customWidth="1"/>
    <col min="13039" max="13039" width="3.875" style="6" customWidth="1"/>
    <col min="13040" max="13040" width="0" style="6" hidden="1" customWidth="1"/>
    <col min="13041" max="13042" width="13" style="6" customWidth="1"/>
    <col min="13043" max="13043" width="13.125" style="6" customWidth="1"/>
    <col min="13044" max="13044" width="5.625" style="6" customWidth="1"/>
    <col min="13045" max="13045" width="13.125" style="6" customWidth="1"/>
    <col min="13046" max="13046" width="3.625" style="6" customWidth="1"/>
    <col min="13047" max="13047" width="2.625" style="6" customWidth="1"/>
    <col min="13048" max="13050" width="0" style="6" hidden="1" customWidth="1"/>
    <col min="13051" max="13051" width="2.625" style="6" customWidth="1"/>
    <col min="13052" max="13052" width="0" style="6" hidden="1" customWidth="1"/>
    <col min="13053" max="13053" width="2.625" style="6" customWidth="1"/>
    <col min="13054" max="13054" width="0" style="6" hidden="1" customWidth="1"/>
    <col min="13055" max="13055" width="3.875" style="6" customWidth="1"/>
    <col min="13056" max="13056" width="30" style="6" customWidth="1"/>
    <col min="13057" max="13057" width="20.5" style="6" customWidth="1"/>
    <col min="13058" max="13058" width="8" style="6" customWidth="1"/>
    <col min="13059" max="13059" width="17" style="6" customWidth="1"/>
    <col min="13060" max="13060" width="37.375" style="6" customWidth="1"/>
    <col min="13061" max="13061" width="5.125" style="6" customWidth="1"/>
    <col min="13062" max="13062" width="27.5" style="6" customWidth="1"/>
    <col min="13063" max="13063" width="14.125" style="6" customWidth="1"/>
    <col min="13064" max="13065" width="8.125" style="6" customWidth="1"/>
    <col min="13066" max="13066" width="9.875" style="6" customWidth="1"/>
    <col min="13067" max="13067" width="1.875" style="6" customWidth="1"/>
    <col min="13068" max="13273" width="10.875" style="6"/>
    <col min="13274" max="13274" width="10.5" style="6" customWidth="1"/>
    <col min="13275" max="13275" width="2.375" style="6" customWidth="1"/>
    <col min="13276" max="13277" width="5.625" style="6" customWidth="1"/>
    <col min="13278" max="13278" width="5.125" style="6" customWidth="1"/>
    <col min="13279" max="13279" width="5.625" style="6" customWidth="1"/>
    <col min="13280" max="13280" width="12" style="6" customWidth="1"/>
    <col min="13281" max="13282" width="7.875" style="6" customWidth="1"/>
    <col min="13283" max="13283" width="2.125" style="6" customWidth="1"/>
    <col min="13284" max="13284" width="7.875" style="6" customWidth="1"/>
    <col min="13285" max="13285" width="6.5" style="6" customWidth="1"/>
    <col min="13286" max="13288" width="3.125" style="6" customWidth="1"/>
    <col min="13289" max="13289" width="3" style="6" customWidth="1"/>
    <col min="13290" max="13290" width="2.5" style="6" customWidth="1"/>
    <col min="13291" max="13291" width="2.625" style="6" customWidth="1"/>
    <col min="13292" max="13294" width="0" style="6" hidden="1" customWidth="1"/>
    <col min="13295" max="13295" width="3.875" style="6" customWidth="1"/>
    <col min="13296" max="13296" width="0" style="6" hidden="1" customWidth="1"/>
    <col min="13297" max="13298" width="13" style="6" customWidth="1"/>
    <col min="13299" max="13299" width="13.125" style="6" customWidth="1"/>
    <col min="13300" max="13300" width="5.625" style="6" customWidth="1"/>
    <col min="13301" max="13301" width="13.125" style="6" customWidth="1"/>
    <col min="13302" max="13302" width="3.625" style="6" customWidth="1"/>
    <col min="13303" max="13303" width="2.625" style="6" customWidth="1"/>
    <col min="13304" max="13306" width="0" style="6" hidden="1" customWidth="1"/>
    <col min="13307" max="13307" width="2.625" style="6" customWidth="1"/>
    <col min="13308" max="13308" width="0" style="6" hidden="1" customWidth="1"/>
    <col min="13309" max="13309" width="2.625" style="6" customWidth="1"/>
    <col min="13310" max="13310" width="0" style="6" hidden="1" customWidth="1"/>
    <col min="13311" max="13311" width="3.875" style="6" customWidth="1"/>
    <col min="13312" max="13312" width="30" style="6" customWidth="1"/>
    <col min="13313" max="13313" width="20.5" style="6" customWidth="1"/>
    <col min="13314" max="13314" width="8" style="6" customWidth="1"/>
    <col min="13315" max="13315" width="17" style="6" customWidth="1"/>
    <col min="13316" max="13316" width="37.375" style="6" customWidth="1"/>
    <col min="13317" max="13317" width="5.125" style="6" customWidth="1"/>
    <col min="13318" max="13318" width="27.5" style="6" customWidth="1"/>
    <col min="13319" max="13319" width="14.125" style="6" customWidth="1"/>
    <col min="13320" max="13321" width="8.125" style="6" customWidth="1"/>
    <col min="13322" max="13322" width="9.875" style="6" customWidth="1"/>
    <col min="13323" max="13323" width="1.875" style="6" customWidth="1"/>
    <col min="13324" max="13529" width="10.875" style="6"/>
    <col min="13530" max="13530" width="10.5" style="6" customWidth="1"/>
    <col min="13531" max="13531" width="2.375" style="6" customWidth="1"/>
    <col min="13532" max="13533" width="5.625" style="6" customWidth="1"/>
    <col min="13534" max="13534" width="5.125" style="6" customWidth="1"/>
    <col min="13535" max="13535" width="5.625" style="6" customWidth="1"/>
    <col min="13536" max="13536" width="12" style="6" customWidth="1"/>
    <col min="13537" max="13538" width="7.875" style="6" customWidth="1"/>
    <col min="13539" max="13539" width="2.125" style="6" customWidth="1"/>
    <col min="13540" max="13540" width="7.875" style="6" customWidth="1"/>
    <col min="13541" max="13541" width="6.5" style="6" customWidth="1"/>
    <col min="13542" max="13544" width="3.125" style="6" customWidth="1"/>
    <col min="13545" max="13545" width="3" style="6" customWidth="1"/>
    <col min="13546" max="13546" width="2.5" style="6" customWidth="1"/>
    <col min="13547" max="13547" width="2.625" style="6" customWidth="1"/>
    <col min="13548" max="13550" width="0" style="6" hidden="1" customWidth="1"/>
    <col min="13551" max="13551" width="3.875" style="6" customWidth="1"/>
    <col min="13552" max="13552" width="0" style="6" hidden="1" customWidth="1"/>
    <col min="13553" max="13554" width="13" style="6" customWidth="1"/>
    <col min="13555" max="13555" width="13.125" style="6" customWidth="1"/>
    <col min="13556" max="13556" width="5.625" style="6" customWidth="1"/>
    <col min="13557" max="13557" width="13.125" style="6" customWidth="1"/>
    <col min="13558" max="13558" width="3.625" style="6" customWidth="1"/>
    <col min="13559" max="13559" width="2.625" style="6" customWidth="1"/>
    <col min="13560" max="13562" width="0" style="6" hidden="1" customWidth="1"/>
    <col min="13563" max="13563" width="2.625" style="6" customWidth="1"/>
    <col min="13564" max="13564" width="0" style="6" hidden="1" customWidth="1"/>
    <col min="13565" max="13565" width="2.625" style="6" customWidth="1"/>
    <col min="13566" max="13566" width="0" style="6" hidden="1" customWidth="1"/>
    <col min="13567" max="13567" width="3.875" style="6" customWidth="1"/>
    <col min="13568" max="13568" width="30" style="6" customWidth="1"/>
    <col min="13569" max="13569" width="20.5" style="6" customWidth="1"/>
    <col min="13570" max="13570" width="8" style="6" customWidth="1"/>
    <col min="13571" max="13571" width="17" style="6" customWidth="1"/>
    <col min="13572" max="13572" width="37.375" style="6" customWidth="1"/>
    <col min="13573" max="13573" width="5.125" style="6" customWidth="1"/>
    <col min="13574" max="13574" width="27.5" style="6" customWidth="1"/>
    <col min="13575" max="13575" width="14.125" style="6" customWidth="1"/>
    <col min="13576" max="13577" width="8.125" style="6" customWidth="1"/>
    <col min="13578" max="13578" width="9.875" style="6" customWidth="1"/>
    <col min="13579" max="13579" width="1.875" style="6" customWidth="1"/>
    <col min="13580" max="13785" width="10.875" style="6"/>
    <col min="13786" max="13786" width="10.5" style="6" customWidth="1"/>
    <col min="13787" max="13787" width="2.375" style="6" customWidth="1"/>
    <col min="13788" max="13789" width="5.625" style="6" customWidth="1"/>
    <col min="13790" max="13790" width="5.125" style="6" customWidth="1"/>
    <col min="13791" max="13791" width="5.625" style="6" customWidth="1"/>
    <col min="13792" max="13792" width="12" style="6" customWidth="1"/>
    <col min="13793" max="13794" width="7.875" style="6" customWidth="1"/>
    <col min="13795" max="13795" width="2.125" style="6" customWidth="1"/>
    <col min="13796" max="13796" width="7.875" style="6" customWidth="1"/>
    <col min="13797" max="13797" width="6.5" style="6" customWidth="1"/>
    <col min="13798" max="13800" width="3.125" style="6" customWidth="1"/>
    <col min="13801" max="13801" width="3" style="6" customWidth="1"/>
    <col min="13802" max="13802" width="2.5" style="6" customWidth="1"/>
    <col min="13803" max="13803" width="2.625" style="6" customWidth="1"/>
    <col min="13804" max="13806" width="0" style="6" hidden="1" customWidth="1"/>
    <col min="13807" max="13807" width="3.875" style="6" customWidth="1"/>
    <col min="13808" max="13808" width="0" style="6" hidden="1" customWidth="1"/>
    <col min="13809" max="13810" width="13" style="6" customWidth="1"/>
    <col min="13811" max="13811" width="13.125" style="6" customWidth="1"/>
    <col min="13812" max="13812" width="5.625" style="6" customWidth="1"/>
    <col min="13813" max="13813" width="13.125" style="6" customWidth="1"/>
    <col min="13814" max="13814" width="3.625" style="6" customWidth="1"/>
    <col min="13815" max="13815" width="2.625" style="6" customWidth="1"/>
    <col min="13816" max="13818" width="0" style="6" hidden="1" customWidth="1"/>
    <col min="13819" max="13819" width="2.625" style="6" customWidth="1"/>
    <col min="13820" max="13820" width="0" style="6" hidden="1" customWidth="1"/>
    <col min="13821" max="13821" width="2.625" style="6" customWidth="1"/>
    <col min="13822" max="13822" width="0" style="6" hidden="1" customWidth="1"/>
    <col min="13823" max="13823" width="3.875" style="6" customWidth="1"/>
    <col min="13824" max="13824" width="30" style="6" customWidth="1"/>
    <col min="13825" max="13825" width="20.5" style="6" customWidth="1"/>
    <col min="13826" max="13826" width="8" style="6" customWidth="1"/>
    <col min="13827" max="13827" width="17" style="6" customWidth="1"/>
    <col min="13828" max="13828" width="37.375" style="6" customWidth="1"/>
    <col min="13829" max="13829" width="5.125" style="6" customWidth="1"/>
    <col min="13830" max="13830" width="27.5" style="6" customWidth="1"/>
    <col min="13831" max="13831" width="14.125" style="6" customWidth="1"/>
    <col min="13832" max="13833" width="8.125" style="6" customWidth="1"/>
    <col min="13834" max="13834" width="9.875" style="6" customWidth="1"/>
    <col min="13835" max="13835" width="1.875" style="6" customWidth="1"/>
    <col min="13836" max="14041" width="10.875" style="6"/>
    <col min="14042" max="14042" width="10.5" style="6" customWidth="1"/>
    <col min="14043" max="14043" width="2.375" style="6" customWidth="1"/>
    <col min="14044" max="14045" width="5.625" style="6" customWidth="1"/>
    <col min="14046" max="14046" width="5.125" style="6" customWidth="1"/>
    <col min="14047" max="14047" width="5.625" style="6" customWidth="1"/>
    <col min="14048" max="14048" width="12" style="6" customWidth="1"/>
    <col min="14049" max="14050" width="7.875" style="6" customWidth="1"/>
    <col min="14051" max="14051" width="2.125" style="6" customWidth="1"/>
    <col min="14052" max="14052" width="7.875" style="6" customWidth="1"/>
    <col min="14053" max="14053" width="6.5" style="6" customWidth="1"/>
    <col min="14054" max="14056" width="3.125" style="6" customWidth="1"/>
    <col min="14057" max="14057" width="3" style="6" customWidth="1"/>
    <col min="14058" max="14058" width="2.5" style="6" customWidth="1"/>
    <col min="14059" max="14059" width="2.625" style="6" customWidth="1"/>
    <col min="14060" max="14062" width="0" style="6" hidden="1" customWidth="1"/>
    <col min="14063" max="14063" width="3.875" style="6" customWidth="1"/>
    <col min="14064" max="14064" width="0" style="6" hidden="1" customWidth="1"/>
    <col min="14065" max="14066" width="13" style="6" customWidth="1"/>
    <col min="14067" max="14067" width="13.125" style="6" customWidth="1"/>
    <col min="14068" max="14068" width="5.625" style="6" customWidth="1"/>
    <col min="14069" max="14069" width="13.125" style="6" customWidth="1"/>
    <col min="14070" max="14070" width="3.625" style="6" customWidth="1"/>
    <col min="14071" max="14071" width="2.625" style="6" customWidth="1"/>
    <col min="14072" max="14074" width="0" style="6" hidden="1" customWidth="1"/>
    <col min="14075" max="14075" width="2.625" style="6" customWidth="1"/>
    <col min="14076" max="14076" width="0" style="6" hidden="1" customWidth="1"/>
    <col min="14077" max="14077" width="2.625" style="6" customWidth="1"/>
    <col min="14078" max="14078" width="0" style="6" hidden="1" customWidth="1"/>
    <col min="14079" max="14079" width="3.875" style="6" customWidth="1"/>
    <col min="14080" max="14080" width="30" style="6" customWidth="1"/>
    <col min="14081" max="14081" width="20.5" style="6" customWidth="1"/>
    <col min="14082" max="14082" width="8" style="6" customWidth="1"/>
    <col min="14083" max="14083" width="17" style="6" customWidth="1"/>
    <col min="14084" max="14084" width="37.375" style="6" customWidth="1"/>
    <col min="14085" max="14085" width="5.125" style="6" customWidth="1"/>
    <col min="14086" max="14086" width="27.5" style="6" customWidth="1"/>
    <col min="14087" max="14087" width="14.125" style="6" customWidth="1"/>
    <col min="14088" max="14089" width="8.125" style="6" customWidth="1"/>
    <col min="14090" max="14090" width="9.875" style="6" customWidth="1"/>
    <col min="14091" max="14091" width="1.875" style="6" customWidth="1"/>
    <col min="14092" max="14297" width="10.875" style="6"/>
    <col min="14298" max="14298" width="10.5" style="6" customWidth="1"/>
    <col min="14299" max="14299" width="2.375" style="6" customWidth="1"/>
    <col min="14300" max="14301" width="5.625" style="6" customWidth="1"/>
    <col min="14302" max="14302" width="5.125" style="6" customWidth="1"/>
    <col min="14303" max="14303" width="5.625" style="6" customWidth="1"/>
    <col min="14304" max="14304" width="12" style="6" customWidth="1"/>
    <col min="14305" max="14306" width="7.875" style="6" customWidth="1"/>
    <col min="14307" max="14307" width="2.125" style="6" customWidth="1"/>
    <col min="14308" max="14308" width="7.875" style="6" customWidth="1"/>
    <col min="14309" max="14309" width="6.5" style="6" customWidth="1"/>
    <col min="14310" max="14312" width="3.125" style="6" customWidth="1"/>
    <col min="14313" max="14313" width="3" style="6" customWidth="1"/>
    <col min="14314" max="14314" width="2.5" style="6" customWidth="1"/>
    <col min="14315" max="14315" width="2.625" style="6" customWidth="1"/>
    <col min="14316" max="14318" width="0" style="6" hidden="1" customWidth="1"/>
    <col min="14319" max="14319" width="3.875" style="6" customWidth="1"/>
    <col min="14320" max="14320" width="0" style="6" hidden="1" customWidth="1"/>
    <col min="14321" max="14322" width="13" style="6" customWidth="1"/>
    <col min="14323" max="14323" width="13.125" style="6" customWidth="1"/>
    <col min="14324" max="14324" width="5.625" style="6" customWidth="1"/>
    <col min="14325" max="14325" width="13.125" style="6" customWidth="1"/>
    <col min="14326" max="14326" width="3.625" style="6" customWidth="1"/>
    <col min="14327" max="14327" width="2.625" style="6" customWidth="1"/>
    <col min="14328" max="14330" width="0" style="6" hidden="1" customWidth="1"/>
    <col min="14331" max="14331" width="2.625" style="6" customWidth="1"/>
    <col min="14332" max="14332" width="0" style="6" hidden="1" customWidth="1"/>
    <col min="14333" max="14333" width="2.625" style="6" customWidth="1"/>
    <col min="14334" max="14334" width="0" style="6" hidden="1" customWidth="1"/>
    <col min="14335" max="14335" width="3.875" style="6" customWidth="1"/>
    <col min="14336" max="14336" width="30" style="6" customWidth="1"/>
    <col min="14337" max="14337" width="20.5" style="6" customWidth="1"/>
    <col min="14338" max="14338" width="8" style="6" customWidth="1"/>
    <col min="14339" max="14339" width="17" style="6" customWidth="1"/>
    <col min="14340" max="14340" width="37.375" style="6" customWidth="1"/>
    <col min="14341" max="14341" width="5.125" style="6" customWidth="1"/>
    <col min="14342" max="14342" width="27.5" style="6" customWidth="1"/>
    <col min="14343" max="14343" width="14.125" style="6" customWidth="1"/>
    <col min="14344" max="14345" width="8.125" style="6" customWidth="1"/>
    <col min="14346" max="14346" width="9.875" style="6" customWidth="1"/>
    <col min="14347" max="14347" width="1.875" style="6" customWidth="1"/>
    <col min="14348" max="14553" width="10.875" style="6"/>
    <col min="14554" max="14554" width="10.5" style="6" customWidth="1"/>
    <col min="14555" max="14555" width="2.375" style="6" customWidth="1"/>
    <col min="14556" max="14557" width="5.625" style="6" customWidth="1"/>
    <col min="14558" max="14558" width="5.125" style="6" customWidth="1"/>
    <col min="14559" max="14559" width="5.625" style="6" customWidth="1"/>
    <col min="14560" max="14560" width="12" style="6" customWidth="1"/>
    <col min="14561" max="14562" width="7.875" style="6" customWidth="1"/>
    <col min="14563" max="14563" width="2.125" style="6" customWidth="1"/>
    <col min="14564" max="14564" width="7.875" style="6" customWidth="1"/>
    <col min="14565" max="14565" width="6.5" style="6" customWidth="1"/>
    <col min="14566" max="14568" width="3.125" style="6" customWidth="1"/>
    <col min="14569" max="14569" width="3" style="6" customWidth="1"/>
    <col min="14570" max="14570" width="2.5" style="6" customWidth="1"/>
    <col min="14571" max="14571" width="2.625" style="6" customWidth="1"/>
    <col min="14572" max="14574" width="0" style="6" hidden="1" customWidth="1"/>
    <col min="14575" max="14575" width="3.875" style="6" customWidth="1"/>
    <col min="14576" max="14576" width="0" style="6" hidden="1" customWidth="1"/>
    <col min="14577" max="14578" width="13" style="6" customWidth="1"/>
    <col min="14579" max="14579" width="13.125" style="6" customWidth="1"/>
    <col min="14580" max="14580" width="5.625" style="6" customWidth="1"/>
    <col min="14581" max="14581" width="13.125" style="6" customWidth="1"/>
    <col min="14582" max="14582" width="3.625" style="6" customWidth="1"/>
    <col min="14583" max="14583" width="2.625" style="6" customWidth="1"/>
    <col min="14584" max="14586" width="0" style="6" hidden="1" customWidth="1"/>
    <col min="14587" max="14587" width="2.625" style="6" customWidth="1"/>
    <col min="14588" max="14588" width="0" style="6" hidden="1" customWidth="1"/>
    <col min="14589" max="14589" width="2.625" style="6" customWidth="1"/>
    <col min="14590" max="14590" width="0" style="6" hidden="1" customWidth="1"/>
    <col min="14591" max="14591" width="3.875" style="6" customWidth="1"/>
    <col min="14592" max="14592" width="30" style="6" customWidth="1"/>
    <col min="14593" max="14593" width="20.5" style="6" customWidth="1"/>
    <col min="14594" max="14594" width="8" style="6" customWidth="1"/>
    <col min="14595" max="14595" width="17" style="6" customWidth="1"/>
    <col min="14596" max="14596" width="37.375" style="6" customWidth="1"/>
    <col min="14597" max="14597" width="5.125" style="6" customWidth="1"/>
    <col min="14598" max="14598" width="27.5" style="6" customWidth="1"/>
    <col min="14599" max="14599" width="14.125" style="6" customWidth="1"/>
    <col min="14600" max="14601" width="8.125" style="6" customWidth="1"/>
    <col min="14602" max="14602" width="9.875" style="6" customWidth="1"/>
    <col min="14603" max="14603" width="1.875" style="6" customWidth="1"/>
    <col min="14604" max="14809" width="10.875" style="6"/>
    <col min="14810" max="14810" width="10.5" style="6" customWidth="1"/>
    <col min="14811" max="14811" width="2.375" style="6" customWidth="1"/>
    <col min="14812" max="14813" width="5.625" style="6" customWidth="1"/>
    <col min="14814" max="14814" width="5.125" style="6" customWidth="1"/>
    <col min="14815" max="14815" width="5.625" style="6" customWidth="1"/>
    <col min="14816" max="14816" width="12" style="6" customWidth="1"/>
    <col min="14817" max="14818" width="7.875" style="6" customWidth="1"/>
    <col min="14819" max="14819" width="2.125" style="6" customWidth="1"/>
    <col min="14820" max="14820" width="7.875" style="6" customWidth="1"/>
    <col min="14821" max="14821" width="6.5" style="6" customWidth="1"/>
    <col min="14822" max="14824" width="3.125" style="6" customWidth="1"/>
    <col min="14825" max="14825" width="3" style="6" customWidth="1"/>
    <col min="14826" max="14826" width="2.5" style="6" customWidth="1"/>
    <col min="14827" max="14827" width="2.625" style="6" customWidth="1"/>
    <col min="14828" max="14830" width="0" style="6" hidden="1" customWidth="1"/>
    <col min="14831" max="14831" width="3.875" style="6" customWidth="1"/>
    <col min="14832" max="14832" width="0" style="6" hidden="1" customWidth="1"/>
    <col min="14833" max="14834" width="13" style="6" customWidth="1"/>
    <col min="14835" max="14835" width="13.125" style="6" customWidth="1"/>
    <col min="14836" max="14836" width="5.625" style="6" customWidth="1"/>
    <col min="14837" max="14837" width="13.125" style="6" customWidth="1"/>
    <col min="14838" max="14838" width="3.625" style="6" customWidth="1"/>
    <col min="14839" max="14839" width="2.625" style="6" customWidth="1"/>
    <col min="14840" max="14842" width="0" style="6" hidden="1" customWidth="1"/>
    <col min="14843" max="14843" width="2.625" style="6" customWidth="1"/>
    <col min="14844" max="14844" width="0" style="6" hidden="1" customWidth="1"/>
    <col min="14845" max="14845" width="2.625" style="6" customWidth="1"/>
    <col min="14846" max="14846" width="0" style="6" hidden="1" customWidth="1"/>
    <col min="14847" max="14847" width="3.875" style="6" customWidth="1"/>
    <col min="14848" max="14848" width="30" style="6" customWidth="1"/>
    <col min="14849" max="14849" width="20.5" style="6" customWidth="1"/>
    <col min="14850" max="14850" width="8" style="6" customWidth="1"/>
    <col min="14851" max="14851" width="17" style="6" customWidth="1"/>
    <col min="14852" max="14852" width="37.375" style="6" customWidth="1"/>
    <col min="14853" max="14853" width="5.125" style="6" customWidth="1"/>
    <col min="14854" max="14854" width="27.5" style="6" customWidth="1"/>
    <col min="14855" max="14855" width="14.125" style="6" customWidth="1"/>
    <col min="14856" max="14857" width="8.125" style="6" customWidth="1"/>
    <col min="14858" max="14858" width="9.875" style="6" customWidth="1"/>
    <col min="14859" max="14859" width="1.875" style="6" customWidth="1"/>
    <col min="14860" max="15065" width="10.875" style="6"/>
    <col min="15066" max="15066" width="10.5" style="6" customWidth="1"/>
    <col min="15067" max="15067" width="2.375" style="6" customWidth="1"/>
    <col min="15068" max="15069" width="5.625" style="6" customWidth="1"/>
    <col min="15070" max="15070" width="5.125" style="6" customWidth="1"/>
    <col min="15071" max="15071" width="5.625" style="6" customWidth="1"/>
    <col min="15072" max="15072" width="12" style="6" customWidth="1"/>
    <col min="15073" max="15074" width="7.875" style="6" customWidth="1"/>
    <col min="15075" max="15075" width="2.125" style="6" customWidth="1"/>
    <col min="15076" max="15076" width="7.875" style="6" customWidth="1"/>
    <col min="15077" max="15077" width="6.5" style="6" customWidth="1"/>
    <col min="15078" max="15080" width="3.125" style="6" customWidth="1"/>
    <col min="15081" max="15081" width="3" style="6" customWidth="1"/>
    <col min="15082" max="15082" width="2.5" style="6" customWidth="1"/>
    <col min="15083" max="15083" width="2.625" style="6" customWidth="1"/>
    <col min="15084" max="15086" width="0" style="6" hidden="1" customWidth="1"/>
    <col min="15087" max="15087" width="3.875" style="6" customWidth="1"/>
    <col min="15088" max="15088" width="0" style="6" hidden="1" customWidth="1"/>
    <col min="15089" max="15090" width="13" style="6" customWidth="1"/>
    <col min="15091" max="15091" width="13.125" style="6" customWidth="1"/>
    <col min="15092" max="15092" width="5.625" style="6" customWidth="1"/>
    <col min="15093" max="15093" width="13.125" style="6" customWidth="1"/>
    <col min="15094" max="15094" width="3.625" style="6" customWidth="1"/>
    <col min="15095" max="15095" width="2.625" style="6" customWidth="1"/>
    <col min="15096" max="15098" width="0" style="6" hidden="1" customWidth="1"/>
    <col min="15099" max="15099" width="2.625" style="6" customWidth="1"/>
    <col min="15100" max="15100" width="0" style="6" hidden="1" customWidth="1"/>
    <col min="15101" max="15101" width="2.625" style="6" customWidth="1"/>
    <col min="15102" max="15102" width="0" style="6" hidden="1" customWidth="1"/>
    <col min="15103" max="15103" width="3.875" style="6" customWidth="1"/>
    <col min="15104" max="15104" width="30" style="6" customWidth="1"/>
    <col min="15105" max="15105" width="20.5" style="6" customWidth="1"/>
    <col min="15106" max="15106" width="8" style="6" customWidth="1"/>
    <col min="15107" max="15107" width="17" style="6" customWidth="1"/>
    <col min="15108" max="15108" width="37.375" style="6" customWidth="1"/>
    <col min="15109" max="15109" width="5.125" style="6" customWidth="1"/>
    <col min="15110" max="15110" width="27.5" style="6" customWidth="1"/>
    <col min="15111" max="15111" width="14.125" style="6" customWidth="1"/>
    <col min="15112" max="15113" width="8.125" style="6" customWidth="1"/>
    <col min="15114" max="15114" width="9.875" style="6" customWidth="1"/>
    <col min="15115" max="15115" width="1.875" style="6" customWidth="1"/>
    <col min="15116" max="15321" width="10.875" style="6"/>
    <col min="15322" max="15322" width="10.5" style="6" customWidth="1"/>
    <col min="15323" max="15323" width="2.375" style="6" customWidth="1"/>
    <col min="15324" max="15325" width="5.625" style="6" customWidth="1"/>
    <col min="15326" max="15326" width="5.125" style="6" customWidth="1"/>
    <col min="15327" max="15327" width="5.625" style="6" customWidth="1"/>
    <col min="15328" max="15328" width="12" style="6" customWidth="1"/>
    <col min="15329" max="15330" width="7.875" style="6" customWidth="1"/>
    <col min="15331" max="15331" width="2.125" style="6" customWidth="1"/>
    <col min="15332" max="15332" width="7.875" style="6" customWidth="1"/>
    <col min="15333" max="15333" width="6.5" style="6" customWidth="1"/>
    <col min="15334" max="15336" width="3.125" style="6" customWidth="1"/>
    <col min="15337" max="15337" width="3" style="6" customWidth="1"/>
    <col min="15338" max="15338" width="2.5" style="6" customWidth="1"/>
    <col min="15339" max="15339" width="2.625" style="6" customWidth="1"/>
    <col min="15340" max="15342" width="0" style="6" hidden="1" customWidth="1"/>
    <col min="15343" max="15343" width="3.875" style="6" customWidth="1"/>
    <col min="15344" max="15344" width="0" style="6" hidden="1" customWidth="1"/>
    <col min="15345" max="15346" width="13" style="6" customWidth="1"/>
    <col min="15347" max="15347" width="13.125" style="6" customWidth="1"/>
    <col min="15348" max="15348" width="5.625" style="6" customWidth="1"/>
    <col min="15349" max="15349" width="13.125" style="6" customWidth="1"/>
    <col min="15350" max="15350" width="3.625" style="6" customWidth="1"/>
    <col min="15351" max="15351" width="2.625" style="6" customWidth="1"/>
    <col min="15352" max="15354" width="0" style="6" hidden="1" customWidth="1"/>
    <col min="15355" max="15355" width="2.625" style="6" customWidth="1"/>
    <col min="15356" max="15356" width="0" style="6" hidden="1" customWidth="1"/>
    <col min="15357" max="15357" width="2.625" style="6" customWidth="1"/>
    <col min="15358" max="15358" width="0" style="6" hidden="1" customWidth="1"/>
    <col min="15359" max="15359" width="3.875" style="6" customWidth="1"/>
    <col min="15360" max="15360" width="30" style="6" customWidth="1"/>
    <col min="15361" max="15361" width="20.5" style="6" customWidth="1"/>
    <col min="15362" max="15362" width="8" style="6" customWidth="1"/>
    <col min="15363" max="15363" width="17" style="6" customWidth="1"/>
    <col min="15364" max="15364" width="37.375" style="6" customWidth="1"/>
    <col min="15365" max="15365" width="5.125" style="6" customWidth="1"/>
    <col min="15366" max="15366" width="27.5" style="6" customWidth="1"/>
    <col min="15367" max="15367" width="14.125" style="6" customWidth="1"/>
    <col min="15368" max="15369" width="8.125" style="6" customWidth="1"/>
    <col min="15370" max="15370" width="9.875" style="6" customWidth="1"/>
    <col min="15371" max="15371" width="1.875" style="6" customWidth="1"/>
    <col min="15372" max="15577" width="10.875" style="6"/>
    <col min="15578" max="15578" width="10.5" style="6" customWidth="1"/>
    <col min="15579" max="15579" width="2.375" style="6" customWidth="1"/>
    <col min="15580" max="15581" width="5.625" style="6" customWidth="1"/>
    <col min="15582" max="15582" width="5.125" style="6" customWidth="1"/>
    <col min="15583" max="15583" width="5.625" style="6" customWidth="1"/>
    <col min="15584" max="15584" width="12" style="6" customWidth="1"/>
    <col min="15585" max="15586" width="7.875" style="6" customWidth="1"/>
    <col min="15587" max="15587" width="2.125" style="6" customWidth="1"/>
    <col min="15588" max="15588" width="7.875" style="6" customWidth="1"/>
    <col min="15589" max="15589" width="6.5" style="6" customWidth="1"/>
    <col min="15590" max="15592" width="3.125" style="6" customWidth="1"/>
    <col min="15593" max="15593" width="3" style="6" customWidth="1"/>
    <col min="15594" max="15594" width="2.5" style="6" customWidth="1"/>
    <col min="15595" max="15595" width="2.625" style="6" customWidth="1"/>
    <col min="15596" max="15598" width="0" style="6" hidden="1" customWidth="1"/>
    <col min="15599" max="15599" width="3.875" style="6" customWidth="1"/>
    <col min="15600" max="15600" width="0" style="6" hidden="1" customWidth="1"/>
    <col min="15601" max="15602" width="13" style="6" customWidth="1"/>
    <col min="15603" max="15603" width="13.125" style="6" customWidth="1"/>
    <col min="15604" max="15604" width="5.625" style="6" customWidth="1"/>
    <col min="15605" max="15605" width="13.125" style="6" customWidth="1"/>
    <col min="15606" max="15606" width="3.625" style="6" customWidth="1"/>
    <col min="15607" max="15607" width="2.625" style="6" customWidth="1"/>
    <col min="15608" max="15610" width="0" style="6" hidden="1" customWidth="1"/>
    <col min="15611" max="15611" width="2.625" style="6" customWidth="1"/>
    <col min="15612" max="15612" width="0" style="6" hidden="1" customWidth="1"/>
    <col min="15613" max="15613" width="2.625" style="6" customWidth="1"/>
    <col min="15614" max="15614" width="0" style="6" hidden="1" customWidth="1"/>
    <col min="15615" max="15615" width="3.875" style="6" customWidth="1"/>
    <col min="15616" max="15616" width="30" style="6" customWidth="1"/>
    <col min="15617" max="15617" width="20.5" style="6" customWidth="1"/>
    <col min="15618" max="15618" width="8" style="6" customWidth="1"/>
    <col min="15619" max="15619" width="17" style="6" customWidth="1"/>
    <col min="15620" max="15620" width="37.375" style="6" customWidth="1"/>
    <col min="15621" max="15621" width="5.125" style="6" customWidth="1"/>
    <col min="15622" max="15622" width="27.5" style="6" customWidth="1"/>
    <col min="15623" max="15623" width="14.125" style="6" customWidth="1"/>
    <col min="15624" max="15625" width="8.125" style="6" customWidth="1"/>
    <col min="15626" max="15626" width="9.875" style="6" customWidth="1"/>
    <col min="15627" max="15627" width="1.875" style="6" customWidth="1"/>
    <col min="15628" max="15833" width="10.875" style="6"/>
    <col min="15834" max="15834" width="10.5" style="6" customWidth="1"/>
    <col min="15835" max="15835" width="2.375" style="6" customWidth="1"/>
    <col min="15836" max="15837" width="5.625" style="6" customWidth="1"/>
    <col min="15838" max="15838" width="5.125" style="6" customWidth="1"/>
    <col min="15839" max="15839" width="5.625" style="6" customWidth="1"/>
    <col min="15840" max="15840" width="12" style="6" customWidth="1"/>
    <col min="15841" max="15842" width="7.875" style="6" customWidth="1"/>
    <col min="15843" max="15843" width="2.125" style="6" customWidth="1"/>
    <col min="15844" max="15844" width="7.875" style="6" customWidth="1"/>
    <col min="15845" max="15845" width="6.5" style="6" customWidth="1"/>
    <col min="15846" max="15848" width="3.125" style="6" customWidth="1"/>
    <col min="15849" max="15849" width="3" style="6" customWidth="1"/>
    <col min="15850" max="15850" width="2.5" style="6" customWidth="1"/>
    <col min="15851" max="15851" width="2.625" style="6" customWidth="1"/>
    <col min="15852" max="15854" width="0" style="6" hidden="1" customWidth="1"/>
    <col min="15855" max="15855" width="3.875" style="6" customWidth="1"/>
    <col min="15856" max="15856" width="0" style="6" hidden="1" customWidth="1"/>
    <col min="15857" max="15858" width="13" style="6" customWidth="1"/>
    <col min="15859" max="15859" width="13.125" style="6" customWidth="1"/>
    <col min="15860" max="15860" width="5.625" style="6" customWidth="1"/>
    <col min="15861" max="15861" width="13.125" style="6" customWidth="1"/>
    <col min="15862" max="15862" width="3.625" style="6" customWidth="1"/>
    <col min="15863" max="15863" width="2.625" style="6" customWidth="1"/>
    <col min="15864" max="15866" width="0" style="6" hidden="1" customWidth="1"/>
    <col min="15867" max="15867" width="2.625" style="6" customWidth="1"/>
    <col min="15868" max="15868" width="0" style="6" hidden="1" customWidth="1"/>
    <col min="15869" max="15869" width="2.625" style="6" customWidth="1"/>
    <col min="15870" max="15870" width="0" style="6" hidden="1" customWidth="1"/>
    <col min="15871" max="15871" width="3.875" style="6" customWidth="1"/>
    <col min="15872" max="15872" width="30" style="6" customWidth="1"/>
    <col min="15873" max="15873" width="20.5" style="6" customWidth="1"/>
    <col min="15874" max="15874" width="8" style="6" customWidth="1"/>
    <col min="15875" max="15875" width="17" style="6" customWidth="1"/>
    <col min="15876" max="15876" width="37.375" style="6" customWidth="1"/>
    <col min="15877" max="15877" width="5.125" style="6" customWidth="1"/>
    <col min="15878" max="15878" width="27.5" style="6" customWidth="1"/>
    <col min="15879" max="15879" width="14.125" style="6" customWidth="1"/>
    <col min="15880" max="15881" width="8.125" style="6" customWidth="1"/>
    <col min="15882" max="15882" width="9.875" style="6" customWidth="1"/>
    <col min="15883" max="15883" width="1.875" style="6" customWidth="1"/>
    <col min="15884" max="16089" width="10.875" style="6"/>
    <col min="16090" max="16090" width="10.5" style="6" customWidth="1"/>
    <col min="16091" max="16091" width="2.375" style="6" customWidth="1"/>
    <col min="16092" max="16093" width="5.625" style="6" customWidth="1"/>
    <col min="16094" max="16094" width="5.125" style="6" customWidth="1"/>
    <col min="16095" max="16095" width="5.625" style="6" customWidth="1"/>
    <col min="16096" max="16096" width="12" style="6" customWidth="1"/>
    <col min="16097" max="16098" width="7.875" style="6" customWidth="1"/>
    <col min="16099" max="16099" width="2.125" style="6" customWidth="1"/>
    <col min="16100" max="16100" width="7.875" style="6" customWidth="1"/>
    <col min="16101" max="16101" width="6.5" style="6" customWidth="1"/>
    <col min="16102" max="16104" width="3.125" style="6" customWidth="1"/>
    <col min="16105" max="16105" width="3" style="6" customWidth="1"/>
    <col min="16106" max="16106" width="2.5" style="6" customWidth="1"/>
    <col min="16107" max="16107" width="2.625" style="6" customWidth="1"/>
    <col min="16108" max="16110" width="0" style="6" hidden="1" customWidth="1"/>
    <col min="16111" max="16111" width="3.875" style="6" customWidth="1"/>
    <col min="16112" max="16112" width="0" style="6" hidden="1" customWidth="1"/>
    <col min="16113" max="16114" width="13" style="6" customWidth="1"/>
    <col min="16115" max="16115" width="13.125" style="6" customWidth="1"/>
    <col min="16116" max="16116" width="5.625" style="6" customWidth="1"/>
    <col min="16117" max="16117" width="13.125" style="6" customWidth="1"/>
    <col min="16118" max="16118" width="3.625" style="6" customWidth="1"/>
    <col min="16119" max="16119" width="2.625" style="6" customWidth="1"/>
    <col min="16120" max="16122" width="0" style="6" hidden="1" customWidth="1"/>
    <col min="16123" max="16123" width="2.625" style="6" customWidth="1"/>
    <col min="16124" max="16124" width="0" style="6" hidden="1" customWidth="1"/>
    <col min="16125" max="16125" width="2.625" style="6" customWidth="1"/>
    <col min="16126" max="16126" width="0" style="6" hidden="1" customWidth="1"/>
    <col min="16127" max="16127" width="3.875" style="6" customWidth="1"/>
    <col min="16128" max="16128" width="30" style="6" customWidth="1"/>
    <col min="16129" max="16129" width="20.5" style="6" customWidth="1"/>
    <col min="16130" max="16130" width="8" style="6" customWidth="1"/>
    <col min="16131" max="16131" width="17" style="6" customWidth="1"/>
    <col min="16132" max="16132" width="37.375" style="6" customWidth="1"/>
    <col min="16133" max="16133" width="5.125" style="6" customWidth="1"/>
    <col min="16134" max="16134" width="27.5" style="6" customWidth="1"/>
    <col min="16135" max="16135" width="14.125" style="6" customWidth="1"/>
    <col min="16136" max="16137" width="8.125" style="6" customWidth="1"/>
    <col min="16138" max="16138" width="9.875" style="6" customWidth="1"/>
    <col min="16139" max="16139" width="1.875" style="6" customWidth="1"/>
    <col min="16140" max="16244" width="10.875" style="6"/>
    <col min="16245" max="16384" width="10" style="6" customWidth="1"/>
  </cols>
  <sheetData>
    <row r="1" spans="1:54 1541:1541" ht="11.25" customHeight="1">
      <c r="A1" s="1"/>
      <c r="B1" s="175" t="s">
        <v>0</v>
      </c>
      <c r="C1" s="176"/>
      <c r="D1" s="176"/>
      <c r="E1" s="176"/>
      <c r="F1" s="176"/>
      <c r="G1" s="176"/>
      <c r="H1" s="176"/>
      <c r="I1" s="177"/>
      <c r="J1" s="178"/>
      <c r="K1" s="179"/>
      <c r="L1" s="2"/>
      <c r="M1" s="3"/>
      <c r="N1" s="3"/>
      <c r="O1" s="2"/>
      <c r="P1" s="2"/>
      <c r="Q1" s="2"/>
      <c r="R1" s="2"/>
      <c r="S1" s="2"/>
      <c r="T1" s="2"/>
      <c r="U1" s="2"/>
      <c r="V1" s="2"/>
      <c r="W1" s="2"/>
      <c r="X1" s="2"/>
      <c r="Y1" s="2"/>
      <c r="Z1" s="2"/>
      <c r="AA1" s="2"/>
      <c r="AB1" s="2"/>
      <c r="AC1" s="2"/>
      <c r="AD1" s="2"/>
      <c r="AE1" s="2"/>
      <c r="AF1" s="2"/>
      <c r="AG1" s="2"/>
      <c r="AH1" s="2"/>
      <c r="AI1" s="2"/>
      <c r="AJ1" s="2"/>
      <c r="AK1" s="2"/>
      <c r="AL1" s="2"/>
      <c r="AM1" s="3"/>
      <c r="AN1" s="2"/>
      <c r="AO1" s="2"/>
      <c r="AP1" s="2"/>
      <c r="AQ1" s="106"/>
      <c r="AR1" s="106"/>
      <c r="AS1" s="106"/>
      <c r="AT1" s="106"/>
      <c r="AU1" s="106"/>
      <c r="AV1" s="106"/>
      <c r="AW1" s="106"/>
      <c r="AX1" s="2"/>
      <c r="AY1" s="2"/>
      <c r="AZ1" s="2"/>
      <c r="BA1" s="2"/>
      <c r="BB1" s="4" t="s">
        <v>1</v>
      </c>
      <c r="BGG1" s="5" t="s">
        <v>2</v>
      </c>
    </row>
    <row r="2" spans="1:54 1541:1541" ht="14.25" customHeight="1">
      <c r="A2" s="1"/>
      <c r="B2" s="182" t="s">
        <v>3</v>
      </c>
      <c r="C2" s="183"/>
      <c r="D2" s="183"/>
      <c r="E2" s="183"/>
      <c r="F2" s="183"/>
      <c r="G2" s="183"/>
      <c r="H2" s="183"/>
      <c r="I2" s="184"/>
      <c r="J2" s="180"/>
      <c r="K2" s="181"/>
      <c r="L2" s="2"/>
      <c r="M2" s="3"/>
      <c r="N2" s="3"/>
      <c r="O2" s="2"/>
      <c r="P2" s="2"/>
      <c r="Q2" s="2"/>
      <c r="R2" s="2"/>
      <c r="S2" s="2"/>
      <c r="T2" s="2"/>
      <c r="U2" s="2"/>
      <c r="V2" s="2"/>
      <c r="W2" s="2"/>
      <c r="X2" s="2"/>
      <c r="Y2" s="2"/>
      <c r="Z2" s="2"/>
      <c r="AA2" s="2"/>
      <c r="AB2" s="2"/>
      <c r="AC2" s="2"/>
      <c r="AD2" s="2"/>
      <c r="AE2" s="2"/>
      <c r="AF2" s="2"/>
      <c r="AG2" s="2"/>
      <c r="AH2" s="2"/>
      <c r="AI2" s="2"/>
      <c r="AJ2" s="2"/>
      <c r="AK2" s="2"/>
      <c r="AL2" s="2"/>
      <c r="AM2" s="3"/>
      <c r="AN2" s="2"/>
      <c r="AO2" s="2"/>
      <c r="AP2" s="2"/>
      <c r="AQ2" s="106"/>
      <c r="AR2" s="106"/>
      <c r="AS2" s="106"/>
      <c r="AT2" s="106"/>
      <c r="AU2" s="106"/>
      <c r="AV2" s="106"/>
      <c r="AW2" s="106"/>
      <c r="AX2" s="2"/>
      <c r="AY2" s="2"/>
      <c r="AZ2" s="2"/>
      <c r="BA2" s="2"/>
      <c r="BB2" s="2"/>
      <c r="BGG2" s="9"/>
    </row>
    <row r="3" spans="1:54 1541:1541" ht="11.25" customHeight="1">
      <c r="A3" s="1"/>
      <c r="B3" s="10" t="s">
        <v>4</v>
      </c>
      <c r="C3" s="185" t="s">
        <v>5</v>
      </c>
      <c r="D3" s="186"/>
      <c r="E3" s="186"/>
      <c r="F3" s="186"/>
      <c r="G3" s="186"/>
      <c r="H3" s="187"/>
      <c r="I3" s="11" t="s">
        <v>6</v>
      </c>
      <c r="J3" s="180"/>
      <c r="K3" s="181"/>
      <c r="L3" s="2"/>
      <c r="M3" s="3"/>
      <c r="N3" s="3"/>
      <c r="O3" s="2"/>
      <c r="P3" s="2"/>
      <c r="Q3" s="2"/>
      <c r="R3" s="2"/>
      <c r="S3" s="2"/>
      <c r="T3" s="2"/>
      <c r="U3" s="2"/>
      <c r="V3" s="2"/>
      <c r="W3" s="2"/>
      <c r="X3" s="2"/>
      <c r="Y3" s="2"/>
      <c r="Z3" s="2"/>
      <c r="AA3" s="2"/>
      <c r="AB3" s="2"/>
      <c r="AC3" s="2"/>
      <c r="AD3" s="2"/>
      <c r="AE3" s="2"/>
      <c r="AF3" s="2"/>
      <c r="AG3" s="2"/>
      <c r="AH3" s="2"/>
      <c r="AI3" s="2"/>
      <c r="AJ3" s="2"/>
      <c r="AK3" s="2"/>
      <c r="AL3" s="2"/>
      <c r="AM3" s="3"/>
      <c r="AN3" s="2"/>
      <c r="AO3" s="2"/>
      <c r="AP3" s="2"/>
      <c r="AQ3" s="106"/>
      <c r="AR3" s="106"/>
      <c r="AS3" s="106"/>
      <c r="AT3" s="106"/>
      <c r="AU3" s="106"/>
      <c r="AV3" s="106"/>
      <c r="AW3" s="106"/>
      <c r="AX3" s="2"/>
      <c r="AY3" s="2"/>
      <c r="AZ3" s="2"/>
      <c r="BA3" s="2"/>
      <c r="BB3" s="2"/>
      <c r="BGG3" s="9"/>
    </row>
    <row r="4" spans="1:54 1541:1541" ht="14.25" customHeight="1">
      <c r="A4" s="1"/>
      <c r="B4" s="12" t="s">
        <v>7</v>
      </c>
      <c r="C4" s="188" t="s">
        <v>8</v>
      </c>
      <c r="D4" s="189"/>
      <c r="E4" s="189"/>
      <c r="F4" s="189"/>
      <c r="G4" s="189"/>
      <c r="H4" s="190"/>
      <c r="I4" s="13" t="s">
        <v>9</v>
      </c>
      <c r="J4" s="180"/>
      <c r="K4" s="181"/>
      <c r="L4" s="2"/>
      <c r="M4" s="3"/>
      <c r="N4" s="3"/>
      <c r="O4" s="2"/>
      <c r="P4" s="2"/>
      <c r="Q4" s="2"/>
      <c r="R4" s="2"/>
      <c r="S4" s="2"/>
      <c r="T4" s="2"/>
      <c r="U4" s="2"/>
      <c r="V4" s="2"/>
      <c r="W4" s="2"/>
      <c r="X4" s="2"/>
      <c r="Y4" s="2"/>
      <c r="Z4" s="2"/>
      <c r="AA4" s="2"/>
      <c r="AB4" s="2"/>
      <c r="AC4" s="2"/>
      <c r="AD4" s="2"/>
      <c r="AE4" s="2"/>
      <c r="AF4" s="2"/>
      <c r="AG4" s="2"/>
      <c r="AH4" s="2"/>
      <c r="AI4" s="2"/>
      <c r="AJ4" s="2"/>
      <c r="AK4" s="2"/>
      <c r="AL4" s="2"/>
      <c r="AM4" s="3"/>
      <c r="AN4" s="2"/>
      <c r="AO4" s="2"/>
      <c r="AP4" s="2"/>
      <c r="AQ4" s="106"/>
      <c r="AR4" s="106"/>
      <c r="AS4" s="106"/>
      <c r="AT4" s="106"/>
      <c r="AU4" s="106"/>
      <c r="AV4" s="106"/>
      <c r="AW4" s="106"/>
      <c r="AX4" s="2"/>
      <c r="AY4" s="2"/>
      <c r="AZ4" s="2"/>
      <c r="BA4" s="2"/>
      <c r="BB4" s="2"/>
      <c r="BGG4" s="9"/>
    </row>
    <row r="5" spans="1:54 1541:1541" ht="122.1" customHeight="1">
      <c r="A5" s="1"/>
      <c r="B5" s="14" t="s">
        <v>10</v>
      </c>
      <c r="C5" s="15" t="s">
        <v>11</v>
      </c>
      <c r="D5" s="14" t="s">
        <v>12</v>
      </c>
      <c r="E5" s="191" t="s">
        <v>346</v>
      </c>
      <c r="F5" s="192"/>
      <c r="G5" s="193"/>
      <c r="H5" s="16" t="s">
        <v>13</v>
      </c>
      <c r="I5" s="194" t="s">
        <v>345</v>
      </c>
      <c r="J5" s="195"/>
      <c r="K5" s="195"/>
      <c r="L5" s="195"/>
      <c r="M5" s="195"/>
      <c r="N5" s="196"/>
      <c r="O5" s="198" t="s">
        <v>14</v>
      </c>
      <c r="P5" s="199"/>
      <c r="Q5" s="200">
        <v>45849</v>
      </c>
      <c r="R5" s="201"/>
      <c r="S5" s="17"/>
      <c r="T5" s="17"/>
      <c r="U5" s="202"/>
      <c r="V5" s="202"/>
      <c r="W5" s="203"/>
      <c r="X5" s="204"/>
      <c r="Y5" s="18"/>
      <c r="Z5" s="18"/>
      <c r="AA5" s="18"/>
      <c r="AB5" s="18"/>
      <c r="AC5" s="18"/>
      <c r="AD5" s="18"/>
      <c r="AE5" s="18"/>
      <c r="AF5" s="18"/>
      <c r="AG5" s="18"/>
      <c r="AH5" s="18"/>
      <c r="AI5" s="19"/>
      <c r="AJ5" s="19"/>
      <c r="AK5" s="18"/>
      <c r="AL5" s="18"/>
      <c r="AM5" s="18"/>
      <c r="AN5" s="19"/>
      <c r="AO5" s="19"/>
      <c r="AP5" s="18"/>
      <c r="AQ5" s="107"/>
      <c r="AR5" s="107"/>
      <c r="AS5" s="107"/>
      <c r="AT5" s="107"/>
      <c r="AU5" s="107"/>
      <c r="AV5" s="107"/>
      <c r="AW5" s="107"/>
      <c r="AX5" s="18"/>
      <c r="AY5" s="18"/>
      <c r="AZ5" s="18"/>
      <c r="BA5" s="18"/>
      <c r="BB5" s="1"/>
    </row>
    <row r="6" spans="1:54 1541:1541" ht="5.25" customHeight="1">
      <c r="A6" s="1"/>
      <c r="B6" s="20"/>
      <c r="C6" s="18"/>
      <c r="D6" s="20"/>
      <c r="E6" s="20"/>
      <c r="F6" s="20"/>
      <c r="G6" s="19"/>
      <c r="H6" s="19"/>
      <c r="I6" s="18"/>
      <c r="J6" s="18"/>
      <c r="K6" s="18"/>
      <c r="L6" s="18"/>
      <c r="M6" s="18"/>
      <c r="N6" s="18"/>
      <c r="O6" s="18"/>
      <c r="P6" s="18"/>
      <c r="Q6" s="18"/>
      <c r="R6" s="18"/>
      <c r="S6" s="18"/>
      <c r="T6" s="18"/>
      <c r="U6" s="18"/>
      <c r="V6" s="18"/>
      <c r="W6" s="18"/>
      <c r="X6" s="18"/>
      <c r="Y6" s="18"/>
      <c r="Z6" s="18"/>
      <c r="AA6" s="18"/>
      <c r="AB6" s="18"/>
      <c r="AC6" s="18"/>
      <c r="AD6" s="18"/>
      <c r="AE6" s="18"/>
      <c r="AF6" s="18"/>
      <c r="AG6" s="18"/>
      <c r="AH6" s="18"/>
      <c r="AI6" s="19"/>
      <c r="AJ6" s="19"/>
      <c r="AK6" s="18"/>
      <c r="AL6" s="18"/>
      <c r="AM6" s="18"/>
      <c r="AN6" s="19"/>
      <c r="AO6" s="19"/>
      <c r="AP6" s="18"/>
      <c r="AQ6" s="107"/>
      <c r="AR6" s="107"/>
      <c r="AS6" s="107"/>
      <c r="AT6" s="107"/>
      <c r="AU6" s="107"/>
      <c r="AV6" s="107"/>
      <c r="AW6" s="107"/>
      <c r="AX6" s="18"/>
      <c r="AY6" s="18"/>
      <c r="AZ6" s="18"/>
      <c r="BA6" s="18"/>
      <c r="BB6" s="1"/>
    </row>
    <row r="7" spans="1:54 1541:1541" s="1" customFormat="1" ht="23.25" customHeight="1">
      <c r="A7" s="21">
        <f>COUNTA(C9:C10)</f>
        <v>2</v>
      </c>
      <c r="B7" s="172" t="s">
        <v>15</v>
      </c>
      <c r="C7" s="173"/>
      <c r="D7" s="173"/>
      <c r="E7" s="173"/>
      <c r="F7" s="173"/>
      <c r="G7" s="173"/>
      <c r="H7" s="173"/>
      <c r="I7" s="23"/>
      <c r="J7" s="174" t="s">
        <v>16</v>
      </c>
      <c r="K7" s="174"/>
      <c r="L7" s="174"/>
      <c r="M7" s="174"/>
      <c r="N7" s="174"/>
      <c r="O7" s="174"/>
      <c r="P7" s="174"/>
      <c r="Q7" s="174"/>
      <c r="R7" s="174"/>
      <c r="S7" s="174"/>
      <c r="T7" s="174"/>
      <c r="U7" s="174"/>
      <c r="V7" s="174"/>
      <c r="W7" s="174"/>
      <c r="X7" s="174"/>
      <c r="Y7" s="174"/>
      <c r="Z7" s="174"/>
      <c r="AA7" s="174"/>
      <c r="AB7" s="174"/>
      <c r="AC7" s="212" t="s">
        <v>17</v>
      </c>
      <c r="AD7" s="212"/>
      <c r="AE7" s="212"/>
      <c r="AF7" s="212"/>
      <c r="AG7" s="212"/>
      <c r="AH7" s="212"/>
      <c r="AI7" s="213" t="s">
        <v>18</v>
      </c>
      <c r="AJ7" s="213"/>
      <c r="AK7" s="213"/>
      <c r="AL7" s="213"/>
      <c r="AM7" s="22"/>
      <c r="AN7" s="24" t="s">
        <v>19</v>
      </c>
      <c r="AO7" s="25"/>
      <c r="AP7" s="25"/>
      <c r="AQ7" s="108"/>
      <c r="AR7" s="109"/>
      <c r="AS7" s="109"/>
      <c r="AT7" s="109"/>
      <c r="AU7" s="109"/>
      <c r="AV7" s="109"/>
      <c r="AW7" s="109"/>
      <c r="AX7" s="26"/>
      <c r="AY7" s="130">
        <f>AY9</f>
        <v>2.731608000000001E-2</v>
      </c>
      <c r="AZ7" s="26"/>
      <c r="BA7" s="26"/>
    </row>
    <row r="8" spans="1:54 1541:1541" ht="74.25" customHeight="1">
      <c r="A8" s="27" t="s">
        <v>20</v>
      </c>
      <c r="B8" s="28" t="s">
        <v>21</v>
      </c>
      <c r="C8" s="28" t="s">
        <v>22</v>
      </c>
      <c r="D8" s="29" t="s">
        <v>23</v>
      </c>
      <c r="E8" s="29" t="s">
        <v>24</v>
      </c>
      <c r="F8" s="29" t="s">
        <v>25</v>
      </c>
      <c r="G8" s="29" t="s">
        <v>26</v>
      </c>
      <c r="H8" s="29" t="s">
        <v>27</v>
      </c>
      <c r="I8" s="28" t="s">
        <v>28</v>
      </c>
      <c r="J8" s="30" t="s">
        <v>29</v>
      </c>
      <c r="K8" s="30" t="s">
        <v>30</v>
      </c>
      <c r="L8" s="30" t="s">
        <v>31</v>
      </c>
      <c r="M8" s="30" t="s">
        <v>32</v>
      </c>
      <c r="N8" s="30" t="s">
        <v>33</v>
      </c>
      <c r="O8" s="30" t="s">
        <v>34</v>
      </c>
      <c r="P8" s="30" t="s">
        <v>35</v>
      </c>
      <c r="Q8" s="30" t="s">
        <v>36</v>
      </c>
      <c r="R8" s="30" t="s">
        <v>37</v>
      </c>
      <c r="S8" s="30" t="s">
        <v>38</v>
      </c>
      <c r="T8" s="30" t="s">
        <v>39</v>
      </c>
      <c r="U8" s="30" t="s">
        <v>40</v>
      </c>
      <c r="V8" s="30" t="s">
        <v>41</v>
      </c>
      <c r="W8" s="30" t="s">
        <v>42</v>
      </c>
      <c r="X8" s="30" t="s">
        <v>43</v>
      </c>
      <c r="Y8" s="30" t="s">
        <v>44</v>
      </c>
      <c r="Z8" s="30" t="s">
        <v>45</v>
      </c>
      <c r="AA8" s="30" t="s">
        <v>46</v>
      </c>
      <c r="AB8" s="30" t="s">
        <v>47</v>
      </c>
      <c r="AC8" s="28" t="s">
        <v>48</v>
      </c>
      <c r="AD8" s="28" t="s">
        <v>49</v>
      </c>
      <c r="AE8" s="28" t="s">
        <v>50</v>
      </c>
      <c r="AF8" s="28" t="s">
        <v>51</v>
      </c>
      <c r="AG8" s="28" t="s">
        <v>52</v>
      </c>
      <c r="AH8" s="28" t="s">
        <v>52</v>
      </c>
      <c r="AI8" s="29" t="s">
        <v>53</v>
      </c>
      <c r="AJ8" s="29" t="s">
        <v>54</v>
      </c>
      <c r="AK8" s="29" t="s">
        <v>55</v>
      </c>
      <c r="AL8" s="29" t="s">
        <v>56</v>
      </c>
      <c r="AM8" s="31" t="s">
        <v>57</v>
      </c>
      <c r="AN8" s="31" t="s">
        <v>58</v>
      </c>
      <c r="AO8" s="32" t="s">
        <v>59</v>
      </c>
      <c r="AP8" s="32" t="s">
        <v>60</v>
      </c>
      <c r="AQ8" s="110" t="s">
        <v>313</v>
      </c>
      <c r="AR8" s="111" t="s">
        <v>61</v>
      </c>
      <c r="AS8" s="111" t="s">
        <v>62</v>
      </c>
      <c r="AT8" s="111" t="s">
        <v>63</v>
      </c>
      <c r="AU8" s="111" t="s">
        <v>64</v>
      </c>
      <c r="AV8" s="111" t="s">
        <v>65</v>
      </c>
      <c r="AW8" s="111" t="s">
        <v>66</v>
      </c>
      <c r="AX8" s="33" t="s">
        <v>67</v>
      </c>
      <c r="AY8" s="33" t="s">
        <v>315</v>
      </c>
      <c r="AZ8" s="119" t="s">
        <v>68</v>
      </c>
      <c r="BA8" s="120" t="s">
        <v>69</v>
      </c>
      <c r="BB8" s="34"/>
    </row>
    <row r="9" spans="1:54 1541:1541" ht="231.6" customHeight="1">
      <c r="A9" s="81">
        <v>1</v>
      </c>
      <c r="B9" s="82" t="s">
        <v>341</v>
      </c>
      <c r="C9" s="84" t="s">
        <v>308</v>
      </c>
      <c r="D9" s="83" t="s">
        <v>296</v>
      </c>
      <c r="E9" s="83" t="s">
        <v>297</v>
      </c>
      <c r="F9" s="83" t="s">
        <v>99</v>
      </c>
      <c r="G9" s="83" t="s">
        <v>298</v>
      </c>
      <c r="H9" s="83" t="s">
        <v>338</v>
      </c>
      <c r="I9" s="35">
        <v>0.9</v>
      </c>
      <c r="J9" s="35" t="s">
        <v>75</v>
      </c>
      <c r="K9" s="35" t="s">
        <v>75</v>
      </c>
      <c r="L9" s="35" t="s">
        <v>74</v>
      </c>
      <c r="M9" s="35" t="s">
        <v>74</v>
      </c>
      <c r="N9" s="35" t="s">
        <v>74</v>
      </c>
      <c r="O9" s="35" t="s">
        <v>75</v>
      </c>
      <c r="P9" s="35" t="s">
        <v>74</v>
      </c>
      <c r="Q9" s="35" t="s">
        <v>75</v>
      </c>
      <c r="R9" s="35" t="s">
        <v>74</v>
      </c>
      <c r="S9" s="35" t="s">
        <v>75</v>
      </c>
      <c r="T9" s="35" t="s">
        <v>75</v>
      </c>
      <c r="U9" s="35" t="s">
        <v>75</v>
      </c>
      <c r="V9" s="35" t="s">
        <v>75</v>
      </c>
      <c r="W9" s="35" t="s">
        <v>75</v>
      </c>
      <c r="X9" s="35" t="s">
        <v>74</v>
      </c>
      <c r="Y9" s="35" t="s">
        <v>74</v>
      </c>
      <c r="Z9" s="35" t="s">
        <v>74</v>
      </c>
      <c r="AA9" s="35" t="s">
        <v>74</v>
      </c>
      <c r="AB9" s="35" t="s">
        <v>74</v>
      </c>
      <c r="AC9" s="36">
        <f>I9</f>
        <v>0.9</v>
      </c>
      <c r="AD9" s="37">
        <f>AC9</f>
        <v>0.9</v>
      </c>
      <c r="AE9" s="36">
        <v>0.8</v>
      </c>
      <c r="AF9" s="37">
        <f>AE9</f>
        <v>0.8</v>
      </c>
      <c r="AG9" s="89">
        <f>AD9*AF9</f>
        <v>0.72000000000000008</v>
      </c>
      <c r="AH9" s="122" t="s">
        <v>91</v>
      </c>
      <c r="AI9" s="97" t="s">
        <v>350</v>
      </c>
      <c r="AJ9" s="39" t="s">
        <v>349</v>
      </c>
      <c r="AK9" s="98" t="s">
        <v>301</v>
      </c>
      <c r="AL9" s="98" t="s">
        <v>302</v>
      </c>
      <c r="AM9" s="38" t="s">
        <v>76</v>
      </c>
      <c r="AN9" s="39" t="s">
        <v>77</v>
      </c>
      <c r="AO9" s="39" t="s">
        <v>78</v>
      </c>
      <c r="AP9" s="38" t="s">
        <v>79</v>
      </c>
      <c r="AQ9" s="93">
        <v>0.7</v>
      </c>
      <c r="AR9" s="116">
        <f>I9-(I9*AQ9)</f>
        <v>0.27</v>
      </c>
      <c r="AS9" s="114">
        <f>AR9</f>
        <v>0.27</v>
      </c>
      <c r="AT9" s="112">
        <f>AR9*AE9</f>
        <v>0.21600000000000003</v>
      </c>
      <c r="AU9" s="114">
        <f>AT9</f>
        <v>0.21600000000000003</v>
      </c>
      <c r="AV9" s="113">
        <f>AT9*AR9</f>
        <v>5.8320000000000011E-2</v>
      </c>
      <c r="AW9" s="114">
        <f>AV9</f>
        <v>5.8320000000000011E-2</v>
      </c>
      <c r="AX9" s="117" t="s">
        <v>351</v>
      </c>
      <c r="AY9" s="205">
        <f>SUM(AW9:AW13)/5</f>
        <v>2.731608000000001E-2</v>
      </c>
      <c r="AZ9" s="96"/>
      <c r="BA9" s="208" t="s">
        <v>316</v>
      </c>
      <c r="BB9" s="1"/>
    </row>
    <row r="10" spans="1:54 1541:1541" ht="191.45" customHeight="1">
      <c r="A10" s="90">
        <v>2</v>
      </c>
      <c r="B10" s="86" t="s">
        <v>342</v>
      </c>
      <c r="C10" s="87" t="s">
        <v>309</v>
      </c>
      <c r="D10" s="88" t="s">
        <v>296</v>
      </c>
      <c r="E10" s="88" t="s">
        <v>297</v>
      </c>
      <c r="F10" s="88" t="s">
        <v>99</v>
      </c>
      <c r="G10" s="88" t="s">
        <v>298</v>
      </c>
      <c r="H10" s="88" t="s">
        <v>338</v>
      </c>
      <c r="I10" s="35">
        <v>0.7</v>
      </c>
      <c r="J10" s="35" t="s">
        <v>75</v>
      </c>
      <c r="K10" s="35" t="s">
        <v>75</v>
      </c>
      <c r="L10" s="35" t="s">
        <v>74</v>
      </c>
      <c r="M10" s="35" t="s">
        <v>74</v>
      </c>
      <c r="N10" s="35" t="s">
        <v>74</v>
      </c>
      <c r="O10" s="35" t="s">
        <v>75</v>
      </c>
      <c r="P10" s="35" t="s">
        <v>74</v>
      </c>
      <c r="Q10" s="35" t="s">
        <v>75</v>
      </c>
      <c r="R10" s="35" t="s">
        <v>74</v>
      </c>
      <c r="S10" s="35" t="s">
        <v>75</v>
      </c>
      <c r="T10" s="35" t="s">
        <v>75</v>
      </c>
      <c r="U10" s="35" t="s">
        <v>75</v>
      </c>
      <c r="V10" s="35" t="s">
        <v>75</v>
      </c>
      <c r="W10" s="35" t="s">
        <v>75</v>
      </c>
      <c r="X10" s="35" t="s">
        <v>74</v>
      </c>
      <c r="Y10" s="35" t="s">
        <v>74</v>
      </c>
      <c r="Z10" s="35" t="s">
        <v>74</v>
      </c>
      <c r="AA10" s="35" t="s">
        <v>74</v>
      </c>
      <c r="AB10" s="35" t="s">
        <v>74</v>
      </c>
      <c r="AC10" s="36">
        <f>I10</f>
        <v>0.7</v>
      </c>
      <c r="AD10" s="37">
        <f>AC10</f>
        <v>0.7</v>
      </c>
      <c r="AE10" s="36">
        <v>0.6</v>
      </c>
      <c r="AF10" s="37">
        <f>AE10</f>
        <v>0.6</v>
      </c>
      <c r="AG10" s="89">
        <f>AD10*AF10</f>
        <v>0.42</v>
      </c>
      <c r="AH10" s="85" t="s">
        <v>90</v>
      </c>
      <c r="AI10" s="97" t="s">
        <v>350</v>
      </c>
      <c r="AJ10" s="39" t="s">
        <v>349</v>
      </c>
      <c r="AK10" s="98" t="s">
        <v>301</v>
      </c>
      <c r="AL10" s="98" t="s">
        <v>302</v>
      </c>
      <c r="AM10" s="38" t="s">
        <v>76</v>
      </c>
      <c r="AN10" s="39" t="s">
        <v>77</v>
      </c>
      <c r="AO10" s="39" t="s">
        <v>78</v>
      </c>
      <c r="AP10" s="38" t="s">
        <v>79</v>
      </c>
      <c r="AQ10" s="93">
        <v>0.7</v>
      </c>
      <c r="AR10" s="116">
        <f t="shared" ref="AR10:AR12" si="0">I10-(I10*AQ10)</f>
        <v>0.21000000000000002</v>
      </c>
      <c r="AS10" s="114">
        <f t="shared" ref="AS10:AS13" si="1">AR10</f>
        <v>0.21000000000000002</v>
      </c>
      <c r="AT10" s="112">
        <f t="shared" ref="AT10:AT13" si="2">AR10*AE10</f>
        <v>0.126</v>
      </c>
      <c r="AU10" s="114">
        <f t="shared" ref="AU10:AU13" si="3">AT10</f>
        <v>0.126</v>
      </c>
      <c r="AV10" s="113">
        <f t="shared" ref="AV10:AV13" si="4">AT10*AR10</f>
        <v>2.6460000000000004E-2</v>
      </c>
      <c r="AW10" s="114">
        <f t="shared" ref="AW10:AW13" si="5">AV10</f>
        <v>2.6460000000000004E-2</v>
      </c>
      <c r="AX10" s="117" t="s">
        <v>351</v>
      </c>
      <c r="AY10" s="206"/>
      <c r="AZ10" s="96"/>
      <c r="BA10" s="209"/>
    </row>
    <row r="11" spans="1:54 1541:1541" ht="204.6" customHeight="1">
      <c r="A11" s="92">
        <v>3</v>
      </c>
      <c r="B11" s="91" t="s">
        <v>343</v>
      </c>
      <c r="C11" s="91" t="s">
        <v>310</v>
      </c>
      <c r="D11" s="93" t="s">
        <v>296</v>
      </c>
      <c r="E11" s="93" t="s">
        <v>297</v>
      </c>
      <c r="F11" s="93" t="s">
        <v>99</v>
      </c>
      <c r="G11" s="93" t="s">
        <v>298</v>
      </c>
      <c r="H11" s="93" t="s">
        <v>338</v>
      </c>
      <c r="I11" s="35">
        <v>0.67</v>
      </c>
      <c r="J11" s="35" t="s">
        <v>75</v>
      </c>
      <c r="K11" s="35" t="s">
        <v>75</v>
      </c>
      <c r="L11" s="35" t="s">
        <v>74</v>
      </c>
      <c r="M11" s="35" t="s">
        <v>74</v>
      </c>
      <c r="N11" s="35" t="s">
        <v>74</v>
      </c>
      <c r="O11" s="35" t="s">
        <v>75</v>
      </c>
      <c r="P11" s="35" t="s">
        <v>74</v>
      </c>
      <c r="Q11" s="35" t="s">
        <v>75</v>
      </c>
      <c r="R11" s="35" t="s">
        <v>74</v>
      </c>
      <c r="S11" s="35" t="s">
        <v>75</v>
      </c>
      <c r="T11" s="35" t="s">
        <v>75</v>
      </c>
      <c r="U11" s="35" t="s">
        <v>75</v>
      </c>
      <c r="V11" s="35" t="s">
        <v>75</v>
      </c>
      <c r="W11" s="35" t="s">
        <v>75</v>
      </c>
      <c r="X11" s="35" t="s">
        <v>74</v>
      </c>
      <c r="Y11" s="35" t="s">
        <v>74</v>
      </c>
      <c r="Z11" s="35" t="s">
        <v>74</v>
      </c>
      <c r="AA11" s="35" t="s">
        <v>74</v>
      </c>
      <c r="AB11" s="35" t="s">
        <v>74</v>
      </c>
      <c r="AC11" s="36">
        <f>I11</f>
        <v>0.67</v>
      </c>
      <c r="AD11" s="37">
        <f>AC11</f>
        <v>0.67</v>
      </c>
      <c r="AE11" s="36">
        <v>0.4</v>
      </c>
      <c r="AF11" s="37">
        <f>AE11</f>
        <v>0.4</v>
      </c>
      <c r="AG11" s="89">
        <f>AD11*AF11</f>
        <v>0.26800000000000002</v>
      </c>
      <c r="AH11" s="94" t="s">
        <v>89</v>
      </c>
      <c r="AI11" s="97" t="s">
        <v>350</v>
      </c>
      <c r="AJ11" s="39" t="s">
        <v>349</v>
      </c>
      <c r="AK11" s="98" t="s">
        <v>301</v>
      </c>
      <c r="AL11" s="98" t="s">
        <v>302</v>
      </c>
      <c r="AM11" s="38" t="s">
        <v>76</v>
      </c>
      <c r="AN11" s="39" t="s">
        <v>77</v>
      </c>
      <c r="AO11" s="39" t="s">
        <v>78</v>
      </c>
      <c r="AP11" s="38" t="s">
        <v>79</v>
      </c>
      <c r="AQ11" s="93">
        <v>0.7</v>
      </c>
      <c r="AR11" s="116">
        <f t="shared" si="0"/>
        <v>0.20100000000000007</v>
      </c>
      <c r="AS11" s="114">
        <f t="shared" si="1"/>
        <v>0.20100000000000007</v>
      </c>
      <c r="AT11" s="112">
        <f t="shared" si="2"/>
        <v>8.0400000000000027E-2</v>
      </c>
      <c r="AU11" s="114">
        <f t="shared" si="3"/>
        <v>8.0400000000000027E-2</v>
      </c>
      <c r="AV11" s="113">
        <f t="shared" si="4"/>
        <v>1.6160400000000012E-2</v>
      </c>
      <c r="AW11" s="114">
        <f t="shared" si="5"/>
        <v>1.6160400000000012E-2</v>
      </c>
      <c r="AX11" s="117" t="s">
        <v>351</v>
      </c>
      <c r="AY11" s="206"/>
      <c r="AZ11" s="96"/>
      <c r="BA11" s="209"/>
    </row>
    <row r="12" spans="1:54 1541:1541" ht="198.6" customHeight="1">
      <c r="A12" s="99">
        <v>4</v>
      </c>
      <c r="B12" s="100" t="s">
        <v>344</v>
      </c>
      <c r="C12" s="101" t="s">
        <v>311</v>
      </c>
      <c r="D12" s="102" t="s">
        <v>296</v>
      </c>
      <c r="E12" s="102" t="s">
        <v>297</v>
      </c>
      <c r="F12" s="102" t="s">
        <v>99</v>
      </c>
      <c r="G12" s="102" t="s">
        <v>298</v>
      </c>
      <c r="H12" s="102" t="s">
        <v>338</v>
      </c>
      <c r="I12" s="35">
        <v>0.7</v>
      </c>
      <c r="J12" s="35" t="s">
        <v>75</v>
      </c>
      <c r="K12" s="35" t="s">
        <v>75</v>
      </c>
      <c r="L12" s="35" t="s">
        <v>74</v>
      </c>
      <c r="M12" s="35" t="s">
        <v>74</v>
      </c>
      <c r="N12" s="35" t="s">
        <v>74</v>
      </c>
      <c r="O12" s="35" t="s">
        <v>75</v>
      </c>
      <c r="P12" s="35" t="s">
        <v>74</v>
      </c>
      <c r="Q12" s="35" t="s">
        <v>75</v>
      </c>
      <c r="R12" s="35" t="s">
        <v>74</v>
      </c>
      <c r="S12" s="35" t="s">
        <v>75</v>
      </c>
      <c r="T12" s="35" t="s">
        <v>75</v>
      </c>
      <c r="U12" s="35" t="s">
        <v>75</v>
      </c>
      <c r="V12" s="35" t="s">
        <v>75</v>
      </c>
      <c r="W12" s="35" t="s">
        <v>75</v>
      </c>
      <c r="X12" s="35" t="s">
        <v>74</v>
      </c>
      <c r="Y12" s="35" t="s">
        <v>74</v>
      </c>
      <c r="Z12" s="35" t="s">
        <v>74</v>
      </c>
      <c r="AA12" s="35" t="s">
        <v>74</v>
      </c>
      <c r="AB12" s="35" t="s">
        <v>74</v>
      </c>
      <c r="AC12" s="36">
        <f>I12</f>
        <v>0.7</v>
      </c>
      <c r="AD12" s="37">
        <f>AC12</f>
        <v>0.7</v>
      </c>
      <c r="AE12" s="36">
        <v>0.4</v>
      </c>
      <c r="AF12" s="37">
        <f>AE12</f>
        <v>0.4</v>
      </c>
      <c r="AG12" s="89">
        <f>AD12*AF12</f>
        <v>0.27999999999999997</v>
      </c>
      <c r="AH12" s="94" t="s">
        <v>89</v>
      </c>
      <c r="AI12" s="97" t="s">
        <v>350</v>
      </c>
      <c r="AJ12" s="39" t="s">
        <v>349</v>
      </c>
      <c r="AK12" s="98" t="s">
        <v>301</v>
      </c>
      <c r="AL12" s="98" t="s">
        <v>302</v>
      </c>
      <c r="AM12" s="38" t="s">
        <v>76</v>
      </c>
      <c r="AN12" s="39" t="s">
        <v>77</v>
      </c>
      <c r="AO12" s="39" t="s">
        <v>78</v>
      </c>
      <c r="AP12" s="38" t="s">
        <v>79</v>
      </c>
      <c r="AQ12" s="93">
        <v>0.7</v>
      </c>
      <c r="AR12" s="116">
        <f t="shared" si="0"/>
        <v>0.21000000000000002</v>
      </c>
      <c r="AS12" s="114">
        <f t="shared" si="1"/>
        <v>0.21000000000000002</v>
      </c>
      <c r="AT12" s="112">
        <f t="shared" si="2"/>
        <v>8.4000000000000019E-2</v>
      </c>
      <c r="AU12" s="114">
        <f t="shared" si="3"/>
        <v>8.4000000000000019E-2</v>
      </c>
      <c r="AV12" s="113">
        <f t="shared" si="4"/>
        <v>1.7640000000000006E-2</v>
      </c>
      <c r="AW12" s="114">
        <f t="shared" si="5"/>
        <v>1.7640000000000006E-2</v>
      </c>
      <c r="AX12" s="117" t="s">
        <v>351</v>
      </c>
      <c r="AY12" s="206"/>
      <c r="AZ12" s="96"/>
      <c r="BA12" s="209"/>
    </row>
    <row r="13" spans="1:54 1541:1541" ht="369" customHeight="1">
      <c r="A13" s="103">
        <v>5</v>
      </c>
      <c r="B13" s="104" t="s">
        <v>347</v>
      </c>
      <c r="C13" s="104" t="s">
        <v>348</v>
      </c>
      <c r="D13" s="105" t="s">
        <v>296</v>
      </c>
      <c r="E13" s="105" t="s">
        <v>299</v>
      </c>
      <c r="F13" s="105" t="s">
        <v>99</v>
      </c>
      <c r="G13" s="105" t="s">
        <v>298</v>
      </c>
      <c r="H13" s="105" t="s">
        <v>338</v>
      </c>
      <c r="I13" s="95">
        <v>0.5</v>
      </c>
      <c r="J13" s="35" t="s">
        <v>75</v>
      </c>
      <c r="K13" s="35" t="s">
        <v>75</v>
      </c>
      <c r="L13" s="35" t="s">
        <v>74</v>
      </c>
      <c r="M13" s="35" t="s">
        <v>74</v>
      </c>
      <c r="N13" s="35" t="s">
        <v>74</v>
      </c>
      <c r="O13" s="35" t="s">
        <v>75</v>
      </c>
      <c r="P13" s="35" t="s">
        <v>74</v>
      </c>
      <c r="Q13" s="35" t="s">
        <v>75</v>
      </c>
      <c r="R13" s="35" t="s">
        <v>74</v>
      </c>
      <c r="S13" s="35" t="s">
        <v>75</v>
      </c>
      <c r="T13" s="35" t="s">
        <v>75</v>
      </c>
      <c r="U13" s="35" t="s">
        <v>75</v>
      </c>
      <c r="V13" s="35" t="s">
        <v>75</v>
      </c>
      <c r="W13" s="35" t="s">
        <v>75</v>
      </c>
      <c r="X13" s="35" t="s">
        <v>74</v>
      </c>
      <c r="Y13" s="35" t="s">
        <v>74</v>
      </c>
      <c r="Z13" s="35" t="s">
        <v>74</v>
      </c>
      <c r="AA13" s="35" t="s">
        <v>74</v>
      </c>
      <c r="AB13" s="35" t="s">
        <v>74</v>
      </c>
      <c r="AC13" s="36">
        <f>I13</f>
        <v>0.5</v>
      </c>
      <c r="AD13" s="37">
        <f>AC13</f>
        <v>0.5</v>
      </c>
      <c r="AE13" s="36">
        <v>0.8</v>
      </c>
      <c r="AF13" s="37">
        <f>AE13</f>
        <v>0.8</v>
      </c>
      <c r="AG13" s="89">
        <f>AD13*AF13</f>
        <v>0.4</v>
      </c>
      <c r="AH13" s="85" t="s">
        <v>90</v>
      </c>
      <c r="AI13" s="97" t="s">
        <v>350</v>
      </c>
      <c r="AJ13" s="39" t="s">
        <v>349</v>
      </c>
      <c r="AK13" s="98" t="s">
        <v>301</v>
      </c>
      <c r="AL13" s="98" t="s">
        <v>302</v>
      </c>
      <c r="AM13" s="38" t="s">
        <v>76</v>
      </c>
      <c r="AN13" s="39" t="s">
        <v>77</v>
      </c>
      <c r="AO13" s="39" t="s">
        <v>78</v>
      </c>
      <c r="AP13" s="38" t="s">
        <v>79</v>
      </c>
      <c r="AQ13" s="93">
        <v>0.7</v>
      </c>
      <c r="AR13" s="116">
        <f>I13-(I13*AQ13)</f>
        <v>0.15000000000000002</v>
      </c>
      <c r="AS13" s="114">
        <f t="shared" si="1"/>
        <v>0.15000000000000002</v>
      </c>
      <c r="AT13" s="112">
        <f t="shared" si="2"/>
        <v>0.12000000000000002</v>
      </c>
      <c r="AU13" s="114">
        <f t="shared" si="3"/>
        <v>0.12000000000000002</v>
      </c>
      <c r="AV13" s="113">
        <f t="shared" si="4"/>
        <v>1.8000000000000006E-2</v>
      </c>
      <c r="AW13" s="114">
        <f t="shared" si="5"/>
        <v>1.8000000000000006E-2</v>
      </c>
      <c r="AX13" s="117" t="s">
        <v>351</v>
      </c>
      <c r="AY13" s="207"/>
      <c r="AZ13" s="96"/>
      <c r="BA13" s="210"/>
    </row>
    <row r="14" spans="1:54 1541:1541">
      <c r="AW14" s="118"/>
    </row>
    <row r="595" spans="1:1 1541:1552" ht="12.75">
      <c r="A595" s="40" t="s">
        <v>2</v>
      </c>
      <c r="BGG595" s="40" t="s">
        <v>2</v>
      </c>
      <c r="BGH595" s="42"/>
      <c r="BGI595" s="42"/>
      <c r="BGJ595" s="42"/>
      <c r="BGK595" s="42"/>
      <c r="BGL595" s="42"/>
      <c r="BGM595" s="42"/>
      <c r="BGN595" s="42"/>
      <c r="BGO595" s="42"/>
      <c r="BGP595" s="42"/>
      <c r="BGQ595" s="42"/>
      <c r="BGR595" s="42"/>
    </row>
    <row r="596" spans="1:1 1541:1552" ht="12.75">
      <c r="BGG596" s="42"/>
      <c r="BGH596" s="42"/>
      <c r="BGI596" s="42"/>
      <c r="BGJ596" s="42"/>
      <c r="BGK596" s="42"/>
      <c r="BGL596" s="42"/>
      <c r="BGM596" s="42"/>
      <c r="BGN596" s="214" t="s">
        <v>50</v>
      </c>
      <c r="BGO596" s="214"/>
      <c r="BGP596" s="214"/>
      <c r="BGQ596" s="43"/>
      <c r="BGR596" s="43"/>
    </row>
    <row r="597" spans="1:1 1541:1552" ht="12.75">
      <c r="BGG597" s="42"/>
      <c r="BGH597" s="42"/>
      <c r="BGI597" s="42"/>
      <c r="BGJ597" s="42"/>
      <c r="BGK597" s="42"/>
      <c r="BGL597" s="44">
        <v>1</v>
      </c>
      <c r="BGM597" s="44">
        <v>2</v>
      </c>
      <c r="BGN597" s="44">
        <v>3</v>
      </c>
      <c r="BGO597" s="45">
        <v>4</v>
      </c>
      <c r="BGP597" s="45">
        <v>5</v>
      </c>
      <c r="BGQ597" s="46"/>
      <c r="BGR597" s="46"/>
    </row>
    <row r="598" spans="1:1 1541:1552" ht="12.75">
      <c r="BGG598" s="42"/>
      <c r="BGH598" s="42"/>
      <c r="BGI598" s="42"/>
      <c r="BGJ598" s="42"/>
      <c r="BGK598" s="42"/>
      <c r="BGL598" s="47" t="s">
        <v>83</v>
      </c>
      <c r="BGM598" s="47" t="s">
        <v>84</v>
      </c>
      <c r="BGN598" s="47" t="s">
        <v>85</v>
      </c>
      <c r="BGO598" s="47" t="s">
        <v>86</v>
      </c>
      <c r="BGP598" s="47" t="s">
        <v>87</v>
      </c>
      <c r="BGQ598" s="47"/>
      <c r="BGR598" s="47"/>
    </row>
    <row r="599" spans="1:1 1541:1552" ht="12.75">
      <c r="BGG599" s="42"/>
      <c r="BGH599" s="42"/>
      <c r="BGI599" s="42"/>
      <c r="BGJ599" s="42"/>
      <c r="BGK599" s="42"/>
      <c r="BGL599" s="44">
        <v>1</v>
      </c>
      <c r="BGM599" s="44">
        <v>2</v>
      </c>
      <c r="BGN599" s="44">
        <v>3</v>
      </c>
      <c r="BGO599" s="45">
        <v>4</v>
      </c>
      <c r="BGP599" s="45">
        <v>5</v>
      </c>
      <c r="BGQ599" s="46"/>
      <c r="BGR599" s="46"/>
    </row>
    <row r="600" spans="1:1 1541:1552" ht="28.7" customHeight="1">
      <c r="BGG600" s="42"/>
      <c r="BGH600" s="215" t="s">
        <v>48</v>
      </c>
      <c r="BGI600" s="46">
        <v>5</v>
      </c>
      <c r="BGJ600" s="47" t="s">
        <v>88</v>
      </c>
      <c r="BGK600" s="46">
        <v>5</v>
      </c>
      <c r="BGL600" s="48" t="s">
        <v>89</v>
      </c>
      <c r="BGM600" s="49" t="s">
        <v>90</v>
      </c>
      <c r="BGN600" s="49" t="s">
        <v>90</v>
      </c>
      <c r="BGO600" s="50" t="s">
        <v>91</v>
      </c>
      <c r="BGP600" s="50" t="s">
        <v>91</v>
      </c>
      <c r="BGQ600" s="51"/>
      <c r="BGR600" s="51"/>
    </row>
    <row r="601" spans="1:1 1541:1552" ht="28.7" customHeight="1">
      <c r="BGG601" s="42"/>
      <c r="BGH601" s="215"/>
      <c r="BGI601" s="46">
        <v>4</v>
      </c>
      <c r="BGJ601" s="47" t="s">
        <v>92</v>
      </c>
      <c r="BGK601" s="46">
        <v>4</v>
      </c>
      <c r="BGL601" s="48" t="s">
        <v>89</v>
      </c>
      <c r="BGM601" s="48" t="s">
        <v>89</v>
      </c>
      <c r="BGN601" s="49" t="s">
        <v>90</v>
      </c>
      <c r="BGO601" s="50" t="s">
        <v>91</v>
      </c>
      <c r="BGP601" s="50" t="s">
        <v>91</v>
      </c>
      <c r="BGQ601" s="51"/>
      <c r="BGR601" s="51"/>
    </row>
    <row r="602" spans="1:1 1541:1552" ht="28.7" customHeight="1">
      <c r="BGG602" s="42"/>
      <c r="BGH602" s="215"/>
      <c r="BGI602" s="46">
        <v>3</v>
      </c>
      <c r="BGJ602" s="47" t="s">
        <v>93</v>
      </c>
      <c r="BGK602" s="46">
        <v>3</v>
      </c>
      <c r="BGL602" s="48" t="s">
        <v>89</v>
      </c>
      <c r="BGM602" s="48" t="s">
        <v>89</v>
      </c>
      <c r="BGN602" s="49" t="s">
        <v>90</v>
      </c>
      <c r="BGO602" s="49" t="s">
        <v>90</v>
      </c>
      <c r="BGP602" s="49" t="s">
        <v>90</v>
      </c>
      <c r="BGQ602" s="51"/>
      <c r="BGR602" s="51"/>
    </row>
    <row r="603" spans="1:1 1541:1552" ht="28.7" customHeight="1">
      <c r="BGG603" s="42"/>
      <c r="BGH603" s="215"/>
      <c r="BGI603" s="46">
        <v>2</v>
      </c>
      <c r="BGJ603" s="47" t="s">
        <v>73</v>
      </c>
      <c r="BGK603" s="46">
        <v>2</v>
      </c>
      <c r="BGL603" s="52" t="s">
        <v>94</v>
      </c>
      <c r="BGM603" s="48" t="s">
        <v>89</v>
      </c>
      <c r="BGN603" s="48" t="s">
        <v>89</v>
      </c>
      <c r="BGO603" s="48" t="s">
        <v>89</v>
      </c>
      <c r="BGP603" s="49" t="s">
        <v>90</v>
      </c>
      <c r="BGQ603" s="51"/>
      <c r="BGR603" s="51"/>
    </row>
    <row r="604" spans="1:1 1541:1552" ht="28.7" customHeight="1">
      <c r="BGG604" s="42"/>
      <c r="BGH604" s="215"/>
      <c r="BGI604" s="46">
        <v>1</v>
      </c>
      <c r="BGJ604" s="47" t="s">
        <v>95</v>
      </c>
      <c r="BGK604" s="46">
        <v>1</v>
      </c>
      <c r="BGL604" s="52" t="s">
        <v>94</v>
      </c>
      <c r="BGM604" s="52" t="s">
        <v>94</v>
      </c>
      <c r="BGN604" s="48" t="s">
        <v>89</v>
      </c>
      <c r="BGO604" s="48" t="s">
        <v>89</v>
      </c>
      <c r="BGP604" s="48" t="s">
        <v>89</v>
      </c>
      <c r="BGQ604" s="51"/>
      <c r="BGR604" s="51"/>
    </row>
    <row r="605" spans="1:1 1541:1552" ht="12.75">
      <c r="BGG605" s="42"/>
      <c r="BGH605" s="42"/>
      <c r="BGI605" s="42"/>
      <c r="BGJ605" s="42"/>
      <c r="BGK605" s="42"/>
      <c r="BGL605" s="42"/>
      <c r="BGM605" s="42"/>
      <c r="BGN605" s="42"/>
      <c r="BGO605" s="42"/>
      <c r="BGP605" s="42"/>
      <c r="BGQ605" s="42"/>
      <c r="BGR605" s="42"/>
    </row>
    <row r="606" spans="1:1 1541:1552" ht="12.75">
      <c r="BGG606" s="42"/>
      <c r="BGH606" s="42"/>
      <c r="BGI606" s="42"/>
      <c r="BGJ606" s="42"/>
      <c r="BGK606" s="42"/>
      <c r="BGL606" s="42"/>
      <c r="BGM606" s="42"/>
      <c r="BGN606" s="42"/>
      <c r="BGO606" s="42"/>
      <c r="BGP606" s="42"/>
      <c r="BGQ606" s="42"/>
      <c r="BGR606" s="42"/>
    </row>
    <row r="607" spans="1:1 1541:1552" ht="12.75">
      <c r="BGG607" s="42"/>
      <c r="BGH607" s="42"/>
      <c r="BGI607" s="42"/>
      <c r="BGJ607" s="42"/>
      <c r="BGK607" s="42"/>
      <c r="BGL607" s="42"/>
      <c r="BGM607" s="42"/>
      <c r="BGN607" s="42"/>
      <c r="BGO607" s="42"/>
      <c r="BGP607" s="42"/>
      <c r="BGQ607" s="42"/>
      <c r="BGR607" s="42" t="s">
        <v>96</v>
      </c>
    </row>
    <row r="608" spans="1:1 1541:1552" ht="33.75">
      <c r="BGG608" s="42"/>
      <c r="BGH608" s="42"/>
      <c r="BGI608" s="42"/>
      <c r="BGJ608" s="42"/>
      <c r="BGK608" s="42"/>
      <c r="BGL608" s="42"/>
      <c r="BGM608" s="42"/>
      <c r="BGN608" s="42"/>
      <c r="BGO608" s="42"/>
      <c r="BGP608" s="42"/>
      <c r="BGQ608" s="42"/>
      <c r="BGR608" s="53" t="s">
        <v>97</v>
      </c>
    </row>
    <row r="609" spans="1541:1554" ht="12.75">
      <c r="BGG609" s="42"/>
      <c r="BGH609" s="42"/>
      <c r="BGI609" s="42"/>
      <c r="BGJ609" s="42"/>
      <c r="BGK609" s="42"/>
      <c r="BGL609" s="42"/>
      <c r="BGM609" s="42"/>
      <c r="BGN609" s="42"/>
      <c r="BGO609" s="42"/>
      <c r="BGP609" s="42"/>
      <c r="BGQ609" s="42"/>
      <c r="BGR609" s="53" t="s">
        <v>81</v>
      </c>
    </row>
    <row r="610" spans="1541:1554" ht="12.75">
      <c r="BGR610" s="53" t="s">
        <v>98</v>
      </c>
      <c r="BGS610" s="42"/>
      <c r="BGT610" s="42"/>
    </row>
    <row r="611" spans="1541:1554" ht="22.5">
      <c r="BGR611" s="53" t="s">
        <v>99</v>
      </c>
      <c r="BGS611" s="42"/>
      <c r="BGT611" s="42"/>
    </row>
    <row r="612" spans="1541:1554" ht="12.75">
      <c r="BGR612" s="54"/>
      <c r="BGS612" s="42"/>
      <c r="BGT612" s="42"/>
    </row>
    <row r="613" spans="1541:1554" ht="12.75">
      <c r="BGR613" s="42"/>
      <c r="BGS613" s="42"/>
      <c r="BGT613" s="42" t="s">
        <v>100</v>
      </c>
    </row>
    <row r="614" spans="1541:1554" ht="22.5">
      <c r="BGR614" s="42"/>
      <c r="BGS614" s="42"/>
      <c r="BGT614" s="55" t="s">
        <v>101</v>
      </c>
    </row>
    <row r="615" spans="1541:1554" ht="12.75">
      <c r="BGR615" s="42"/>
      <c r="BGS615" s="42"/>
      <c r="BGT615" s="55" t="s">
        <v>102</v>
      </c>
    </row>
    <row r="616" spans="1541:1554" ht="12.75">
      <c r="BGR616" s="42"/>
      <c r="BGS616" s="42"/>
      <c r="BGT616" s="55" t="s">
        <v>71</v>
      </c>
    </row>
    <row r="617" spans="1541:1554" ht="12.75">
      <c r="BGR617" s="42"/>
      <c r="BGS617" s="42"/>
      <c r="BGT617" s="55" t="s">
        <v>103</v>
      </c>
    </row>
    <row r="618" spans="1541:1554" ht="12.75">
      <c r="BGR618" s="42"/>
      <c r="BGS618" s="42"/>
      <c r="BGT618" s="55" t="s">
        <v>104</v>
      </c>
    </row>
    <row r="619" spans="1541:1554" ht="12.75">
      <c r="BGR619" s="42"/>
      <c r="BGS619" s="42"/>
      <c r="BGT619" s="55" t="s">
        <v>105</v>
      </c>
    </row>
    <row r="620" spans="1541:1554" ht="12.75">
      <c r="BGR620" s="42"/>
      <c r="BGS620" s="42"/>
      <c r="BGT620" s="55" t="s">
        <v>106</v>
      </c>
    </row>
    <row r="621" spans="1541:1554" ht="22.5">
      <c r="BGR621" s="42"/>
      <c r="BGS621" s="42"/>
      <c r="BGT621" s="55" t="s">
        <v>107</v>
      </c>
    </row>
    <row r="622" spans="1541:1554" ht="12.75">
      <c r="BGR622" s="42"/>
      <c r="BGS622" s="42"/>
      <c r="BGT622" s="55" t="s">
        <v>108</v>
      </c>
    </row>
    <row r="623" spans="1541:1554" ht="12.75">
      <c r="BGR623" s="42"/>
      <c r="BGS623" s="42"/>
      <c r="BGT623" s="55" t="s">
        <v>109</v>
      </c>
    </row>
    <row r="624" spans="1541:1554" ht="22.5">
      <c r="BGR624" s="42"/>
      <c r="BGS624" s="42"/>
      <c r="BGT624" s="55" t="s">
        <v>110</v>
      </c>
    </row>
    <row r="625" spans="1552:1559" ht="22.5">
      <c r="BGR625" s="42"/>
      <c r="BGS625" s="42"/>
      <c r="BGT625" s="55" t="s">
        <v>111</v>
      </c>
    </row>
    <row r="628" spans="1552:1559" ht="12.75">
      <c r="BGW628" s="56" t="s">
        <v>112</v>
      </c>
      <c r="BGX628" s="42"/>
      <c r="BGY628" s="46"/>
    </row>
    <row r="629" spans="1552:1559" ht="12.75">
      <c r="BGW629" s="57" t="s">
        <v>80</v>
      </c>
      <c r="BGX629" s="42"/>
      <c r="BGY629" s="46"/>
    </row>
    <row r="630" spans="1552:1559" ht="12.75">
      <c r="BGW630" s="57" t="s">
        <v>113</v>
      </c>
      <c r="BGX630" s="42"/>
      <c r="BGY630" s="46"/>
    </row>
    <row r="631" spans="1552:1559" ht="12.75">
      <c r="BGW631" s="57"/>
      <c r="BGX631" s="42"/>
      <c r="BGY631" s="46"/>
    </row>
    <row r="632" spans="1552:1559" ht="12.75">
      <c r="BGW632" s="56"/>
      <c r="BGX632" s="42"/>
      <c r="BGY632" s="46"/>
    </row>
    <row r="633" spans="1552:1559" ht="12.75">
      <c r="BGW633" s="56"/>
      <c r="BGX633" s="42"/>
      <c r="BGY633" s="46"/>
    </row>
    <row r="634" spans="1552:1559" ht="12.75">
      <c r="BGW634" s="56"/>
      <c r="BGX634" s="42"/>
      <c r="BGY634" s="46" t="s">
        <v>114</v>
      </c>
    </row>
    <row r="635" spans="1552:1559" ht="12.75">
      <c r="BGW635" s="56"/>
      <c r="BGX635" s="42"/>
      <c r="BGY635" s="58" t="s">
        <v>115</v>
      </c>
    </row>
    <row r="636" spans="1552:1559" ht="12.75">
      <c r="BGW636" s="56"/>
      <c r="BGX636" s="42"/>
      <c r="BGY636" s="58" t="s">
        <v>116</v>
      </c>
    </row>
    <row r="637" spans="1552:1559" ht="12.75">
      <c r="BGW637" s="56"/>
      <c r="BGX637" s="42"/>
      <c r="BGY637" s="58" t="s">
        <v>70</v>
      </c>
    </row>
    <row r="638" spans="1552:1559" ht="12.75">
      <c r="BGW638" s="56"/>
      <c r="BGX638" s="42"/>
      <c r="BGY638" s="58" t="s">
        <v>117</v>
      </c>
    </row>
    <row r="639" spans="1552:1559" ht="12.75">
      <c r="BGW639" s="56"/>
      <c r="BGX639" s="42"/>
      <c r="BGY639" s="58" t="s">
        <v>118</v>
      </c>
    </row>
    <row r="640" spans="1552:1559" ht="12.75">
      <c r="BGW640" s="56"/>
      <c r="BGX640" s="42"/>
      <c r="BGY640" s="58" t="s">
        <v>119</v>
      </c>
    </row>
    <row r="641" spans="1557:1564" ht="12.75">
      <c r="BGW641" s="56"/>
      <c r="BGX641" s="42"/>
      <c r="BGY641" s="58" t="s">
        <v>120</v>
      </c>
    </row>
    <row r="642" spans="1557:1564" ht="12.75">
      <c r="BGY642" s="58" t="s">
        <v>121</v>
      </c>
      <c r="BGZ642" s="42"/>
      <c r="BHA642" s="42"/>
      <c r="BHB642" s="42"/>
      <c r="BHC642" s="42"/>
      <c r="BHD642" s="42"/>
    </row>
    <row r="643" spans="1557:1564" ht="12.75">
      <c r="BGY643" s="58" t="s">
        <v>122</v>
      </c>
      <c r="BGZ643" s="42"/>
      <c r="BHA643" s="42"/>
      <c r="BHB643" s="42"/>
      <c r="BHC643" s="42"/>
      <c r="BHD643" s="42"/>
    </row>
    <row r="644" spans="1557:1564" ht="12.75">
      <c r="BGY644" s="56"/>
      <c r="BGZ644" s="42"/>
      <c r="BHA644" s="42"/>
      <c r="BHB644" s="42" t="s">
        <v>123</v>
      </c>
      <c r="BHC644" s="42"/>
      <c r="BHD644" s="42"/>
    </row>
    <row r="645" spans="1557:1564" ht="12.75">
      <c r="BGY645" s="46"/>
      <c r="BGZ645" s="42"/>
      <c r="BHA645" s="42"/>
      <c r="BHB645" s="42" t="s">
        <v>124</v>
      </c>
      <c r="BHC645" s="42"/>
      <c r="BHD645" s="42"/>
    </row>
    <row r="646" spans="1557:1564" ht="12.75">
      <c r="BGY646" s="46"/>
      <c r="BGZ646" s="42"/>
      <c r="BHA646" s="42"/>
      <c r="BHB646" s="42" t="s">
        <v>125</v>
      </c>
      <c r="BHC646" s="42"/>
      <c r="BHD646" s="42"/>
    </row>
    <row r="647" spans="1557:1564" ht="12.75">
      <c r="BGY647" s="46"/>
      <c r="BGZ647" s="42"/>
      <c r="BHA647" s="42"/>
      <c r="BHB647" s="42" t="s">
        <v>126</v>
      </c>
      <c r="BHC647" s="42"/>
      <c r="BHD647" s="42"/>
    </row>
    <row r="648" spans="1557:1564" ht="12.75">
      <c r="BGY648" s="46"/>
      <c r="BGZ648" s="42"/>
      <c r="BHA648" s="42"/>
      <c r="BHB648" s="42" t="s">
        <v>127</v>
      </c>
      <c r="BHC648" s="42"/>
      <c r="BHD648" s="42"/>
    </row>
    <row r="649" spans="1557:1564" ht="12.75">
      <c r="BGY649" s="46"/>
      <c r="BGZ649" s="42"/>
      <c r="BHA649" s="42"/>
      <c r="BHB649" s="42" t="s">
        <v>128</v>
      </c>
      <c r="BHC649" s="42"/>
      <c r="BHD649" s="42"/>
    </row>
    <row r="650" spans="1557:1564" ht="12.75">
      <c r="BGY650" s="46"/>
      <c r="BGZ650" s="42"/>
      <c r="BHA650" s="42"/>
      <c r="BHB650" s="42" t="s">
        <v>129</v>
      </c>
      <c r="BHC650" s="42"/>
      <c r="BHD650" s="42"/>
    </row>
    <row r="651" spans="1557:1564" ht="12.75">
      <c r="BGY651" s="46"/>
      <c r="BGZ651" s="42"/>
      <c r="BHA651" s="42"/>
      <c r="BHB651" s="42" t="s">
        <v>130</v>
      </c>
      <c r="BHC651" s="42"/>
      <c r="BHD651" s="42"/>
    </row>
    <row r="652" spans="1557:1564" ht="12.75">
      <c r="BGY652" s="46"/>
      <c r="BGZ652" s="42"/>
      <c r="BHA652" s="42"/>
      <c r="BHB652" s="42" t="s">
        <v>131</v>
      </c>
      <c r="BHC652" s="42"/>
      <c r="BHD652" s="42"/>
    </row>
    <row r="653" spans="1557:1564" ht="12.75">
      <c r="BGY653" s="46"/>
      <c r="BGZ653" s="42"/>
      <c r="BHA653" s="42"/>
      <c r="BHB653" s="42"/>
      <c r="BHC653" s="42"/>
      <c r="BHD653" s="42"/>
    </row>
    <row r="654" spans="1557:1564" ht="12.75">
      <c r="BGY654" s="46"/>
      <c r="BGZ654" s="42"/>
      <c r="BHA654" s="42"/>
      <c r="BHB654" s="42"/>
      <c r="BHC654" s="42"/>
      <c r="BHD654" s="42"/>
    </row>
    <row r="655" spans="1557:1564" ht="12.75">
      <c r="BGY655" s="46"/>
      <c r="BGZ655" s="42"/>
      <c r="BHA655" s="42"/>
      <c r="BHB655" s="42"/>
      <c r="BHC655" s="42"/>
      <c r="BHD655" s="42" t="s">
        <v>132</v>
      </c>
    </row>
    <row r="656" spans="1557:1564" ht="12.75">
      <c r="BGY656" s="46"/>
      <c r="BGZ656" s="42"/>
      <c r="BHA656" s="42"/>
      <c r="BHB656" s="42"/>
      <c r="BHC656" s="42"/>
      <c r="BHD656" s="59" t="s">
        <v>133</v>
      </c>
    </row>
    <row r="657" spans="1559:1564" ht="12.75">
      <c r="BGY657" s="46"/>
      <c r="BGZ657" s="42"/>
      <c r="BHA657" s="42"/>
      <c r="BHB657" s="42"/>
      <c r="BHC657" s="42"/>
      <c r="BHD657" s="59" t="s">
        <v>134</v>
      </c>
    </row>
    <row r="658" spans="1559:1564">
      <c r="BHD658" s="59" t="s">
        <v>135</v>
      </c>
    </row>
    <row r="659" spans="1559:1564" ht="22.5">
      <c r="BHD659" s="59" t="s">
        <v>136</v>
      </c>
    </row>
    <row r="660" spans="1559:1564">
      <c r="BHD660" s="59" t="s">
        <v>137</v>
      </c>
    </row>
    <row r="661" spans="1559:1564" ht="22.5">
      <c r="BHD661" s="60" t="s">
        <v>138</v>
      </c>
    </row>
    <row r="662" spans="1559:1564">
      <c r="BHD662" s="59" t="s">
        <v>139</v>
      </c>
    </row>
    <row r="663" spans="1559:1564" ht="22.5">
      <c r="BHD663" s="59" t="s">
        <v>140</v>
      </c>
    </row>
    <row r="664" spans="1559:1564" ht="22.5">
      <c r="BHD664" s="59" t="s">
        <v>141</v>
      </c>
    </row>
    <row r="665" spans="1559:1564" ht="22.5">
      <c r="BHD665" s="59" t="s">
        <v>142</v>
      </c>
    </row>
    <row r="666" spans="1559:1564" ht="33.75">
      <c r="BHD666" s="59" t="s">
        <v>143</v>
      </c>
    </row>
    <row r="667" spans="1559:1564">
      <c r="BHD667" s="59" t="s">
        <v>144</v>
      </c>
    </row>
    <row r="668" spans="1559:1564" ht="22.5">
      <c r="BHD668" s="59" t="s">
        <v>145</v>
      </c>
    </row>
    <row r="669" spans="1559:1564">
      <c r="BHD669" s="59" t="s">
        <v>146</v>
      </c>
    </row>
    <row r="670" spans="1559:1564">
      <c r="BHD670" s="59" t="s">
        <v>147</v>
      </c>
    </row>
    <row r="671" spans="1559:1564">
      <c r="BHD671" s="59" t="s">
        <v>148</v>
      </c>
    </row>
    <row r="672" spans="1559:1564">
      <c r="BHD672" s="59" t="s">
        <v>149</v>
      </c>
    </row>
    <row r="673" spans="1564:1567">
      <c r="BHD673" s="59" t="s">
        <v>150</v>
      </c>
    </row>
    <row r="674" spans="1564:1567">
      <c r="BHD674" s="59" t="s">
        <v>72</v>
      </c>
      <c r="BHE674" s="59"/>
      <c r="BHF674" s="59"/>
      <c r="BHG674" s="59"/>
    </row>
    <row r="675" spans="1564:1567" ht="13.35" customHeight="1">
      <c r="BHD675" s="59"/>
      <c r="BHE675" s="59"/>
      <c r="BHF675" s="59"/>
      <c r="BHG675" s="59"/>
    </row>
    <row r="676" spans="1564:1567" ht="13.35" customHeight="1">
      <c r="BHD676" s="59"/>
      <c r="BHE676" s="59"/>
      <c r="BHF676" s="59"/>
      <c r="BHG676" s="59"/>
    </row>
    <row r="677" spans="1564:1567" ht="13.35" customHeight="1">
      <c r="BHD677" s="59"/>
      <c r="BHE677" s="59"/>
      <c r="BHF677" s="59"/>
      <c r="BHG677" s="59"/>
    </row>
    <row r="678" spans="1564:1567">
      <c r="BHE678" s="59"/>
      <c r="BHF678" s="59"/>
      <c r="BHG678" s="59"/>
    </row>
    <row r="679" spans="1564:1567" ht="12.75">
      <c r="BHE679" s="42"/>
      <c r="BHF679" s="42"/>
      <c r="BHG679" s="42"/>
    </row>
    <row r="680" spans="1564:1567" ht="12.75">
      <c r="BHD680" s="42"/>
      <c r="BHE680" s="42"/>
      <c r="BHF680" s="42"/>
      <c r="BHG680" s="42"/>
    </row>
    <row r="681" spans="1564:1567" ht="12.75">
      <c r="BHD681" s="42"/>
      <c r="BHE681" s="42"/>
      <c r="BHF681" s="42"/>
      <c r="BHG681" s="42"/>
    </row>
    <row r="682" spans="1564:1567" ht="12.75">
      <c r="BHD682" s="42"/>
      <c r="BHE682" s="42"/>
      <c r="BHF682" s="42"/>
      <c r="BHG682" s="42" t="s">
        <v>125</v>
      </c>
    </row>
    <row r="683" spans="1564:1567" ht="12.75">
      <c r="BHD683" s="42"/>
      <c r="BHE683" s="42"/>
      <c r="BHF683" s="42"/>
      <c r="BHG683" s="42" t="s">
        <v>151</v>
      </c>
    </row>
    <row r="684" spans="1564:1567" ht="12.75">
      <c r="BHD684" s="42"/>
      <c r="BHE684" s="42"/>
      <c r="BHF684" s="42"/>
      <c r="BHG684" s="42" t="s">
        <v>152</v>
      </c>
    </row>
    <row r="685" spans="1564:1567" ht="12.75">
      <c r="BHD685" s="42"/>
      <c r="BHE685" s="42"/>
      <c r="BHF685" s="42"/>
      <c r="BHG685" s="42" t="s">
        <v>153</v>
      </c>
    </row>
    <row r="686" spans="1564:1567" ht="12.75">
      <c r="BHD686" s="42"/>
      <c r="BHE686" s="42"/>
      <c r="BHF686" s="42"/>
      <c r="BHG686" s="42" t="s">
        <v>154</v>
      </c>
    </row>
    <row r="687" spans="1564:1567" ht="12.75">
      <c r="BHD687" s="42"/>
      <c r="BHE687" s="42"/>
      <c r="BHF687" s="42"/>
      <c r="BHG687" s="42" t="s">
        <v>155</v>
      </c>
    </row>
    <row r="691" spans="1544:1571" ht="15">
      <c r="BGJ691" s="42"/>
      <c r="BGK691" s="42"/>
      <c r="BGL691" s="42"/>
      <c r="BGM691" s="42"/>
      <c r="BGN691" s="42"/>
      <c r="BGO691" s="42"/>
      <c r="BGP691" s="42"/>
      <c r="BGQ691" s="42"/>
      <c r="BGR691" s="42"/>
      <c r="BGS691" s="42"/>
      <c r="BGT691" s="42"/>
      <c r="BGU691" s="42"/>
      <c r="BGV691" s="42"/>
      <c r="BGW691" s="56"/>
      <c r="BGX691" s="42"/>
      <c r="BGY691" s="46"/>
      <c r="BGZ691" s="42"/>
      <c r="BHA691" s="42"/>
      <c r="BHB691" s="42"/>
      <c r="BHC691" s="42"/>
      <c r="BHD691" s="42"/>
      <c r="BHE691" s="42"/>
      <c r="BHF691" s="42"/>
      <c r="BHG691" s="42"/>
      <c r="BHH691" s="42"/>
      <c r="BHI691" s="61" t="s">
        <v>79</v>
      </c>
      <c r="BHJ691" s="42"/>
      <c r="BHK691" s="42"/>
    </row>
    <row r="692" spans="1544:1571" ht="12.75">
      <c r="BGJ692" s="42"/>
      <c r="BGK692" s="42"/>
      <c r="BGL692" s="42"/>
      <c r="BGM692" s="42"/>
      <c r="BGN692" s="42"/>
      <c r="BGO692" s="42"/>
      <c r="BGP692" s="42"/>
      <c r="BGQ692" s="42"/>
      <c r="BGR692" s="42"/>
      <c r="BGS692" s="42"/>
      <c r="BGT692" s="42"/>
      <c r="BGU692" s="42"/>
      <c r="BGV692" s="42"/>
      <c r="BGW692" s="56"/>
      <c r="BGX692" s="42"/>
      <c r="BGY692" s="46"/>
      <c r="BGZ692" s="42"/>
      <c r="BHA692" s="42"/>
      <c r="BHB692" s="42"/>
      <c r="BHC692" s="42"/>
      <c r="BHD692" s="42"/>
      <c r="BHE692" s="42"/>
      <c r="BHF692" s="42"/>
      <c r="BHG692" s="42"/>
      <c r="BHH692" s="42"/>
      <c r="BHI692" s="47" t="s">
        <v>88</v>
      </c>
      <c r="BHJ692" s="42"/>
      <c r="BHK692" s="42"/>
    </row>
    <row r="693" spans="1544:1571" ht="12.75">
      <c r="BGJ693" s="42"/>
      <c r="BGK693" s="42"/>
      <c r="BGL693" s="42"/>
      <c r="BGM693" s="42"/>
      <c r="BGN693" s="42"/>
      <c r="BGO693" s="42"/>
      <c r="BGP693" s="42"/>
      <c r="BGQ693" s="42"/>
      <c r="BGR693" s="42"/>
      <c r="BGS693" s="42"/>
      <c r="BGT693" s="42"/>
      <c r="BGU693" s="42"/>
      <c r="BGV693" s="42"/>
      <c r="BGW693" s="56"/>
      <c r="BGX693" s="42"/>
      <c r="BGY693" s="46"/>
      <c r="BGZ693" s="42"/>
      <c r="BHA693" s="42"/>
      <c r="BHB693" s="42"/>
      <c r="BHC693" s="42"/>
      <c r="BHD693" s="42"/>
      <c r="BHE693" s="42"/>
      <c r="BHF693" s="42"/>
      <c r="BHG693" s="42"/>
      <c r="BHH693" s="42"/>
      <c r="BHI693" s="47" t="s">
        <v>92</v>
      </c>
      <c r="BHJ693" s="42"/>
      <c r="BHK693" s="42"/>
    </row>
    <row r="694" spans="1544:1571" ht="12.75">
      <c r="BGJ694" s="42"/>
      <c r="BGK694" s="42"/>
      <c r="BGL694" s="42"/>
      <c r="BGM694" s="42"/>
      <c r="BGN694" s="42"/>
      <c r="BGO694" s="42"/>
      <c r="BGP694" s="42"/>
      <c r="BGQ694" s="42"/>
      <c r="BGR694" s="42"/>
      <c r="BGS694" s="42"/>
      <c r="BGT694" s="42"/>
      <c r="BGU694" s="42"/>
      <c r="BGV694" s="42"/>
      <c r="BGW694" s="56"/>
      <c r="BGX694" s="42"/>
      <c r="BGY694" s="46"/>
      <c r="BGZ694" s="42"/>
      <c r="BHA694" s="42"/>
      <c r="BHB694" s="42"/>
      <c r="BHC694" s="42"/>
      <c r="BHD694" s="42"/>
      <c r="BHE694" s="42"/>
      <c r="BHF694" s="42"/>
      <c r="BHG694" s="42"/>
      <c r="BHH694" s="42"/>
      <c r="BHI694" s="47" t="s">
        <v>93</v>
      </c>
      <c r="BHJ694" s="42"/>
      <c r="BHK694" s="42"/>
    </row>
    <row r="695" spans="1544:1571" ht="12.75">
      <c r="BGJ695" s="42"/>
      <c r="BGK695" s="42"/>
      <c r="BGL695" s="42"/>
      <c r="BGM695" s="42"/>
      <c r="BGN695" s="42"/>
      <c r="BGO695" s="42"/>
      <c r="BGP695" s="42"/>
      <c r="BGQ695" s="42"/>
      <c r="BGR695" s="42"/>
      <c r="BGS695" s="42"/>
      <c r="BGT695" s="42"/>
      <c r="BGU695" s="42"/>
      <c r="BGV695" s="42"/>
      <c r="BGW695" s="56"/>
      <c r="BGX695" s="42"/>
      <c r="BGY695" s="46"/>
      <c r="BGZ695" s="42"/>
      <c r="BHA695" s="42"/>
      <c r="BHB695" s="42"/>
      <c r="BHC695" s="42"/>
      <c r="BHD695" s="42"/>
      <c r="BHE695" s="42"/>
      <c r="BHF695" s="42"/>
      <c r="BHG695" s="42"/>
      <c r="BHH695" s="42"/>
      <c r="BHI695" s="47" t="s">
        <v>73</v>
      </c>
      <c r="BHJ695" s="42"/>
      <c r="BHK695" s="47"/>
    </row>
    <row r="696" spans="1544:1571" ht="12.75">
      <c r="BGJ696" s="42"/>
      <c r="BGK696" s="42"/>
      <c r="BGL696" s="42"/>
      <c r="BGM696" s="42"/>
      <c r="BGN696" s="42"/>
      <c r="BGO696" s="42"/>
      <c r="BGP696" s="42"/>
      <c r="BGQ696" s="42"/>
      <c r="BGR696" s="42"/>
      <c r="BGS696" s="42"/>
      <c r="BGT696" s="42"/>
      <c r="BGU696" s="42"/>
      <c r="BGV696" s="42"/>
      <c r="BGW696" s="56"/>
      <c r="BGX696" s="42"/>
      <c r="BGY696" s="46"/>
      <c r="BGZ696" s="42"/>
      <c r="BHA696" s="42"/>
      <c r="BHB696" s="42"/>
      <c r="BHC696" s="42"/>
      <c r="BHD696" s="42"/>
      <c r="BHE696" s="42"/>
      <c r="BHF696" s="42"/>
      <c r="BHG696" s="42"/>
      <c r="BHH696" s="42"/>
      <c r="BHI696" s="47" t="s">
        <v>95</v>
      </c>
      <c r="BHJ696" s="42"/>
      <c r="BHK696" s="42"/>
    </row>
    <row r="697" spans="1544:1571" ht="12.75">
      <c r="BGJ697" s="42"/>
      <c r="BGK697" s="42"/>
      <c r="BGL697" s="42"/>
      <c r="BGM697" s="42"/>
      <c r="BGN697" s="42"/>
      <c r="BGO697" s="42"/>
      <c r="BGP697" s="42"/>
      <c r="BGQ697" s="42"/>
      <c r="BGR697" s="42"/>
      <c r="BGS697" s="42"/>
      <c r="BGT697" s="42"/>
      <c r="BGU697" s="42"/>
      <c r="BGV697" s="42"/>
      <c r="BGW697" s="56"/>
      <c r="BGX697" s="42"/>
      <c r="BGY697" s="46"/>
      <c r="BGZ697" s="42"/>
      <c r="BHA697" s="42"/>
      <c r="BHB697" s="42"/>
      <c r="BHC697" s="42"/>
      <c r="BHD697" s="42"/>
      <c r="BHE697" s="42"/>
      <c r="BHF697" s="42"/>
      <c r="BHG697" s="42"/>
      <c r="BHH697" s="42"/>
      <c r="BHI697" s="47"/>
      <c r="BHJ697" s="42"/>
      <c r="BHK697" s="42"/>
    </row>
    <row r="698" spans="1544:1571" ht="15">
      <c r="BGJ698" s="42"/>
      <c r="BGK698" s="42"/>
      <c r="BGL698" s="42"/>
      <c r="BGM698" s="42"/>
      <c r="BGN698" s="42"/>
      <c r="BGO698" s="42"/>
      <c r="BGP698" s="42"/>
      <c r="BGQ698" s="42"/>
      <c r="BGR698" s="42"/>
      <c r="BGS698" s="42"/>
      <c r="BGT698" s="42"/>
      <c r="BGU698" s="42"/>
      <c r="BGV698" s="42"/>
      <c r="BGW698" s="56"/>
      <c r="BGX698" s="42"/>
      <c r="BGY698" s="46"/>
      <c r="BGZ698" s="42"/>
      <c r="BHA698" s="42"/>
      <c r="BHB698" s="42"/>
      <c r="BHC698" s="42"/>
      <c r="BHD698" s="42"/>
      <c r="BHE698" s="42"/>
      <c r="BHF698" s="42"/>
      <c r="BHG698" s="42"/>
      <c r="BHH698" s="42"/>
      <c r="BHI698" s="47"/>
      <c r="BHJ698" s="42"/>
      <c r="BHK698" s="61" t="s">
        <v>156</v>
      </c>
    </row>
    <row r="699" spans="1544:1571" ht="12.75">
      <c r="BGJ699" s="42"/>
      <c r="BGK699" s="42"/>
      <c r="BGL699" s="42"/>
      <c r="BGM699" s="42"/>
      <c r="BGN699" s="42"/>
      <c r="BGO699" s="42"/>
      <c r="BGP699" s="42"/>
      <c r="BGQ699" s="42"/>
      <c r="BGR699" s="42"/>
      <c r="BGS699" s="42"/>
      <c r="BGT699" s="42"/>
      <c r="BGU699" s="42"/>
      <c r="BGV699" s="42"/>
      <c r="BGW699" s="56"/>
      <c r="BGX699" s="42"/>
      <c r="BGY699" s="46"/>
      <c r="BGZ699" s="42"/>
      <c r="BHA699" s="42"/>
      <c r="BHB699" s="42"/>
      <c r="BHC699" s="42"/>
      <c r="BHD699" s="42"/>
      <c r="BHE699" s="42"/>
      <c r="BHF699" s="42"/>
      <c r="BHG699" s="42"/>
      <c r="BHH699" s="42"/>
      <c r="BHI699" s="47"/>
      <c r="BHJ699" s="42"/>
      <c r="BHK699" s="47" t="s">
        <v>87</v>
      </c>
    </row>
    <row r="700" spans="1544:1571" ht="12.75">
      <c r="BGJ700" s="42"/>
      <c r="BGK700" s="46"/>
      <c r="BGL700" s="42"/>
      <c r="BGM700" s="42"/>
      <c r="BGN700" s="42"/>
      <c r="BGO700" s="42"/>
      <c r="BGP700" s="42"/>
      <c r="BGQ700" s="42"/>
      <c r="BGR700" s="42"/>
      <c r="BGS700" s="42"/>
      <c r="BGT700" s="42"/>
      <c r="BGU700" s="42"/>
      <c r="BGV700" s="42"/>
      <c r="BGW700" s="56"/>
      <c r="BGX700" s="42"/>
      <c r="BGY700" s="46"/>
      <c r="BGZ700" s="42"/>
      <c r="BHA700" s="42"/>
      <c r="BHB700" s="42"/>
      <c r="BHC700" s="42"/>
      <c r="BHD700" s="42"/>
      <c r="BHE700" s="42"/>
      <c r="BHF700" s="42"/>
      <c r="BHG700" s="42"/>
      <c r="BHH700" s="42"/>
      <c r="BHI700" s="47"/>
      <c r="BHJ700" s="42"/>
      <c r="BHK700" s="47" t="s">
        <v>86</v>
      </c>
    </row>
    <row r="701" spans="1544:1571" ht="12.75">
      <c r="BGJ701" s="42"/>
      <c r="BGK701" s="42"/>
      <c r="BGL701" s="42"/>
      <c r="BGM701" s="42"/>
      <c r="BGN701" s="42"/>
      <c r="BGO701" s="42"/>
      <c r="BGP701" s="42"/>
      <c r="BGQ701" s="42"/>
      <c r="BGR701" s="42"/>
      <c r="BGS701" s="42"/>
      <c r="BGT701" s="42"/>
      <c r="BGU701" s="42"/>
      <c r="BGV701" s="42"/>
      <c r="BGW701" s="56"/>
      <c r="BGX701" s="42"/>
      <c r="BGY701" s="46"/>
      <c r="BGZ701" s="42"/>
      <c r="BHA701" s="42"/>
      <c r="BHB701" s="42"/>
      <c r="BHC701" s="42"/>
      <c r="BHD701" s="42"/>
      <c r="BHE701" s="42"/>
      <c r="BHF701" s="42"/>
      <c r="BHG701" s="42"/>
      <c r="BHH701" s="42"/>
      <c r="BHI701" s="47"/>
      <c r="BHJ701" s="42"/>
      <c r="BHK701" s="47" t="s">
        <v>85</v>
      </c>
    </row>
    <row r="702" spans="1544:1571" ht="12.75">
      <c r="BGJ702" s="42"/>
      <c r="BGK702" s="42"/>
      <c r="BGL702" s="42"/>
      <c r="BGM702" s="42"/>
      <c r="BGN702" s="42"/>
      <c r="BGO702" s="42"/>
      <c r="BGP702" s="42"/>
      <c r="BGQ702" s="42"/>
      <c r="BGR702" s="42"/>
      <c r="BGS702" s="42"/>
      <c r="BGT702" s="42"/>
      <c r="BGU702" s="42"/>
      <c r="BGV702" s="42"/>
      <c r="BGW702" s="56"/>
      <c r="BGX702" s="42"/>
      <c r="BGY702" s="46"/>
      <c r="BGZ702" s="42"/>
      <c r="BHA702" s="42"/>
      <c r="BHB702" s="42"/>
      <c r="BHC702" s="42"/>
      <c r="BHD702" s="42"/>
      <c r="BHE702" s="42"/>
      <c r="BHF702" s="42"/>
      <c r="BHG702" s="42"/>
      <c r="BHH702" s="42"/>
      <c r="BHI702" s="47"/>
      <c r="BHJ702" s="42"/>
      <c r="BHK702" s="47" t="s">
        <v>84</v>
      </c>
    </row>
    <row r="703" spans="1544:1571" ht="12.75">
      <c r="BGJ703" s="42"/>
      <c r="BGK703" s="42"/>
      <c r="BGL703" s="42"/>
      <c r="BGM703" s="42"/>
      <c r="BGN703" s="42"/>
      <c r="BGO703" s="42"/>
      <c r="BGP703" s="42"/>
      <c r="BGQ703" s="42"/>
      <c r="BGR703" s="42"/>
      <c r="BGS703" s="42"/>
      <c r="BGT703" s="42"/>
      <c r="BGU703" s="42"/>
      <c r="BGV703" s="42"/>
      <c r="BGW703" s="56"/>
      <c r="BGX703" s="42"/>
      <c r="BGY703" s="46"/>
      <c r="BGZ703" s="42"/>
      <c r="BHA703" s="42"/>
      <c r="BHB703" s="42"/>
      <c r="BHC703" s="42"/>
      <c r="BHD703" s="42"/>
      <c r="BHE703" s="42"/>
      <c r="BHF703" s="42"/>
      <c r="BHG703" s="42"/>
      <c r="BHH703" s="42"/>
      <c r="BHI703" s="47"/>
      <c r="BHJ703" s="42"/>
      <c r="BHK703" s="47" t="s">
        <v>83</v>
      </c>
    </row>
    <row r="704" spans="1544:1571" ht="12.75">
      <c r="BGJ704" s="42"/>
      <c r="BGK704" s="42"/>
      <c r="BGL704" s="42"/>
      <c r="BGM704" s="42"/>
      <c r="BGN704" s="42"/>
      <c r="BGO704" s="42"/>
      <c r="BGP704" s="42"/>
      <c r="BGQ704" s="42"/>
      <c r="BGR704" s="42"/>
      <c r="BGS704" s="42"/>
      <c r="BGT704" s="42"/>
      <c r="BGU704" s="42"/>
      <c r="BGV704" s="42"/>
      <c r="BGW704" s="56"/>
      <c r="BGX704" s="42"/>
      <c r="BGY704" s="46"/>
      <c r="BGZ704" s="42"/>
      <c r="BHA704" s="42"/>
      <c r="BHB704" s="42"/>
      <c r="BHC704" s="42"/>
      <c r="BHD704" s="42"/>
      <c r="BHE704" s="42"/>
      <c r="BHF704" s="42"/>
      <c r="BHG704" s="42"/>
      <c r="BHH704" s="42"/>
      <c r="BHI704" s="47"/>
      <c r="BHJ704" s="42"/>
      <c r="BHK704" s="42"/>
    </row>
    <row r="705" spans="1544:1580" ht="12.75">
      <c r="BGJ705" s="42" t="s">
        <v>157</v>
      </c>
      <c r="BGK705" s="46"/>
      <c r="BGL705" s="42"/>
      <c r="BGM705" s="42"/>
      <c r="BGN705" s="42"/>
      <c r="BGO705" s="42"/>
      <c r="BGP705" s="42"/>
      <c r="BGQ705" s="42"/>
      <c r="BGR705" s="42"/>
      <c r="BGS705" s="42"/>
      <c r="BGT705" s="42"/>
      <c r="BGU705" s="42"/>
      <c r="BGV705" s="42"/>
      <c r="BGW705" s="56"/>
      <c r="BGX705" s="42"/>
      <c r="BGY705" s="46"/>
      <c r="BGZ705" s="42"/>
      <c r="BHA705" s="42"/>
      <c r="BHB705" s="42"/>
      <c r="BHC705" s="42"/>
      <c r="BHD705" s="42"/>
      <c r="BHE705" s="42"/>
      <c r="BHF705" s="42"/>
      <c r="BHG705" s="42" t="s">
        <v>158</v>
      </c>
      <c r="BHH705" s="42"/>
      <c r="BHI705" s="47"/>
      <c r="BHJ705" s="42"/>
      <c r="BHK705" s="42"/>
    </row>
    <row r="706" spans="1544:1580" ht="12.75">
      <c r="BGJ706" s="42" t="s">
        <v>159</v>
      </c>
      <c r="BGK706" s="46">
        <v>0</v>
      </c>
      <c r="BGL706" s="42" t="s">
        <v>160</v>
      </c>
      <c r="BGM706" s="42"/>
      <c r="BGN706" s="42"/>
      <c r="BGO706" s="42"/>
      <c r="BGP706" s="42"/>
      <c r="BGQ706" s="42"/>
      <c r="BGR706" s="42"/>
      <c r="BGS706" s="42"/>
      <c r="BGT706" s="42"/>
      <c r="BGU706" s="42"/>
      <c r="BGV706" s="42"/>
      <c r="BGW706" s="56"/>
      <c r="BGX706" s="42"/>
      <c r="BGY706" s="46"/>
      <c r="BGZ706" s="42"/>
      <c r="BHA706" s="42"/>
      <c r="BHB706" s="42"/>
      <c r="BHC706" s="42"/>
      <c r="BHD706" s="42"/>
      <c r="BHE706" s="42"/>
      <c r="BHF706" s="42"/>
      <c r="BHG706" s="42" t="s">
        <v>161</v>
      </c>
      <c r="BHH706" s="42"/>
      <c r="BHI706" s="47"/>
      <c r="BHJ706" s="42"/>
      <c r="BHK706" s="42"/>
      <c r="BHL706" s="42"/>
      <c r="BHM706" s="42"/>
      <c r="BHN706" s="42"/>
      <c r="BHO706" s="42"/>
      <c r="BHP706" s="42"/>
      <c r="BHQ706" s="42"/>
      <c r="BHR706" s="42"/>
      <c r="BHS706" s="42"/>
      <c r="BHT706" s="42"/>
    </row>
    <row r="707" spans="1544:1580" ht="12.75">
      <c r="BGJ707" s="42" t="s">
        <v>162</v>
      </c>
      <c r="BGK707" s="46">
        <v>1</v>
      </c>
      <c r="BGL707" s="42" t="s">
        <v>163</v>
      </c>
      <c r="BGM707" s="42"/>
      <c r="BGN707" s="42"/>
      <c r="BGO707" s="42"/>
      <c r="BGP707" s="42"/>
      <c r="BGQ707" s="42"/>
      <c r="BGR707" s="42"/>
      <c r="BGS707" s="42"/>
      <c r="BGT707" s="42"/>
      <c r="BGU707" s="42"/>
      <c r="BGV707" s="42"/>
      <c r="BGW707" s="56"/>
      <c r="BGX707" s="42"/>
      <c r="BGY707" s="46"/>
      <c r="BGZ707" s="42"/>
      <c r="BHA707" s="42"/>
      <c r="BHB707" s="42"/>
      <c r="BHC707" s="42"/>
      <c r="BHD707" s="42"/>
      <c r="BHE707" s="42"/>
      <c r="BHF707" s="42"/>
      <c r="BHG707" s="42" t="s">
        <v>164</v>
      </c>
      <c r="BHH707" s="42"/>
      <c r="BHI707" s="47"/>
      <c r="BHJ707" s="42"/>
      <c r="BHK707" s="42"/>
      <c r="BHL707" s="42"/>
      <c r="BHM707" s="42"/>
      <c r="BHN707" s="42"/>
      <c r="BHO707" s="42"/>
      <c r="BHP707" s="42"/>
      <c r="BHQ707" s="42"/>
      <c r="BHR707" s="42"/>
      <c r="BHS707" s="42"/>
      <c r="BHT707" s="42"/>
    </row>
    <row r="708" spans="1544:1580" ht="12.75">
      <c r="BGJ708" s="42" t="s">
        <v>165</v>
      </c>
      <c r="BGK708" s="46">
        <v>2</v>
      </c>
      <c r="BGL708" s="42" t="s">
        <v>166</v>
      </c>
      <c r="BGM708" s="42"/>
      <c r="BGN708" s="42"/>
      <c r="BGO708" s="42"/>
      <c r="BGP708" s="42"/>
      <c r="BGQ708" s="42"/>
      <c r="BGR708" s="42"/>
      <c r="BGS708" s="42"/>
      <c r="BGT708" s="42"/>
      <c r="BGU708" s="42"/>
      <c r="BGV708" s="42"/>
      <c r="BGW708" s="56"/>
      <c r="BGX708" s="42"/>
      <c r="BGY708" s="46"/>
      <c r="BGZ708" s="42"/>
      <c r="BHA708" s="42"/>
      <c r="BHB708" s="42"/>
      <c r="BHC708" s="42"/>
      <c r="BHD708" s="42"/>
      <c r="BHE708" s="42"/>
      <c r="BHF708" s="42"/>
      <c r="BHG708" s="42" t="s">
        <v>167</v>
      </c>
      <c r="BHH708" s="42"/>
      <c r="BHI708" s="42"/>
      <c r="BHJ708" s="42"/>
      <c r="BHK708" s="42"/>
      <c r="BHL708" s="42"/>
      <c r="BHM708" s="42"/>
      <c r="BHN708" s="42"/>
      <c r="BHO708" s="42"/>
      <c r="BHP708" s="42"/>
      <c r="BHQ708" s="42"/>
      <c r="BHR708" s="42"/>
      <c r="BHS708" s="42"/>
      <c r="BHT708" s="42"/>
    </row>
    <row r="709" spans="1544:1580" ht="15">
      <c r="BGJ709" s="42"/>
      <c r="BGK709" s="42"/>
      <c r="BGL709" s="42"/>
      <c r="BGM709" s="42"/>
      <c r="BGN709" s="42"/>
      <c r="BGO709" s="42"/>
      <c r="BGP709" s="42"/>
      <c r="BGQ709" s="42"/>
      <c r="BGR709" s="42"/>
      <c r="BGS709" s="42"/>
      <c r="BGT709" s="42"/>
      <c r="BGU709" s="42"/>
      <c r="BGV709" s="42"/>
      <c r="BGW709" s="56"/>
      <c r="BGX709" s="42"/>
      <c r="BGY709" s="46"/>
      <c r="BGZ709" s="42"/>
      <c r="BHA709" s="42"/>
      <c r="BHB709" s="42"/>
      <c r="BHC709" s="42"/>
      <c r="BHD709" s="42"/>
      <c r="BHE709" s="42"/>
      <c r="BHF709" s="42"/>
      <c r="BHG709" s="42" t="s">
        <v>168</v>
      </c>
      <c r="BHH709" s="42"/>
      <c r="BHI709" s="42"/>
      <c r="BHJ709" s="42"/>
      <c r="BHK709" s="61"/>
      <c r="BHL709" s="42"/>
      <c r="BHM709" s="42"/>
      <c r="BHN709" s="42"/>
      <c r="BHO709" s="42"/>
      <c r="BHP709" s="42"/>
      <c r="BHQ709" s="42"/>
      <c r="BHR709" s="42"/>
      <c r="BHS709" s="42"/>
      <c r="BHT709" s="42"/>
    </row>
    <row r="710" spans="1544:1580" ht="12.75">
      <c r="BGJ710" s="62"/>
      <c r="BGK710" s="62"/>
      <c r="BGL710" s="62"/>
      <c r="BGM710" s="62"/>
      <c r="BGN710" s="62"/>
      <c r="BGO710" s="62"/>
      <c r="BGP710" s="42"/>
      <c r="BGQ710" s="42"/>
      <c r="BGR710" s="42"/>
      <c r="BGS710" s="42"/>
      <c r="BGT710" s="42"/>
      <c r="BGU710" s="42"/>
      <c r="BGV710" s="42"/>
      <c r="BGW710" s="56"/>
      <c r="BGX710" s="42"/>
      <c r="BGY710" s="46"/>
      <c r="BGZ710" s="42"/>
      <c r="BHA710" s="42"/>
      <c r="BHB710" s="42"/>
      <c r="BHC710" s="42"/>
      <c r="BHD710" s="42"/>
      <c r="BHE710" s="42"/>
      <c r="BHF710" s="42"/>
      <c r="BHG710" s="42" t="s">
        <v>169</v>
      </c>
      <c r="BHH710" s="42"/>
      <c r="BHI710" s="42"/>
      <c r="BHJ710" s="42"/>
      <c r="BHK710" s="47"/>
      <c r="BHL710" s="42"/>
      <c r="BHM710" s="42"/>
      <c r="BHN710" s="43" t="s">
        <v>170</v>
      </c>
      <c r="BHO710" s="216" t="s">
        <v>171</v>
      </c>
      <c r="BHP710" s="216"/>
      <c r="BHQ710" s="216"/>
      <c r="BHR710" s="43" t="s">
        <v>172</v>
      </c>
      <c r="BHS710" s="42"/>
      <c r="BHT710" s="63" t="s">
        <v>173</v>
      </c>
    </row>
    <row r="711" spans="1544:1580" ht="12.75">
      <c r="BGJ711" s="62"/>
      <c r="BGK711" s="62"/>
      <c r="BGL711" s="62"/>
      <c r="BGM711" s="62"/>
      <c r="BGN711" s="62"/>
      <c r="BGO711" s="62"/>
      <c r="BGP711" s="42"/>
      <c r="BGQ711" s="42"/>
      <c r="BGR711" s="42"/>
      <c r="BGS711" s="42"/>
      <c r="BGT711" s="42"/>
      <c r="BGU711" s="42"/>
      <c r="BGV711" s="42"/>
      <c r="BGW711" s="56"/>
      <c r="BGX711" s="42"/>
      <c r="BGY711" s="46"/>
      <c r="BGZ711" s="42"/>
      <c r="BHA711" s="42"/>
      <c r="BHB711" s="42"/>
      <c r="BHC711" s="42"/>
      <c r="BHD711" s="42"/>
      <c r="BHE711" s="42"/>
      <c r="BHF711" s="42"/>
      <c r="BHG711" s="42" t="s">
        <v>174</v>
      </c>
      <c r="BHH711" s="42"/>
      <c r="BHI711" s="42"/>
      <c r="BHJ711" s="42"/>
      <c r="BHK711" s="47"/>
      <c r="BHL711" s="42"/>
      <c r="BHM711" s="42"/>
      <c r="BHN711" s="64" t="s">
        <v>175</v>
      </c>
      <c r="BHO711" s="64" t="s">
        <v>176</v>
      </c>
      <c r="BHP711" s="64" t="s">
        <v>177</v>
      </c>
      <c r="BHQ711" s="64" t="s">
        <v>178</v>
      </c>
      <c r="BHR711" s="64" t="s">
        <v>179</v>
      </c>
      <c r="BHS711" s="42"/>
      <c r="BHT711" s="65" t="s">
        <v>180</v>
      </c>
    </row>
    <row r="712" spans="1544:1580" ht="12.75">
      <c r="BGJ712" s="62"/>
      <c r="BGK712" s="62"/>
      <c r="BGL712" s="62"/>
      <c r="BGM712" s="62"/>
      <c r="BGN712" s="62"/>
      <c r="BGO712" s="62"/>
      <c r="BGP712" s="42"/>
      <c r="BGQ712" s="42"/>
      <c r="BGR712" s="42"/>
      <c r="BGS712" s="42"/>
      <c r="BGT712" s="42"/>
      <c r="BGU712" s="42"/>
      <c r="BGV712" s="42"/>
      <c r="BGW712" s="56"/>
      <c r="BGX712" s="42"/>
      <c r="BGY712" s="46"/>
      <c r="BGZ712" s="42"/>
      <c r="BHA712" s="42"/>
      <c r="BHB712" s="42"/>
      <c r="BHC712" s="42"/>
      <c r="BHD712" s="42"/>
      <c r="BHE712" s="42"/>
      <c r="BHF712" s="42"/>
      <c r="BHG712" s="42" t="s">
        <v>181</v>
      </c>
      <c r="BHH712" s="42"/>
      <c r="BHI712" s="42"/>
      <c r="BHJ712" s="42"/>
      <c r="BHK712" s="47"/>
      <c r="BHL712" s="42"/>
      <c r="BHM712" s="42"/>
      <c r="BHN712" s="62" t="s">
        <v>182</v>
      </c>
      <c r="BHO712" s="62" t="s">
        <v>183</v>
      </c>
      <c r="BHP712" s="62" t="s">
        <v>184</v>
      </c>
      <c r="BHQ712" s="62" t="s">
        <v>79</v>
      </c>
      <c r="BHR712" s="62" t="s">
        <v>185</v>
      </c>
      <c r="BHS712" s="42"/>
      <c r="BHT712" s="66" t="s">
        <v>186</v>
      </c>
    </row>
    <row r="713" spans="1544:1580" ht="12.75">
      <c r="BGJ713" s="62"/>
      <c r="BGK713" s="62"/>
      <c r="BGL713" s="62"/>
      <c r="BGM713" s="62"/>
      <c r="BGN713" s="62"/>
      <c r="BGO713" s="62"/>
      <c r="BGP713" s="42"/>
      <c r="BGQ713" s="42"/>
      <c r="BGR713" s="42"/>
      <c r="BGS713" s="42"/>
      <c r="BGT713" s="42"/>
      <c r="BGU713" s="42"/>
      <c r="BGV713" s="42"/>
      <c r="BGW713" s="56"/>
      <c r="BGX713" s="42"/>
      <c r="BGY713" s="46"/>
      <c r="BGZ713" s="42"/>
      <c r="BHA713" s="42"/>
      <c r="BHB713" s="42"/>
      <c r="BHC713" s="42"/>
      <c r="BHD713" s="42"/>
      <c r="BHE713" s="42"/>
      <c r="BHF713" s="42"/>
      <c r="BHG713" s="42" t="s">
        <v>187</v>
      </c>
      <c r="BHH713" s="42"/>
      <c r="BHI713" s="42"/>
      <c r="BHJ713" s="42"/>
      <c r="BHK713" s="42"/>
      <c r="BHL713" s="42"/>
      <c r="BHM713" s="42"/>
      <c r="BHN713" s="62" t="s">
        <v>188</v>
      </c>
      <c r="BHO713" s="62" t="s">
        <v>189</v>
      </c>
      <c r="BHP713" s="62" t="s">
        <v>190</v>
      </c>
      <c r="BHQ713" s="62" t="s">
        <v>156</v>
      </c>
      <c r="BHR713" s="62" t="s">
        <v>191</v>
      </c>
      <c r="BHS713" s="42"/>
      <c r="BHT713" s="66" t="s">
        <v>192</v>
      </c>
    </row>
    <row r="714" spans="1544:1580" ht="12.75">
      <c r="BGJ714" s="62"/>
      <c r="BGK714" s="62"/>
      <c r="BGL714" s="62"/>
      <c r="BGM714" s="62"/>
      <c r="BGN714" s="62"/>
      <c r="BGO714" s="62"/>
      <c r="BGP714" s="42"/>
      <c r="BGQ714" s="42"/>
      <c r="BGR714" s="42"/>
      <c r="BGS714" s="42"/>
      <c r="BGT714" s="42"/>
      <c r="BGU714" s="42"/>
      <c r="BGV714" s="42"/>
      <c r="BGW714" s="56"/>
      <c r="BGX714" s="42"/>
      <c r="BGY714" s="46"/>
      <c r="BGZ714" s="42"/>
      <c r="BHA714" s="42"/>
      <c r="BHB714" s="42"/>
      <c r="BHC714" s="42"/>
      <c r="BHD714" s="42"/>
      <c r="BHE714" s="42"/>
      <c r="BHF714" s="42"/>
      <c r="BHG714" s="42" t="s">
        <v>193</v>
      </c>
      <c r="BHH714" s="42"/>
      <c r="BHI714" s="42"/>
      <c r="BHJ714" s="42"/>
      <c r="BHK714" s="42"/>
      <c r="BHL714" s="42"/>
      <c r="BHM714" s="42"/>
      <c r="BHN714" s="62" t="s">
        <v>124</v>
      </c>
      <c r="BHO714" s="62" t="s">
        <v>194</v>
      </c>
      <c r="BHP714" s="62" t="s">
        <v>195</v>
      </c>
      <c r="BHQ714" s="62"/>
      <c r="BHR714" s="62" t="s">
        <v>196</v>
      </c>
      <c r="BHS714" s="42"/>
      <c r="BHT714" s="66" t="s">
        <v>197</v>
      </c>
    </row>
    <row r="715" spans="1544:1580" ht="12.75">
      <c r="BGJ715" s="62"/>
      <c r="BGK715" s="62"/>
      <c r="BGL715" s="62"/>
      <c r="BGM715" s="62"/>
      <c r="BGN715" s="62"/>
      <c r="BGO715" s="62"/>
      <c r="BGP715" s="42"/>
      <c r="BGQ715" s="42"/>
      <c r="BGR715" s="42"/>
      <c r="BGS715" s="42"/>
      <c r="BGT715" s="42"/>
      <c r="BGU715" s="42"/>
      <c r="BGV715" s="42"/>
      <c r="BGW715" s="56"/>
      <c r="BGX715" s="42"/>
      <c r="BGY715" s="46"/>
      <c r="BGZ715" s="42"/>
      <c r="BHA715" s="42"/>
      <c r="BHB715" s="42"/>
      <c r="BHC715" s="42"/>
      <c r="BHD715" s="42"/>
      <c r="BHE715" s="42"/>
      <c r="BHF715" s="42"/>
      <c r="BHG715" s="42" t="s">
        <v>198</v>
      </c>
      <c r="BHH715" s="42"/>
      <c r="BHI715" s="42"/>
      <c r="BHJ715" s="42"/>
      <c r="BHK715" s="42"/>
      <c r="BHL715" s="42"/>
      <c r="BHM715" s="42"/>
      <c r="BHN715" s="62" t="s">
        <v>164</v>
      </c>
      <c r="BHO715" s="62"/>
      <c r="BHP715" s="62"/>
      <c r="BHQ715" s="62"/>
      <c r="BHR715" s="62" t="s">
        <v>199</v>
      </c>
      <c r="BHS715" s="42"/>
      <c r="BHT715" s="66" t="s">
        <v>200</v>
      </c>
    </row>
    <row r="716" spans="1544:1580" ht="12.75">
      <c r="BGJ716" s="62"/>
      <c r="BGK716" s="62"/>
      <c r="BGL716" s="62"/>
      <c r="BGM716" s="62"/>
      <c r="BGN716" s="62"/>
      <c r="BGO716" s="62"/>
      <c r="BGP716" s="42"/>
      <c r="BGQ716" s="42"/>
      <c r="BGR716" s="42"/>
      <c r="BGS716" s="42"/>
      <c r="BGT716" s="42"/>
      <c r="BGU716" s="42"/>
      <c r="BGV716" s="42"/>
      <c r="BGW716" s="56"/>
      <c r="BGX716" s="42"/>
      <c r="BGY716" s="46"/>
      <c r="BGZ716" s="42"/>
      <c r="BHA716" s="42"/>
      <c r="BHB716" s="42"/>
      <c r="BHC716" s="42"/>
      <c r="BHD716" s="42"/>
      <c r="BHE716" s="42"/>
      <c r="BHF716" s="42"/>
      <c r="BHG716" s="42"/>
      <c r="BHH716" s="42"/>
      <c r="BHI716" s="42"/>
      <c r="BHJ716" s="42"/>
      <c r="BHK716" s="42"/>
      <c r="BHL716" s="42"/>
      <c r="BHM716" s="42"/>
      <c r="BHN716" s="62" t="s">
        <v>167</v>
      </c>
      <c r="BHO716" s="62"/>
      <c r="BHP716" s="62"/>
      <c r="BHQ716" s="62"/>
      <c r="BHR716" s="62"/>
      <c r="BHS716" s="42"/>
      <c r="BHT716" s="66" t="s">
        <v>201</v>
      </c>
    </row>
    <row r="717" spans="1544:1580" ht="12.75">
      <c r="BGJ717" s="62"/>
      <c r="BGK717" s="62"/>
      <c r="BGL717" s="62"/>
      <c r="BGM717" s="62"/>
      <c r="BGN717" s="62"/>
      <c r="BGO717" s="62"/>
      <c r="BGP717" s="42"/>
      <c r="BGQ717" s="42"/>
      <c r="BGR717" s="42"/>
      <c r="BGS717" s="42"/>
      <c r="BGT717" s="42"/>
      <c r="BGU717" s="42"/>
      <c r="BGV717" s="42"/>
      <c r="BGW717" s="56"/>
      <c r="BGX717" s="42"/>
      <c r="BGY717" s="46"/>
      <c r="BGZ717" s="42"/>
      <c r="BHA717" s="42"/>
      <c r="BHB717" s="42"/>
      <c r="BHC717" s="42"/>
      <c r="BHD717" s="42"/>
      <c r="BHE717" s="42"/>
      <c r="BHF717" s="42"/>
      <c r="BHG717" s="42"/>
      <c r="BHH717" s="42"/>
      <c r="BHI717" s="42"/>
      <c r="BHJ717" s="42"/>
      <c r="BHK717" s="42"/>
      <c r="BHL717" s="42"/>
      <c r="BHM717" s="42"/>
      <c r="BHN717" s="62" t="s">
        <v>202</v>
      </c>
      <c r="BHO717" s="62"/>
      <c r="BHP717" s="62"/>
      <c r="BHQ717" s="62"/>
      <c r="BHR717" s="62"/>
      <c r="BHS717" s="42"/>
      <c r="BHT717" s="66" t="s">
        <v>203</v>
      </c>
    </row>
    <row r="718" spans="1544:1580" ht="12.75">
      <c r="BGJ718" s="42"/>
      <c r="BGK718" s="42"/>
      <c r="BGL718" s="42"/>
      <c r="BGM718" s="42"/>
      <c r="BGN718" s="42"/>
      <c r="BGO718" s="42"/>
      <c r="BGP718" s="42"/>
      <c r="BGQ718" s="42"/>
      <c r="BGR718" s="42"/>
      <c r="BGS718" s="42"/>
      <c r="BGT718" s="42"/>
      <c r="BGU718" s="42"/>
      <c r="BGV718" s="42"/>
      <c r="BGW718" s="56"/>
      <c r="BGX718" s="42"/>
      <c r="BGY718" s="46"/>
      <c r="BGZ718" s="42"/>
      <c r="BHA718" s="42"/>
      <c r="BHB718" s="42"/>
      <c r="BHC718" s="42"/>
      <c r="BHD718" s="42"/>
      <c r="BHE718" s="42"/>
      <c r="BHF718" s="42"/>
      <c r="BHG718" s="42"/>
      <c r="BHH718" s="42"/>
      <c r="BHI718" s="42"/>
      <c r="BHJ718" s="42"/>
      <c r="BHK718" s="42"/>
      <c r="BHL718" s="42"/>
      <c r="BHM718" s="42"/>
      <c r="BHN718" s="62" t="s">
        <v>204</v>
      </c>
      <c r="BHO718" s="62"/>
      <c r="BHP718" s="62"/>
      <c r="BHQ718" s="62"/>
      <c r="BHR718" s="62"/>
      <c r="BHS718" s="42"/>
      <c r="BHT718" s="66" t="s">
        <v>205</v>
      </c>
    </row>
    <row r="719" spans="1544:1580" ht="12.75">
      <c r="BGJ719" s="42"/>
      <c r="BGK719" s="42"/>
      <c r="BGL719" s="42"/>
      <c r="BGM719" s="42"/>
      <c r="BGN719" s="42"/>
      <c r="BGO719" s="42"/>
      <c r="BGP719" s="42"/>
      <c r="BGQ719" s="42"/>
      <c r="BGR719" s="42"/>
      <c r="BGS719" s="42"/>
      <c r="BGT719" s="42"/>
      <c r="BGU719" s="42"/>
      <c r="BGV719" s="42"/>
      <c r="BGW719" s="56"/>
      <c r="BGX719" s="42"/>
      <c r="BGY719" s="46"/>
      <c r="BGZ719" s="42"/>
      <c r="BHA719" s="42"/>
      <c r="BHB719" s="42"/>
      <c r="BHC719" s="42"/>
      <c r="BHD719" s="42"/>
      <c r="BHE719" s="42"/>
      <c r="BHF719" s="42"/>
      <c r="BHG719" s="42"/>
      <c r="BHH719" s="42"/>
      <c r="BHI719" s="42"/>
      <c r="BHJ719" s="42"/>
      <c r="BHK719" s="42"/>
      <c r="BHL719" s="42"/>
      <c r="BHM719" s="42"/>
      <c r="BHN719" s="62" t="s">
        <v>206</v>
      </c>
      <c r="BHO719" s="62"/>
      <c r="BHP719" s="62"/>
      <c r="BHQ719" s="62"/>
      <c r="BHR719" s="62"/>
      <c r="BHS719" s="42"/>
      <c r="BHT719" s="66" t="s">
        <v>207</v>
      </c>
    </row>
    <row r="720" spans="1544:1580" ht="12.75">
      <c r="BGJ720" s="42"/>
      <c r="BGK720" s="42"/>
      <c r="BGL720" s="42"/>
      <c r="BGM720" s="42"/>
      <c r="BGN720" s="42"/>
      <c r="BGO720" s="42"/>
      <c r="BGP720" s="42"/>
      <c r="BGQ720" s="42"/>
      <c r="BGR720" s="42"/>
      <c r="BGS720" s="42"/>
      <c r="BGT720" s="42"/>
      <c r="BGU720" s="42"/>
      <c r="BGV720" s="42"/>
      <c r="BGW720" s="56"/>
      <c r="BGX720" s="42"/>
      <c r="BGY720" s="46"/>
      <c r="BGZ720" s="42"/>
      <c r="BHA720" s="42"/>
      <c r="BHB720" s="42"/>
      <c r="BHC720" s="42"/>
      <c r="BHD720" s="42"/>
      <c r="BHE720" s="42"/>
      <c r="BHF720" s="42"/>
      <c r="BHG720" s="42"/>
      <c r="BHH720" s="42"/>
      <c r="BHI720" s="42"/>
      <c r="BHJ720" s="42"/>
      <c r="BHK720" s="42"/>
      <c r="BHL720" s="42"/>
      <c r="BHM720" s="42"/>
      <c r="BHN720" s="62" t="s">
        <v>114</v>
      </c>
      <c r="BHO720" s="62"/>
      <c r="BHP720" s="62"/>
      <c r="BHQ720" s="62"/>
      <c r="BHR720" s="62"/>
      <c r="BHS720" s="42"/>
      <c r="BHT720" s="66" t="s">
        <v>208</v>
      </c>
    </row>
    <row r="721" spans="1544:1580" ht="12.75">
      <c r="BGJ721" s="42"/>
      <c r="BGK721" s="42"/>
      <c r="BGL721" s="42"/>
      <c r="BGM721" s="42"/>
      <c r="BGN721" s="42"/>
      <c r="BGO721" s="42"/>
      <c r="BGP721" s="42"/>
      <c r="BGQ721" s="42"/>
      <c r="BGR721" s="42"/>
      <c r="BGS721" s="42"/>
      <c r="BGT721" s="42"/>
      <c r="BGU721" s="42"/>
      <c r="BGV721" s="42"/>
      <c r="BGW721" s="56"/>
      <c r="BGX721" s="42"/>
      <c r="BGY721" s="46"/>
      <c r="BGZ721" s="42"/>
      <c r="BHA721" s="42"/>
      <c r="BHB721" s="42"/>
      <c r="BHC721" s="42"/>
      <c r="BHD721" s="42"/>
      <c r="BHE721" s="42"/>
      <c r="BHF721" s="42"/>
      <c r="BHG721" s="42"/>
      <c r="BHH721" s="42"/>
      <c r="BHI721" s="42"/>
      <c r="BHJ721" s="42"/>
      <c r="BHK721" s="42"/>
      <c r="BHL721" s="42"/>
      <c r="BHM721" s="42"/>
      <c r="BHN721" s="42" t="s">
        <v>169</v>
      </c>
      <c r="BHO721" s="42"/>
      <c r="BHP721" s="62"/>
      <c r="BHQ721" s="62"/>
      <c r="BHR721" s="54"/>
      <c r="BHS721" s="42"/>
      <c r="BHT721" s="66" t="s">
        <v>209</v>
      </c>
    </row>
    <row r="722" spans="1544:1580" ht="12.75">
      <c r="BHN722" s="42" t="s">
        <v>174</v>
      </c>
      <c r="BHO722" s="42"/>
      <c r="BHP722" s="62"/>
      <c r="BHQ722" s="62"/>
      <c r="BHR722" s="54"/>
      <c r="BHS722" s="42"/>
      <c r="BHT722" s="66" t="s">
        <v>210</v>
      </c>
    </row>
    <row r="723" spans="1544:1580" ht="12.75">
      <c r="BHN723" s="42" t="s">
        <v>181</v>
      </c>
      <c r="BHO723" s="62"/>
      <c r="BHP723" s="62"/>
      <c r="BHQ723" s="62"/>
      <c r="BHR723" s="54"/>
      <c r="BHS723" s="42"/>
      <c r="BHT723" s="66" t="s">
        <v>211</v>
      </c>
    </row>
    <row r="724" spans="1544:1580" ht="12.75">
      <c r="BHN724" s="42" t="s">
        <v>187</v>
      </c>
      <c r="BHO724" s="62"/>
      <c r="BHP724" s="62"/>
      <c r="BHQ724" s="62"/>
      <c r="BHR724" s="54"/>
      <c r="BHS724" s="42"/>
      <c r="BHT724" s="66" t="s">
        <v>212</v>
      </c>
    </row>
    <row r="725" spans="1544:1580" ht="12.75">
      <c r="BHN725" s="42" t="s">
        <v>193</v>
      </c>
      <c r="BHO725" s="62"/>
      <c r="BHP725" s="62"/>
      <c r="BHQ725" s="62"/>
      <c r="BHR725" s="54"/>
      <c r="BHS725" s="42"/>
      <c r="BHT725" s="66" t="s">
        <v>213</v>
      </c>
    </row>
    <row r="726" spans="1544:1580" ht="12.75">
      <c r="BHN726" s="42" t="s">
        <v>198</v>
      </c>
      <c r="BHO726" s="62"/>
      <c r="BHP726" s="62"/>
      <c r="BHQ726" s="62"/>
      <c r="BHR726" s="54"/>
      <c r="BHS726" s="42"/>
      <c r="BHT726" s="66" t="s">
        <v>214</v>
      </c>
    </row>
    <row r="727" spans="1544:1580" ht="12.75">
      <c r="BHN727" s="42"/>
      <c r="BHO727" s="62"/>
      <c r="BHP727" s="62"/>
      <c r="BHQ727" s="62"/>
      <c r="BHR727" s="62"/>
      <c r="BHS727" s="42"/>
      <c r="BHT727" s="66" t="s">
        <v>215</v>
      </c>
    </row>
    <row r="728" spans="1544:1580" ht="12.75">
      <c r="BHN728" s="42"/>
      <c r="BHO728" s="42"/>
      <c r="BHP728" s="42"/>
      <c r="BHQ728" s="42"/>
      <c r="BHR728" s="42"/>
      <c r="BHS728" s="42"/>
      <c r="BHT728" s="66" t="s">
        <v>216</v>
      </c>
    </row>
    <row r="729" spans="1544:1580" ht="12.75">
      <c r="BHN729" s="42"/>
      <c r="BHO729" s="42"/>
      <c r="BHP729" s="42"/>
      <c r="BHQ729" s="42"/>
      <c r="BHR729" s="42"/>
      <c r="BHS729" s="42"/>
      <c r="BHT729" s="66" t="s">
        <v>217</v>
      </c>
    </row>
    <row r="730" spans="1544:1580" ht="12.75">
      <c r="BHN730" s="42"/>
      <c r="BHO730" s="42"/>
      <c r="BHP730" s="42"/>
      <c r="BHQ730" s="42"/>
      <c r="BHR730" s="42"/>
      <c r="BHS730" s="42"/>
      <c r="BHT730" s="66" t="s">
        <v>218</v>
      </c>
    </row>
    <row r="731" spans="1544:1580" ht="12.75">
      <c r="BHN731" s="42"/>
      <c r="BHO731" s="42"/>
      <c r="BHP731" s="42"/>
      <c r="BHQ731" s="42"/>
      <c r="BHR731" s="42"/>
      <c r="BHS731" s="42"/>
      <c r="BHT731" s="66" t="s">
        <v>219</v>
      </c>
    </row>
    <row r="732" spans="1544:1580" ht="12.75">
      <c r="BHN732" s="42"/>
      <c r="BHO732" s="42"/>
      <c r="BHP732" s="42"/>
      <c r="BHQ732" s="42"/>
      <c r="BHR732" s="42"/>
      <c r="BHS732" s="42"/>
      <c r="BHT732" s="66" t="s">
        <v>220</v>
      </c>
    </row>
    <row r="733" spans="1544:1580" ht="12.75">
      <c r="BHN733" s="42"/>
      <c r="BHO733" s="42"/>
      <c r="BHP733" s="42"/>
      <c r="BHQ733" s="42"/>
      <c r="BHR733" s="42"/>
      <c r="BHS733" s="42"/>
      <c r="BHT733" s="66" t="s">
        <v>221</v>
      </c>
    </row>
    <row r="734" spans="1544:1580" ht="12.75">
      <c r="BHN734" s="42"/>
      <c r="BHO734" s="42"/>
      <c r="BHP734" s="42"/>
      <c r="BHQ734" s="42"/>
      <c r="BHR734" s="42"/>
      <c r="BHS734" s="42"/>
      <c r="BHT734" s="66" t="s">
        <v>222</v>
      </c>
    </row>
    <row r="735" spans="1544:1580" ht="12.75">
      <c r="BHN735" s="42"/>
      <c r="BHO735" s="42"/>
      <c r="BHP735" s="42"/>
      <c r="BHQ735" s="42"/>
      <c r="BHR735" s="42"/>
      <c r="BHS735" s="42"/>
      <c r="BHT735" s="66" t="s">
        <v>223</v>
      </c>
    </row>
    <row r="736" spans="1544:1580" ht="12.75">
      <c r="BHN736" s="42"/>
      <c r="BHO736" s="42"/>
      <c r="BHP736" s="42"/>
      <c r="BHQ736" s="42"/>
      <c r="BHR736" s="42"/>
      <c r="BHS736" s="42"/>
      <c r="BHT736" s="66" t="s">
        <v>224</v>
      </c>
    </row>
    <row r="737" spans="1574:1584" ht="12.75">
      <c r="BHN737" s="42"/>
      <c r="BHO737" s="42"/>
      <c r="BHP737" s="42"/>
      <c r="BHQ737" s="42"/>
      <c r="BHR737" s="42"/>
      <c r="BHS737" s="42"/>
      <c r="BHT737" s="66" t="s">
        <v>225</v>
      </c>
    </row>
    <row r="738" spans="1574:1584" ht="12.75">
      <c r="BHT738" s="66" t="s">
        <v>226</v>
      </c>
      <c r="BHU738" s="42"/>
      <c r="BHV738" s="42"/>
      <c r="BHW738" s="42"/>
      <c r="BHX738" s="42"/>
    </row>
    <row r="739" spans="1574:1584" ht="12.75">
      <c r="BHT739" s="66" t="s">
        <v>227</v>
      </c>
      <c r="BHU739" s="42"/>
      <c r="BHV739" s="42"/>
      <c r="BHW739" s="42"/>
      <c r="BHX739" s="42"/>
    </row>
    <row r="740" spans="1574:1584" ht="12.75">
      <c r="BHT740" s="66" t="s">
        <v>228</v>
      </c>
      <c r="BHU740" s="42"/>
      <c r="BHV740" s="42"/>
      <c r="BHW740" s="42"/>
      <c r="BHX740" s="42"/>
    </row>
    <row r="741" spans="1574:1584" ht="12.75">
      <c r="BHT741" s="67" t="s">
        <v>229</v>
      </c>
      <c r="BHU741" s="42"/>
      <c r="BHV741" s="42"/>
      <c r="BHW741" s="42"/>
      <c r="BHX741" s="42"/>
    </row>
    <row r="742" spans="1574:1584" ht="12.75">
      <c r="BHT742" s="66" t="s">
        <v>230</v>
      </c>
      <c r="BHU742" s="42"/>
      <c r="BHV742" s="42"/>
      <c r="BHW742" s="42"/>
      <c r="BHX742" s="42"/>
    </row>
    <row r="743" spans="1574:1584" ht="12.75">
      <c r="BHT743" s="66" t="s">
        <v>231</v>
      </c>
      <c r="BHU743" s="42"/>
      <c r="BHV743" s="42"/>
      <c r="BHW743" s="42"/>
      <c r="BHX743" s="42"/>
    </row>
    <row r="744" spans="1574:1584" ht="12.75">
      <c r="BHT744" s="66" t="s">
        <v>232</v>
      </c>
      <c r="BHU744" s="42"/>
      <c r="BHV744" s="42"/>
      <c r="BHW744" s="42"/>
      <c r="BHX744" s="42"/>
    </row>
    <row r="745" spans="1574:1584" ht="12.75">
      <c r="BHT745" s="66" t="s">
        <v>233</v>
      </c>
      <c r="BHU745" s="42"/>
      <c r="BHV745" s="42"/>
      <c r="BHW745" s="42"/>
      <c r="BHX745" s="42"/>
    </row>
    <row r="746" spans="1574:1584" ht="12.75">
      <c r="BHT746" s="42"/>
      <c r="BHU746" s="42"/>
      <c r="BHV746" s="42"/>
      <c r="BHW746" s="42"/>
      <c r="BHX746" s="42"/>
    </row>
    <row r="747" spans="1574:1584" ht="12.75">
      <c r="BHT747" s="42"/>
      <c r="BHU747" s="42"/>
      <c r="BHV747" s="42"/>
      <c r="BHW747" s="42"/>
      <c r="BHX747" s="42"/>
    </row>
    <row r="748" spans="1574:1584" ht="12.75">
      <c r="BHT748" s="42"/>
      <c r="BHU748" s="42"/>
      <c r="BHV748" s="42" t="s">
        <v>75</v>
      </c>
      <c r="BHW748" s="42"/>
      <c r="BHX748" s="42"/>
    </row>
    <row r="749" spans="1574:1584" ht="12.75">
      <c r="BHT749" s="42"/>
      <c r="BHU749" s="42"/>
      <c r="BHV749" s="42" t="s">
        <v>74</v>
      </c>
      <c r="BHW749" s="42"/>
      <c r="BHX749" s="42"/>
    </row>
    <row r="750" spans="1574:1584" ht="12.75">
      <c r="BHT750" s="42"/>
      <c r="BHU750" s="42"/>
      <c r="BHV750" s="42"/>
      <c r="BHW750" s="42"/>
      <c r="BHX750" s="42"/>
    </row>
    <row r="751" spans="1574:1584" ht="12.75">
      <c r="BHT751" s="42"/>
      <c r="BHU751" s="42"/>
      <c r="BHV751" s="42"/>
      <c r="BHW751" s="42"/>
      <c r="BHX751" s="42" t="s">
        <v>234</v>
      </c>
    </row>
    <row r="752" spans="1574:1584" ht="12.75">
      <c r="BHT752" s="42"/>
      <c r="BHU752" s="42"/>
      <c r="BHV752" s="42"/>
      <c r="BHW752" s="42"/>
      <c r="BHX752" s="42" t="s">
        <v>235</v>
      </c>
    </row>
    <row r="753" spans="1580:1589" ht="12.75">
      <c r="BHT753" s="42"/>
      <c r="BHU753" s="42"/>
      <c r="BHV753" s="42"/>
      <c r="BHW753" s="42"/>
      <c r="BHX753" s="42" t="s">
        <v>236</v>
      </c>
    </row>
    <row r="754" spans="1580:1589" ht="12.75">
      <c r="BHX754" s="42" t="s">
        <v>237</v>
      </c>
      <c r="BHY754" s="42"/>
      <c r="BHZ754" s="42"/>
      <c r="BIA754" s="42"/>
      <c r="BIB754" s="42"/>
      <c r="BIC754" s="42"/>
    </row>
    <row r="755" spans="1580:1589" ht="12.75">
      <c r="BHX755" s="42"/>
      <c r="BHY755" s="42"/>
      <c r="BHZ755" s="42"/>
      <c r="BIA755" s="42"/>
      <c r="BIB755" s="42"/>
      <c r="BIC755" s="42"/>
    </row>
    <row r="756" spans="1580:1589" ht="12.75">
      <c r="BHX756" s="42"/>
      <c r="BHY756" s="42"/>
      <c r="BHZ756" s="42" t="s">
        <v>238</v>
      </c>
      <c r="BIA756" s="42"/>
      <c r="BIB756" s="42"/>
      <c r="BIC756" s="42"/>
    </row>
    <row r="757" spans="1580:1589" ht="12.75">
      <c r="BHX757" s="42"/>
      <c r="BHY757" s="42"/>
      <c r="BHZ757" s="42" t="s">
        <v>239</v>
      </c>
      <c r="BIA757" s="42"/>
      <c r="BIB757" s="42"/>
      <c r="BIC757" s="42"/>
    </row>
    <row r="758" spans="1580:1589" ht="12.75">
      <c r="BHX758" s="42"/>
      <c r="BHY758" s="42"/>
      <c r="BHZ758" s="42" t="s">
        <v>240</v>
      </c>
      <c r="BIA758" s="42"/>
      <c r="BIB758" s="42"/>
      <c r="BIC758" s="42"/>
    </row>
    <row r="759" spans="1580:1589" ht="12.75">
      <c r="BHX759" s="42"/>
      <c r="BHY759" s="42"/>
      <c r="BHZ759" s="42"/>
      <c r="BIA759" s="42"/>
      <c r="BIB759" s="42"/>
      <c r="BIC759" s="42"/>
    </row>
    <row r="760" spans="1580:1589" ht="12.75">
      <c r="BHX760" s="42"/>
      <c r="BHY760" s="42"/>
      <c r="BHZ760" s="42"/>
      <c r="BIA760" s="42"/>
      <c r="BIB760" s="42"/>
      <c r="BIC760" s="42"/>
    </row>
    <row r="761" spans="1580:1589" ht="12.75">
      <c r="BHX761" s="42"/>
      <c r="BHY761" s="42"/>
      <c r="BHZ761" s="42"/>
      <c r="BIA761" s="42"/>
      <c r="BIB761" s="42"/>
      <c r="BIC761" s="68" t="s">
        <v>241</v>
      </c>
    </row>
    <row r="762" spans="1580:1589" ht="12.75">
      <c r="BHX762" s="42"/>
      <c r="BHY762" s="42"/>
      <c r="BHZ762" s="42"/>
      <c r="BIA762" s="42"/>
      <c r="BIB762" s="42"/>
      <c r="BIC762" s="69" t="s">
        <v>242</v>
      </c>
    </row>
    <row r="763" spans="1580:1589" ht="12.75">
      <c r="BHX763" s="42"/>
      <c r="BHY763" s="42"/>
      <c r="BHZ763" s="42"/>
      <c r="BIA763" s="42"/>
      <c r="BIB763" s="42"/>
      <c r="BIC763" s="69" t="s">
        <v>243</v>
      </c>
    </row>
    <row r="764" spans="1580:1589" ht="12.75">
      <c r="BHX764" s="42"/>
      <c r="BHY764" s="42"/>
      <c r="BHZ764" s="42"/>
      <c r="BIA764" s="42"/>
      <c r="BIB764" s="42"/>
      <c r="BIC764" s="69" t="s">
        <v>244</v>
      </c>
    </row>
    <row r="765" spans="1580:1589" ht="12.75">
      <c r="BHX765" s="42"/>
      <c r="BHY765" s="42"/>
      <c r="BHZ765" s="42"/>
      <c r="BIA765" s="42"/>
      <c r="BIB765" s="42"/>
      <c r="BIC765" s="69" t="s">
        <v>245</v>
      </c>
    </row>
    <row r="766" spans="1580:1589" ht="12.75">
      <c r="BHX766" s="42"/>
      <c r="BHY766" s="42"/>
      <c r="BHZ766" s="42"/>
      <c r="BIA766" s="42"/>
      <c r="BIB766" s="42"/>
      <c r="BIC766" s="69" t="s">
        <v>246</v>
      </c>
    </row>
    <row r="767" spans="1580:1589" ht="12.75">
      <c r="BHX767" s="42"/>
      <c r="BHY767" s="42"/>
      <c r="BHZ767" s="42"/>
      <c r="BIA767" s="42"/>
      <c r="BIB767" s="42"/>
      <c r="BIC767" s="69" t="s">
        <v>247</v>
      </c>
    </row>
    <row r="768" spans="1580:1589" ht="12.75">
      <c r="BHX768" s="42"/>
      <c r="BHY768" s="42"/>
      <c r="BHZ768" s="42"/>
      <c r="BIA768" s="42"/>
      <c r="BIB768" s="42"/>
      <c r="BIC768" s="69" t="s">
        <v>248</v>
      </c>
    </row>
    <row r="769" spans="1589:1593" ht="12.75">
      <c r="BIC769" s="69" t="s">
        <v>249</v>
      </c>
    </row>
    <row r="770" spans="1589:1593" ht="12.75">
      <c r="BIC770" s="69" t="s">
        <v>250</v>
      </c>
      <c r="BID770" s="68"/>
      <c r="BIE770" s="68"/>
      <c r="BIF770" s="68"/>
      <c r="BIG770" s="68"/>
    </row>
    <row r="771" spans="1589:1593" ht="12.75">
      <c r="BIC771" s="69" t="s">
        <v>251</v>
      </c>
      <c r="BID771" s="68"/>
      <c r="BIE771" s="68"/>
      <c r="BIF771" s="68"/>
      <c r="BIG771" s="68"/>
    </row>
    <row r="772" spans="1589:1593">
      <c r="BIC772" s="68"/>
      <c r="BID772" s="68"/>
      <c r="BIE772" s="68"/>
      <c r="BIF772" s="68"/>
      <c r="BIG772" s="68"/>
    </row>
    <row r="773" spans="1589:1593">
      <c r="BIC773" s="68"/>
      <c r="BID773" s="68"/>
      <c r="BIE773" s="68" t="s">
        <v>252</v>
      </c>
      <c r="BIF773" s="68"/>
      <c r="BIG773" s="68"/>
    </row>
    <row r="774" spans="1589:1593">
      <c r="BIC774" s="68"/>
      <c r="BID774" s="68"/>
      <c r="BIE774" s="68" t="s">
        <v>253</v>
      </c>
      <c r="BIF774" s="68"/>
      <c r="BIG774" s="68"/>
    </row>
    <row r="775" spans="1589:1593">
      <c r="BIC775" s="68"/>
      <c r="BID775" s="68"/>
      <c r="BIE775" s="68" t="s">
        <v>254</v>
      </c>
      <c r="BIF775" s="68"/>
      <c r="BIG775" s="68"/>
    </row>
    <row r="776" spans="1589:1593">
      <c r="BIC776" s="68"/>
      <c r="BID776" s="68"/>
      <c r="BIE776" s="68" t="s">
        <v>255</v>
      </c>
      <c r="BIF776" s="68"/>
      <c r="BIG776" s="68"/>
    </row>
    <row r="777" spans="1589:1593">
      <c r="BIC777" s="68"/>
      <c r="BID777" s="68"/>
      <c r="BIE777" s="68"/>
      <c r="BIF777" s="68"/>
      <c r="BIG777" s="68"/>
    </row>
    <row r="778" spans="1589:1593">
      <c r="BIC778" s="68"/>
      <c r="BID778" s="68"/>
      <c r="BIE778" s="68" t="s">
        <v>256</v>
      </c>
      <c r="BIF778" s="68"/>
      <c r="BIG778" s="68"/>
    </row>
    <row r="779" spans="1589:1593" ht="12.75">
      <c r="BIC779" s="68"/>
      <c r="BID779" s="68"/>
      <c r="BIE779" s="68"/>
      <c r="BIF779" s="68"/>
      <c r="BIG779" s="70" t="s">
        <v>257</v>
      </c>
    </row>
    <row r="780" spans="1589:1593" ht="12.75">
      <c r="BIC780" s="68"/>
      <c r="BID780" s="68"/>
      <c r="BIE780" s="68"/>
      <c r="BIF780" s="68"/>
      <c r="BIG780" s="69" t="s">
        <v>158</v>
      </c>
    </row>
    <row r="781" spans="1589:1593" ht="12.75">
      <c r="BIC781" s="68"/>
      <c r="BID781" s="68"/>
      <c r="BIE781" s="68"/>
      <c r="BIF781" s="68"/>
      <c r="BIG781" s="69" t="s">
        <v>161</v>
      </c>
    </row>
    <row r="782" spans="1589:1593" ht="12.75">
      <c r="BIC782" s="68"/>
      <c r="BID782" s="68"/>
      <c r="BIE782" s="68"/>
      <c r="BIF782" s="68"/>
      <c r="BIG782" s="69" t="s">
        <v>164</v>
      </c>
    </row>
    <row r="783" spans="1589:1593" ht="12.75">
      <c r="BIC783" s="68"/>
      <c r="BID783" s="68"/>
      <c r="BIE783" s="68"/>
      <c r="BIF783" s="68"/>
      <c r="BIG783" s="69" t="s">
        <v>167</v>
      </c>
    </row>
    <row r="784" spans="1589:1593" ht="12.75">
      <c r="BIC784" s="68"/>
      <c r="BID784" s="68"/>
      <c r="BIE784" s="68"/>
      <c r="BIF784" s="68"/>
      <c r="BIG784" s="69" t="s">
        <v>168</v>
      </c>
    </row>
    <row r="785" spans="1589:1597" ht="12.75">
      <c r="BIC785" s="68"/>
      <c r="BID785" s="68"/>
      <c r="BIE785" s="68"/>
      <c r="BIF785" s="68"/>
      <c r="BIG785" s="69" t="s">
        <v>169</v>
      </c>
    </row>
    <row r="786" spans="1589:1597" ht="12.75">
      <c r="BIG786" s="69" t="s">
        <v>174</v>
      </c>
      <c r="BIH786" s="68"/>
      <c r="BII786" s="68"/>
      <c r="BIJ786" s="68"/>
      <c r="BIK786" s="68"/>
    </row>
    <row r="787" spans="1589:1597" ht="12.75">
      <c r="BIG787" s="69" t="s">
        <v>181</v>
      </c>
      <c r="BIH787" s="68"/>
      <c r="BII787" s="68"/>
      <c r="BIJ787" s="68"/>
      <c r="BIK787" s="68"/>
    </row>
    <row r="788" spans="1589:1597" ht="12.75">
      <c r="BIG788" s="69" t="s">
        <v>187</v>
      </c>
      <c r="BIH788" s="68"/>
      <c r="BII788" s="68"/>
      <c r="BIJ788" s="68"/>
      <c r="BIK788" s="68"/>
    </row>
    <row r="789" spans="1589:1597" ht="12.75">
      <c r="BIG789" s="69" t="s">
        <v>193</v>
      </c>
      <c r="BIH789" s="68"/>
      <c r="BII789" s="68"/>
      <c r="BIJ789" s="68"/>
      <c r="BIK789" s="68"/>
    </row>
    <row r="790" spans="1589:1597" ht="12.75">
      <c r="BIG790" s="69" t="s">
        <v>198</v>
      </c>
      <c r="BIH790" s="68"/>
      <c r="BII790" s="68" t="s">
        <v>258</v>
      </c>
      <c r="BIJ790" s="68"/>
      <c r="BIK790" s="68"/>
    </row>
    <row r="791" spans="1589:1597" ht="12.75">
      <c r="BIG791" s="68"/>
      <c r="BIH791" s="68"/>
      <c r="BII791" s="69" t="s">
        <v>234</v>
      </c>
      <c r="BIJ791" s="68"/>
      <c r="BIK791" s="68"/>
    </row>
    <row r="792" spans="1589:1597" ht="12.75">
      <c r="BIG792" s="68"/>
      <c r="BIH792" s="68"/>
      <c r="BII792" s="69" t="s">
        <v>235</v>
      </c>
      <c r="BIJ792" s="68"/>
      <c r="BIK792" s="68"/>
    </row>
    <row r="793" spans="1589:1597" ht="12.75">
      <c r="BIG793" s="68"/>
      <c r="BIH793" s="68"/>
      <c r="BII793" s="69" t="s">
        <v>236</v>
      </c>
      <c r="BIJ793" s="68"/>
      <c r="BIK793" s="68"/>
    </row>
    <row r="794" spans="1589:1597" ht="12.75">
      <c r="BIG794" s="68"/>
      <c r="BIH794" s="68"/>
      <c r="BII794" s="69" t="s">
        <v>237</v>
      </c>
      <c r="BIJ794" s="68"/>
      <c r="BIK794" s="68"/>
    </row>
    <row r="795" spans="1589:1597">
      <c r="BIG795" s="68"/>
      <c r="BIH795" s="68"/>
      <c r="BII795" s="68"/>
      <c r="BIJ795" s="68"/>
      <c r="BIK795" s="68"/>
    </row>
    <row r="796" spans="1589:1597">
      <c r="BIG796" s="68"/>
      <c r="BIH796" s="68"/>
      <c r="BII796" s="68"/>
      <c r="BIJ796" s="68"/>
      <c r="BIK796" s="68" t="s">
        <v>259</v>
      </c>
    </row>
    <row r="797" spans="1589:1597" ht="63.75">
      <c r="BIG797" s="68"/>
      <c r="BIH797" s="68"/>
      <c r="BII797" s="68"/>
      <c r="BIJ797" s="68"/>
      <c r="BIK797" s="71" t="s">
        <v>260</v>
      </c>
    </row>
    <row r="798" spans="1589:1597" ht="12.75">
      <c r="BIG798" s="68"/>
      <c r="BIH798" s="68"/>
      <c r="BII798" s="68"/>
      <c r="BIJ798" s="68"/>
      <c r="BIK798" s="72" t="s">
        <v>261</v>
      </c>
    </row>
    <row r="799" spans="1589:1597" ht="12.75">
      <c r="BIG799" s="68"/>
      <c r="BIH799" s="68"/>
      <c r="BII799" s="68"/>
      <c r="BIJ799" s="68"/>
      <c r="BIK799" s="72" t="s">
        <v>262</v>
      </c>
    </row>
    <row r="800" spans="1589:1597" ht="12.75">
      <c r="BIG800" s="68"/>
      <c r="BIH800" s="68"/>
      <c r="BII800" s="68"/>
      <c r="BIJ800" s="68"/>
      <c r="BIK800" s="72" t="s">
        <v>263</v>
      </c>
    </row>
    <row r="801" spans="1593:1602" ht="12.75">
      <c r="BIG801" s="68"/>
      <c r="BIH801" s="68"/>
      <c r="BII801" s="68"/>
      <c r="BIJ801" s="68"/>
      <c r="BIK801" s="72" t="s">
        <v>264</v>
      </c>
    </row>
    <row r="802" spans="1593:1602" ht="63.75">
      <c r="BIK802" s="71" t="s">
        <v>265</v>
      </c>
      <c r="BIL802" s="68"/>
      <c r="BIM802" s="68"/>
      <c r="BIN802" s="68"/>
      <c r="BIO802" s="73"/>
      <c r="BIP802" s="73"/>
    </row>
    <row r="803" spans="1593:1602" ht="12.75">
      <c r="BIK803" s="72" t="s">
        <v>266</v>
      </c>
      <c r="BIL803" s="68"/>
      <c r="BIM803" s="68"/>
      <c r="BIN803" s="68"/>
      <c r="BIO803" s="73"/>
      <c r="BIP803" s="73"/>
    </row>
    <row r="804" spans="1593:1602" ht="12.75">
      <c r="BIK804" s="71" t="s">
        <v>198</v>
      </c>
      <c r="BIL804" s="68"/>
      <c r="BIM804" s="68"/>
      <c r="BIN804" s="68"/>
      <c r="BIO804" s="73"/>
      <c r="BIP804" s="73"/>
    </row>
    <row r="805" spans="1593:1602" ht="12.75">
      <c r="BIK805" s="72" t="s">
        <v>256</v>
      </c>
      <c r="BIL805" s="68"/>
      <c r="BIM805" s="68"/>
      <c r="BIN805" s="68"/>
      <c r="BIO805" s="68"/>
      <c r="BIP805" s="68"/>
    </row>
    <row r="806" spans="1593:1602" ht="12.75">
      <c r="BIK806" s="72"/>
      <c r="BIL806" s="68"/>
      <c r="BIM806" s="68"/>
      <c r="BIN806" s="68"/>
      <c r="BIO806" s="68"/>
      <c r="BIP806" s="68"/>
    </row>
    <row r="807" spans="1593:1602" ht="12.75">
      <c r="BIK807" s="68"/>
      <c r="BIL807" s="68"/>
      <c r="BIM807" s="69" t="s">
        <v>75</v>
      </c>
      <c r="BIN807" s="69"/>
      <c r="BIO807" s="69"/>
      <c r="BIP807" s="69"/>
    </row>
    <row r="808" spans="1593:1602" ht="12.75">
      <c r="BIK808" s="68"/>
      <c r="BIL808" s="68"/>
      <c r="BIM808" s="69" t="s">
        <v>74</v>
      </c>
      <c r="BIN808" s="69"/>
      <c r="BIO808" s="69"/>
      <c r="BIP808" s="69"/>
    </row>
    <row r="809" spans="1593:1602" ht="12.75">
      <c r="BIK809" s="68"/>
      <c r="BIL809" s="68"/>
      <c r="BIM809" s="69"/>
      <c r="BIN809" s="69"/>
      <c r="BIO809" s="69"/>
      <c r="BIP809" s="69"/>
    </row>
    <row r="810" spans="1593:1602" ht="12.75">
      <c r="BIK810" s="68"/>
      <c r="BIL810" s="68"/>
      <c r="BIM810" s="69"/>
      <c r="BIN810" s="69" t="s">
        <v>79</v>
      </c>
      <c r="BIO810" s="69"/>
      <c r="BIP810" s="69"/>
    </row>
    <row r="811" spans="1593:1602" ht="12.75">
      <c r="BIK811" s="68"/>
      <c r="BIL811" s="68"/>
      <c r="BIM811" s="69"/>
      <c r="BIN811" s="69" t="s">
        <v>156</v>
      </c>
      <c r="BIO811" s="69"/>
      <c r="BIP811" s="69"/>
    </row>
    <row r="812" spans="1593:1602" ht="12.75">
      <c r="BIK812" s="68"/>
      <c r="BIL812" s="68"/>
      <c r="BIM812" s="69"/>
      <c r="BIN812" s="69"/>
      <c r="BIO812" s="69"/>
      <c r="BIP812" s="69"/>
    </row>
    <row r="813" spans="1593:1602" ht="12.75">
      <c r="BIK813" s="68"/>
      <c r="BIL813" s="68"/>
      <c r="BIM813" s="69"/>
      <c r="BIN813" s="69"/>
      <c r="BIO813" s="69"/>
      <c r="BIP813" s="69"/>
    </row>
    <row r="814" spans="1593:1602" ht="12.75">
      <c r="BIK814" s="68"/>
      <c r="BIL814" s="68"/>
      <c r="BIM814" s="69"/>
      <c r="BIN814" s="69"/>
      <c r="BIO814" s="69"/>
      <c r="BIP814" s="69"/>
    </row>
    <row r="815" spans="1593:1602" ht="12.75">
      <c r="BIK815" s="68"/>
      <c r="BIL815" s="68"/>
      <c r="BIM815" s="69"/>
      <c r="BIN815" s="69"/>
      <c r="BIO815" s="69"/>
      <c r="BIP815" s="69"/>
    </row>
    <row r="816" spans="1593:1602" ht="12.75">
      <c r="BIK816" s="68"/>
      <c r="BIL816" s="68"/>
      <c r="BIM816" s="69"/>
      <c r="BIN816" s="69"/>
      <c r="BIO816" s="69"/>
      <c r="BIP816" s="69"/>
    </row>
    <row r="817" spans="1597:1606" ht="12.75">
      <c r="BIK817" s="68"/>
      <c r="BIL817" s="68"/>
      <c r="BIM817" s="69"/>
      <c r="BIN817" s="69"/>
      <c r="BIO817" s="69"/>
      <c r="BIP817" s="69" t="s">
        <v>78</v>
      </c>
    </row>
    <row r="818" spans="1597:1606" ht="12.75">
      <c r="BIP818" s="69" t="s">
        <v>267</v>
      </c>
      <c r="BIQ818" s="69"/>
      <c r="BIR818" s="69"/>
      <c r="BIS818" s="69"/>
      <c r="BIT818" s="69"/>
    </row>
    <row r="819" spans="1597:1606" ht="12.75">
      <c r="BIP819" s="69" t="s">
        <v>268</v>
      </c>
      <c r="BIQ819" s="69"/>
      <c r="BIR819" s="69"/>
      <c r="BIS819" s="69"/>
      <c r="BIT819" s="69"/>
    </row>
    <row r="820" spans="1597:1606" ht="12.75">
      <c r="BIP820" s="69"/>
      <c r="BIQ820" s="69"/>
      <c r="BIR820" s="69"/>
      <c r="BIS820" s="69"/>
      <c r="BIT820" s="69"/>
    </row>
    <row r="821" spans="1597:1606" ht="12.75">
      <c r="BIP821" s="69"/>
      <c r="BIQ821" s="69"/>
      <c r="BIR821" s="69"/>
      <c r="BIS821" s="69"/>
      <c r="BIT821" s="69"/>
    </row>
    <row r="822" spans="1597:1606" ht="12.75">
      <c r="BIP822" s="69"/>
      <c r="BIQ822" s="69"/>
      <c r="BIR822" s="69"/>
      <c r="BIS822" s="69"/>
      <c r="BIT822" s="69"/>
    </row>
    <row r="823" spans="1597:1606" ht="12.75">
      <c r="BIP823" s="69"/>
      <c r="BIQ823" s="69" t="s">
        <v>269</v>
      </c>
      <c r="BIR823" s="69"/>
      <c r="BIS823" s="69"/>
      <c r="BIT823" s="69"/>
    </row>
    <row r="824" spans="1597:1606" ht="12.75">
      <c r="BIP824" s="69"/>
      <c r="BIQ824" s="69" t="s">
        <v>270</v>
      </c>
      <c r="BIR824" s="69"/>
      <c r="BIS824" s="69"/>
      <c r="BIT824" s="69"/>
    </row>
    <row r="825" spans="1597:1606" ht="12.75">
      <c r="BIP825" s="69"/>
      <c r="BIQ825" s="69" t="s">
        <v>77</v>
      </c>
      <c r="BIR825" s="69"/>
      <c r="BIS825" s="69"/>
      <c r="BIT825" s="69"/>
    </row>
    <row r="826" spans="1597:1606" ht="12.75">
      <c r="BIP826" s="69"/>
      <c r="BIQ826" s="69"/>
      <c r="BIR826" s="69"/>
      <c r="BIS826" s="69"/>
      <c r="BIT826" s="69"/>
    </row>
    <row r="827" spans="1597:1606" ht="12.75">
      <c r="BIP827" s="69"/>
      <c r="BIQ827" s="69"/>
      <c r="BIR827" s="69"/>
      <c r="BIS827" s="69"/>
      <c r="BIT827" s="69"/>
    </row>
    <row r="828" spans="1597:1606" ht="12.75">
      <c r="BIP828" s="69"/>
      <c r="BIQ828" s="69"/>
      <c r="BIR828" s="69"/>
      <c r="BIS828" s="69"/>
      <c r="BIT828" s="69"/>
    </row>
    <row r="829" spans="1597:1606" ht="12.75">
      <c r="BIP829" s="69"/>
      <c r="BIQ829" s="69"/>
      <c r="BIR829" s="69"/>
      <c r="BIS829" s="69" t="s">
        <v>271</v>
      </c>
      <c r="BIT829" s="69"/>
    </row>
    <row r="830" spans="1597:1606" ht="12.75">
      <c r="BIP830" s="69"/>
      <c r="BIQ830" s="69"/>
      <c r="BIR830" s="69"/>
      <c r="BIS830" s="69" t="s">
        <v>272</v>
      </c>
      <c r="BIT830" s="69"/>
    </row>
    <row r="831" spans="1597:1606" ht="12.75">
      <c r="BIP831" s="69"/>
      <c r="BIQ831" s="69"/>
      <c r="BIR831" s="69"/>
      <c r="BIS831" s="69" t="s">
        <v>273</v>
      </c>
      <c r="BIT831" s="69"/>
    </row>
    <row r="832" spans="1597:1606" ht="12.75">
      <c r="BIP832" s="69"/>
      <c r="BIQ832" s="69"/>
      <c r="BIR832" s="69"/>
      <c r="BIS832" s="69"/>
      <c r="BIT832" s="69"/>
    </row>
    <row r="833" spans="1602:1620" ht="12.75">
      <c r="BIP833" s="69"/>
      <c r="BIQ833" s="69"/>
      <c r="BIR833" s="69"/>
      <c r="BIS833" s="69"/>
      <c r="BIT833" s="69" t="s">
        <v>195</v>
      </c>
    </row>
    <row r="834" spans="1602:1620" ht="12.75">
      <c r="BIT834" s="69" t="s">
        <v>191</v>
      </c>
      <c r="BIU834" s="69"/>
      <c r="BIV834" s="69"/>
      <c r="BIW834" s="68"/>
      <c r="BIX834" s="68"/>
      <c r="BIY834" s="68"/>
      <c r="BIZ834" s="68"/>
      <c r="BJA834" s="68"/>
      <c r="BJB834" s="68"/>
      <c r="BJC834" s="68"/>
      <c r="BJD834" s="68"/>
      <c r="BJE834" s="68"/>
      <c r="BJF834" s="68"/>
      <c r="BJG834" s="68"/>
      <c r="BJH834" s="68"/>
    </row>
    <row r="835" spans="1602:1620" ht="12.75">
      <c r="BIT835" s="69" t="s">
        <v>274</v>
      </c>
      <c r="BIU835" s="69"/>
      <c r="BIV835" s="69"/>
      <c r="BIW835" s="68"/>
      <c r="BIX835" s="68"/>
      <c r="BIY835" s="68"/>
      <c r="BIZ835" s="68"/>
      <c r="BJA835" s="68"/>
      <c r="BJB835" s="68"/>
      <c r="BJC835" s="68"/>
      <c r="BJD835" s="68"/>
      <c r="BJE835" s="68"/>
      <c r="BJF835" s="68"/>
      <c r="BJG835" s="68"/>
      <c r="BJH835" s="68"/>
    </row>
    <row r="836" spans="1602:1620" ht="12.75">
      <c r="BIT836" s="69"/>
      <c r="BIU836" s="69"/>
      <c r="BIV836" s="69"/>
      <c r="BIW836" s="68"/>
      <c r="BIX836" s="68"/>
      <c r="BIY836" s="68"/>
      <c r="BIZ836" s="68"/>
      <c r="BJA836" s="68"/>
      <c r="BJB836" s="68"/>
      <c r="BJC836" s="68"/>
      <c r="BJD836" s="68"/>
      <c r="BJE836" s="68"/>
      <c r="BJF836" s="68"/>
      <c r="BJG836" s="68"/>
      <c r="BJH836" s="68"/>
    </row>
    <row r="837" spans="1602:1620" ht="12.75">
      <c r="BIT837" s="69"/>
      <c r="BIU837" s="69" t="s">
        <v>275</v>
      </c>
      <c r="BIV837" s="69"/>
      <c r="BIW837" s="68"/>
      <c r="BIX837" s="68"/>
      <c r="BIY837" s="68"/>
      <c r="BIZ837" s="68"/>
      <c r="BJA837" s="68"/>
      <c r="BJB837" s="68"/>
      <c r="BJC837" s="68"/>
      <c r="BJD837" s="68"/>
      <c r="BJE837" s="68"/>
      <c r="BJF837" s="68"/>
      <c r="BJG837" s="68"/>
      <c r="BJH837" s="68"/>
    </row>
    <row r="838" spans="1602:1620" ht="12.75">
      <c r="BIT838" s="69"/>
      <c r="BIU838" s="69" t="s">
        <v>276</v>
      </c>
      <c r="BIV838" s="69"/>
      <c r="BIW838" s="68"/>
      <c r="BIX838" s="68"/>
      <c r="BIY838" s="68"/>
      <c r="BIZ838" s="68"/>
      <c r="BJA838" s="68"/>
      <c r="BJB838" s="68"/>
      <c r="BJC838" s="68"/>
      <c r="BJD838" s="68"/>
      <c r="BJE838" s="68"/>
      <c r="BJF838" s="68"/>
      <c r="BJG838" s="68"/>
      <c r="BJH838" s="68"/>
    </row>
    <row r="839" spans="1602:1620" ht="12.75">
      <c r="BIT839" s="69"/>
      <c r="BIU839" s="69" t="s">
        <v>277</v>
      </c>
      <c r="BIV839" s="69"/>
      <c r="BIW839" s="68"/>
      <c r="BIX839" s="68"/>
      <c r="BIY839" s="68"/>
      <c r="BIZ839" s="68"/>
      <c r="BJA839" s="68"/>
      <c r="BJB839" s="68"/>
      <c r="BJC839" s="68"/>
      <c r="BJD839" s="68"/>
      <c r="BJE839" s="68"/>
      <c r="BJF839" s="68"/>
      <c r="BJG839" s="68"/>
      <c r="BJH839" s="68"/>
    </row>
    <row r="840" spans="1602:1620" ht="12.75">
      <c r="BIT840" s="69"/>
      <c r="BIU840" s="69"/>
      <c r="BIV840" s="69"/>
      <c r="BIW840" s="68"/>
      <c r="BIX840" s="68"/>
      <c r="BIY840" s="68"/>
      <c r="BIZ840" s="68"/>
      <c r="BJA840" s="68"/>
      <c r="BJB840" s="68"/>
      <c r="BJC840" s="68"/>
      <c r="BJD840" s="68"/>
      <c r="BJE840" s="68"/>
      <c r="BJF840" s="68"/>
      <c r="BJG840" s="68"/>
      <c r="BJH840" s="68"/>
    </row>
    <row r="841" spans="1602:1620" ht="12.75">
      <c r="BIT841" s="69"/>
      <c r="BIU841" s="69"/>
      <c r="BIV841" s="74" t="s">
        <v>76</v>
      </c>
      <c r="BIW841" s="68"/>
      <c r="BIX841" s="68"/>
      <c r="BIY841" s="68"/>
      <c r="BIZ841" s="68"/>
      <c r="BJA841" s="68"/>
      <c r="BJB841" s="68"/>
      <c r="BJC841" s="68"/>
      <c r="BJD841" s="68"/>
      <c r="BJE841" s="68"/>
      <c r="BJF841" s="68"/>
      <c r="BJG841" s="68"/>
      <c r="BJH841" s="68"/>
    </row>
    <row r="842" spans="1602:1620" ht="12.75">
      <c r="BIT842" s="69"/>
      <c r="BIU842" s="69"/>
      <c r="BIV842" s="74" t="s">
        <v>82</v>
      </c>
      <c r="BIW842" s="68"/>
      <c r="BIX842" s="68"/>
      <c r="BIY842" s="68"/>
      <c r="BIZ842" s="68"/>
      <c r="BJA842" s="68"/>
      <c r="BJB842" s="68"/>
      <c r="BJC842" s="68"/>
      <c r="BJD842" s="68"/>
      <c r="BJE842" s="68"/>
      <c r="BJF842" s="68"/>
      <c r="BJG842" s="68"/>
      <c r="BJH842" s="68"/>
    </row>
    <row r="843" spans="1602:1620" ht="12.75">
      <c r="BIT843" s="69"/>
      <c r="BIU843" s="69"/>
      <c r="BIV843" s="74"/>
      <c r="BIW843" s="68"/>
      <c r="BIX843" s="68"/>
      <c r="BIY843" s="68"/>
      <c r="BIZ843" s="68"/>
      <c r="BJA843" s="68"/>
      <c r="BJB843" s="68"/>
      <c r="BJC843" s="68"/>
      <c r="BJD843" s="68"/>
      <c r="BJE843" s="68"/>
      <c r="BJF843" s="68"/>
      <c r="BJG843" s="68"/>
      <c r="BJH843" s="68"/>
    </row>
    <row r="844" spans="1602:1620">
      <c r="BIT844" s="68"/>
      <c r="BIU844" s="68"/>
      <c r="BIV844" s="68"/>
      <c r="BIW844" s="68"/>
      <c r="BIX844" s="68"/>
      <c r="BIY844" s="68"/>
      <c r="BIZ844" s="68"/>
      <c r="BJA844" s="68"/>
      <c r="BJB844" s="68"/>
      <c r="BJC844" s="68"/>
      <c r="BJD844" s="68"/>
      <c r="BJE844" s="68"/>
      <c r="BJF844" s="68"/>
      <c r="BJG844" s="68"/>
      <c r="BJH844" s="68"/>
    </row>
    <row r="845" spans="1602:1620">
      <c r="BIT845" s="68"/>
      <c r="BIU845" s="68"/>
      <c r="BIV845" s="68"/>
      <c r="BIW845" s="68"/>
      <c r="BIX845" s="68"/>
      <c r="BIY845" s="68"/>
      <c r="BIZ845" s="68"/>
      <c r="BJA845" s="68"/>
      <c r="BJB845" s="68"/>
      <c r="BJC845" s="68"/>
      <c r="BJD845" s="68"/>
      <c r="BJE845" s="68"/>
      <c r="BJF845" s="68"/>
      <c r="BJG845" s="68"/>
      <c r="BJH845" s="68"/>
    </row>
    <row r="846" spans="1602:1620" ht="12.75">
      <c r="BIT846" s="68"/>
      <c r="BIU846" s="68"/>
      <c r="BIV846" s="68"/>
      <c r="BIW846" s="68"/>
      <c r="BIX846" s="69"/>
      <c r="BIY846" s="69"/>
      <c r="BIZ846" s="69"/>
      <c r="BJA846" s="69"/>
      <c r="BJB846" s="69"/>
      <c r="BJC846" s="69"/>
      <c r="BJD846" s="69"/>
      <c r="BJE846" s="69"/>
      <c r="BJF846" s="197" t="s">
        <v>50</v>
      </c>
      <c r="BJG846" s="197"/>
      <c r="BJH846" s="197"/>
    </row>
    <row r="847" spans="1602:1620" ht="12.75">
      <c r="BIT847" s="68"/>
      <c r="BIU847" s="68"/>
      <c r="BIV847" s="68"/>
      <c r="BIW847" s="68"/>
      <c r="BIX847" s="69"/>
      <c r="BIY847" s="69"/>
      <c r="BIZ847" s="69"/>
      <c r="BJA847" s="69"/>
      <c r="BJB847" s="69"/>
      <c r="BJC847" s="69"/>
      <c r="BJD847" s="75">
        <v>1</v>
      </c>
      <c r="BJE847" s="75">
        <v>2</v>
      </c>
      <c r="BJF847" s="75">
        <v>3</v>
      </c>
      <c r="BJG847" s="76">
        <v>4</v>
      </c>
      <c r="BJH847" s="76">
        <v>5</v>
      </c>
    </row>
    <row r="848" spans="1602:1620" ht="12.75">
      <c r="BIT848" s="68"/>
      <c r="BIU848" s="68"/>
      <c r="BIV848" s="68"/>
      <c r="BIW848" s="68"/>
      <c r="BIX848" s="69"/>
      <c r="BIY848" s="69"/>
      <c r="BIZ848" s="69"/>
      <c r="BJA848" s="69"/>
      <c r="BJB848" s="69"/>
      <c r="BJC848" s="69"/>
      <c r="BJD848" s="74" t="s">
        <v>83</v>
      </c>
      <c r="BJE848" s="74" t="s">
        <v>84</v>
      </c>
      <c r="BJF848" s="74" t="s">
        <v>85</v>
      </c>
      <c r="BJG848" s="74" t="s">
        <v>86</v>
      </c>
      <c r="BJH848" s="74" t="s">
        <v>87</v>
      </c>
    </row>
    <row r="849" spans="1606:1622" ht="12.75">
      <c r="BIT849" s="68"/>
      <c r="BIU849" s="68"/>
      <c r="BIV849" s="68"/>
      <c r="BIW849" s="68"/>
      <c r="BIX849" s="69"/>
      <c r="BIY849" s="69"/>
      <c r="BIZ849" s="69"/>
      <c r="BJA849" s="69"/>
      <c r="BJB849" s="69"/>
      <c r="BJC849" s="69"/>
      <c r="BJD849" s="77">
        <v>0.2</v>
      </c>
      <c r="BJE849" s="77">
        <v>0.4</v>
      </c>
      <c r="BJF849" s="77">
        <v>0.6</v>
      </c>
      <c r="BJG849" s="77">
        <v>0.8</v>
      </c>
      <c r="BJH849" s="77">
        <v>1</v>
      </c>
    </row>
    <row r="851" spans="1606:1622" ht="12.75">
      <c r="BIX851" s="211" t="s">
        <v>48</v>
      </c>
      <c r="BIY851" s="78">
        <v>5</v>
      </c>
      <c r="BIZ851" s="74" t="s">
        <v>88</v>
      </c>
      <c r="BJA851" s="77">
        <v>1</v>
      </c>
      <c r="BJB851" s="69" t="s">
        <v>278</v>
      </c>
      <c r="BJC851" s="79">
        <v>1</v>
      </c>
      <c r="BJD851" s="75" t="s">
        <v>90</v>
      </c>
      <c r="BJE851" s="75" t="s">
        <v>90</v>
      </c>
      <c r="BJF851" s="75" t="s">
        <v>90</v>
      </c>
      <c r="BJG851" s="75" t="s">
        <v>90</v>
      </c>
      <c r="BJH851" s="75" t="s">
        <v>91</v>
      </c>
      <c r="BJI851" s="68"/>
      <c r="BJJ851" s="68"/>
    </row>
    <row r="852" spans="1606:1622" ht="12.75">
      <c r="BIX852" s="211"/>
      <c r="BIY852" s="78">
        <v>4</v>
      </c>
      <c r="BIZ852" s="74" t="s">
        <v>92</v>
      </c>
      <c r="BJA852" s="77">
        <v>0.8</v>
      </c>
      <c r="BJB852" s="69" t="s">
        <v>279</v>
      </c>
      <c r="BJC852" s="79">
        <v>0.8</v>
      </c>
      <c r="BJD852" s="75" t="s">
        <v>89</v>
      </c>
      <c r="BJE852" s="75" t="s">
        <v>89</v>
      </c>
      <c r="BJF852" s="75" t="s">
        <v>90</v>
      </c>
      <c r="BJG852" s="75" t="s">
        <v>90</v>
      </c>
      <c r="BJH852" s="75" t="s">
        <v>91</v>
      </c>
      <c r="BJI852" s="68"/>
      <c r="BJJ852" s="68"/>
    </row>
    <row r="853" spans="1606:1622" ht="12.75">
      <c r="BIX853" s="211"/>
      <c r="BIY853" s="78">
        <v>3</v>
      </c>
      <c r="BIZ853" s="74" t="s">
        <v>93</v>
      </c>
      <c r="BJA853" s="77">
        <v>0.6</v>
      </c>
      <c r="BJB853" s="69" t="s">
        <v>280</v>
      </c>
      <c r="BJC853" s="79">
        <v>0.6</v>
      </c>
      <c r="BJD853" s="75" t="s">
        <v>89</v>
      </c>
      <c r="BJE853" s="75" t="s">
        <v>89</v>
      </c>
      <c r="BJF853" s="75" t="s">
        <v>89</v>
      </c>
      <c r="BJG853" s="75" t="s">
        <v>90</v>
      </c>
      <c r="BJH853" s="75" t="s">
        <v>91</v>
      </c>
      <c r="BJI853" s="68"/>
      <c r="BJJ853" s="68"/>
    </row>
    <row r="854" spans="1606:1622" ht="12.75">
      <c r="BIX854" s="211"/>
      <c r="BIY854" s="78">
        <v>2</v>
      </c>
      <c r="BIZ854" s="74" t="s">
        <v>73</v>
      </c>
      <c r="BJA854" s="77">
        <v>0.4</v>
      </c>
      <c r="BJB854" s="69" t="s">
        <v>281</v>
      </c>
      <c r="BJC854" s="79">
        <v>0.4</v>
      </c>
      <c r="BJD854" s="75" t="s">
        <v>94</v>
      </c>
      <c r="BJE854" s="75" t="s">
        <v>89</v>
      </c>
      <c r="BJF854" s="75" t="s">
        <v>89</v>
      </c>
      <c r="BJG854" s="75" t="s">
        <v>90</v>
      </c>
      <c r="BJH854" s="75" t="s">
        <v>91</v>
      </c>
      <c r="BJI854" s="68"/>
      <c r="BJJ854" s="68"/>
    </row>
    <row r="855" spans="1606:1622" ht="12.75">
      <c r="BIX855" s="211"/>
      <c r="BIY855" s="78">
        <v>1</v>
      </c>
      <c r="BIZ855" s="74" t="s">
        <v>95</v>
      </c>
      <c r="BJA855" s="77">
        <v>0.2</v>
      </c>
      <c r="BJB855" s="69" t="s">
        <v>282</v>
      </c>
      <c r="BJC855" s="79">
        <v>0.2</v>
      </c>
      <c r="BJD855" s="75" t="s">
        <v>94</v>
      </c>
      <c r="BJE855" s="75" t="s">
        <v>94</v>
      </c>
      <c r="BJF855" s="75" t="s">
        <v>89</v>
      </c>
      <c r="BJG855" s="75" t="s">
        <v>90</v>
      </c>
      <c r="BJH855" s="75" t="s">
        <v>91</v>
      </c>
      <c r="BJI855" s="68"/>
      <c r="BJJ855" s="68"/>
    </row>
    <row r="856" spans="1606:1622">
      <c r="BIX856" s="68"/>
      <c r="BIY856" s="68"/>
      <c r="BIZ856" s="68"/>
      <c r="BJA856" s="68"/>
      <c r="BJB856" s="68"/>
      <c r="BJC856" s="68"/>
      <c r="BJD856" s="68"/>
      <c r="BJE856" s="68"/>
      <c r="BJF856" s="68"/>
      <c r="BJG856" s="68"/>
      <c r="BJH856" s="68"/>
      <c r="BJI856" s="68"/>
      <c r="BJJ856" s="68"/>
    </row>
    <row r="857" spans="1606:1622">
      <c r="BIX857" s="68"/>
      <c r="BIY857" s="68"/>
      <c r="BIZ857" s="68"/>
      <c r="BJA857" s="68"/>
      <c r="BJB857" s="68"/>
      <c r="BJC857" s="68"/>
      <c r="BJD857" s="68"/>
      <c r="BJE857" s="68"/>
      <c r="BJF857" s="68"/>
      <c r="BJG857" s="68"/>
      <c r="BJH857" s="68"/>
      <c r="BJI857" s="68"/>
      <c r="BJJ857" s="68"/>
    </row>
    <row r="858" spans="1606:1622">
      <c r="BIX858" s="68"/>
      <c r="BIY858" s="68"/>
      <c r="BIZ858" s="68"/>
      <c r="BJA858" s="68"/>
      <c r="BJB858" s="68"/>
      <c r="BJC858" s="68"/>
      <c r="BJD858" s="68"/>
      <c r="BJE858" s="68"/>
      <c r="BJF858" s="68"/>
      <c r="BJG858" s="68"/>
      <c r="BJH858" s="68"/>
      <c r="BJI858" s="68"/>
      <c r="BJJ858" s="68" t="s">
        <v>283</v>
      </c>
    </row>
    <row r="859" spans="1606:1622">
      <c r="BIX859" s="68"/>
      <c r="BIY859" s="68"/>
      <c r="BIZ859" s="68"/>
      <c r="BJA859" s="68"/>
      <c r="BJB859" s="68"/>
      <c r="BJC859" s="68"/>
      <c r="BJD859" s="68"/>
      <c r="BJE859" s="68"/>
      <c r="BJF859" s="68"/>
      <c r="BJG859" s="68"/>
      <c r="BJH859" s="68"/>
      <c r="BJI859" s="68"/>
      <c r="BJJ859" s="68" t="s">
        <v>284</v>
      </c>
    </row>
    <row r="860" spans="1606:1622">
      <c r="BIX860" s="68"/>
      <c r="BIY860" s="68"/>
      <c r="BIZ860" s="68"/>
      <c r="BJA860" s="68"/>
      <c r="BJB860" s="68"/>
      <c r="BJC860" s="68"/>
      <c r="BJD860" s="68"/>
      <c r="BJE860" s="68"/>
      <c r="BJF860" s="68"/>
      <c r="BJG860" s="68"/>
      <c r="BJH860" s="68"/>
      <c r="BJI860" s="68"/>
      <c r="BJJ860" s="68" t="s">
        <v>285</v>
      </c>
    </row>
    <row r="861" spans="1606:1622">
      <c r="BIX861" s="68"/>
      <c r="BIY861" s="68"/>
      <c r="BIZ861" s="68"/>
      <c r="BJA861" s="68"/>
      <c r="BJB861" s="68"/>
      <c r="BJC861" s="68"/>
      <c r="BJD861" s="68"/>
      <c r="BJE861" s="68"/>
      <c r="BJF861" s="68"/>
      <c r="BJG861" s="68"/>
      <c r="BJH861" s="68"/>
      <c r="BJI861" s="68"/>
      <c r="BJJ861" s="68" t="s">
        <v>286</v>
      </c>
    </row>
    <row r="862" spans="1606:1622">
      <c r="BIX862" s="68"/>
      <c r="BIY862" s="68"/>
      <c r="BIZ862" s="68"/>
      <c r="BJA862" s="68"/>
      <c r="BJB862" s="68"/>
      <c r="BJC862" s="68"/>
      <c r="BJD862" s="68"/>
      <c r="BJE862" s="68"/>
      <c r="BJF862" s="68"/>
      <c r="BJG862" s="68"/>
      <c r="BJH862" s="68"/>
      <c r="BJI862" s="68"/>
      <c r="BJJ862" s="68" t="s">
        <v>287</v>
      </c>
    </row>
    <row r="863" spans="1606:1622">
      <c r="BIX863" s="68"/>
      <c r="BIY863" s="68"/>
      <c r="BIZ863" s="68"/>
      <c r="BJA863" s="68"/>
      <c r="BJB863" s="68"/>
      <c r="BJC863" s="68"/>
      <c r="BJD863" s="68"/>
      <c r="BJE863" s="68"/>
      <c r="BJF863" s="68"/>
      <c r="BJG863" s="68"/>
      <c r="BJH863" s="68"/>
      <c r="BJI863" s="68"/>
      <c r="BJJ863" s="68" t="s">
        <v>256</v>
      </c>
    </row>
    <row r="866" spans="1624:1624">
      <c r="BJL866" s="80" t="s">
        <v>288</v>
      </c>
    </row>
    <row r="867" spans="1624:1624">
      <c r="BJL867" s="57" t="s">
        <v>289</v>
      </c>
    </row>
    <row r="868" spans="1624:1624" ht="22.5">
      <c r="BJL868" s="57" t="s">
        <v>290</v>
      </c>
    </row>
    <row r="869" spans="1624:1624">
      <c r="BJL869" s="57" t="s">
        <v>291</v>
      </c>
    </row>
    <row r="870" spans="1624:1624">
      <c r="BJL870" s="57" t="s">
        <v>292</v>
      </c>
    </row>
    <row r="871" spans="1624:1624">
      <c r="BJL871" s="57" t="s">
        <v>293</v>
      </c>
    </row>
    <row r="872" spans="1624:1624">
      <c r="BJL872" s="6" t="s">
        <v>198</v>
      </c>
    </row>
  </sheetData>
  <mergeCells count="22">
    <mergeCell ref="BHO710:BHQ710"/>
    <mergeCell ref="BJF846:BJH846"/>
    <mergeCell ref="BIX851:BIX855"/>
    <mergeCell ref="AC7:AH7"/>
    <mergeCell ref="AI7:AL7"/>
    <mergeCell ref="AY9:AY13"/>
    <mergeCell ref="BA9:BA13"/>
    <mergeCell ref="BGN596:BGP596"/>
    <mergeCell ref="BGH600:BGH604"/>
    <mergeCell ref="O5:P5"/>
    <mergeCell ref="Q5:R5"/>
    <mergeCell ref="U5:V5"/>
    <mergeCell ref="W5:X5"/>
    <mergeCell ref="B7:H7"/>
    <mergeCell ref="J7:AB7"/>
    <mergeCell ref="E5:G5"/>
    <mergeCell ref="I5:N5"/>
    <mergeCell ref="B1:I1"/>
    <mergeCell ref="J1:K4"/>
    <mergeCell ref="B2:I2"/>
    <mergeCell ref="C3:H3"/>
    <mergeCell ref="C4:H4"/>
  </mergeCells>
  <conditionalFormatting sqref="AG9:AG13">
    <cfRule type="containsText" dxfId="155" priority="5" operator="containsText" text="BAJO">
      <formula>NOT(ISERROR(SEARCH("BAJO",AG9)))</formula>
    </cfRule>
    <cfRule type="containsText" dxfId="154" priority="6" operator="containsText" text="MODERADO">
      <formula>NOT(ISERROR(SEARCH("MODERADO",AG9)))</formula>
    </cfRule>
    <cfRule type="containsText" dxfId="153" priority="7" operator="containsText" text="ALTO">
      <formula>NOT(ISERROR(SEARCH("ALTO",AG9)))</formula>
    </cfRule>
    <cfRule type="containsText" dxfId="152" priority="8" operator="containsText" text="EXTREMO">
      <formula>NOT(ISERROR(SEARCH("EXTREMO",AG9)))</formula>
    </cfRule>
  </conditionalFormatting>
  <conditionalFormatting sqref="AR9:AV13">
    <cfRule type="containsText" dxfId="151" priority="1" operator="containsText" text="BAJO">
      <formula>NOT(ISERROR(SEARCH("BAJO",AR9)))</formula>
    </cfRule>
  </conditionalFormatting>
  <conditionalFormatting sqref="AV9:AV13">
    <cfRule type="containsText" dxfId="150" priority="2" operator="containsText" text="MODERADO">
      <formula>NOT(ISERROR(SEARCH("MODERADO",AV9)))</formula>
    </cfRule>
    <cfRule type="containsText" dxfId="149" priority="3" operator="containsText" text="ALTO">
      <formula>NOT(ISERROR(SEARCH("ALTO",AV9)))</formula>
    </cfRule>
    <cfRule type="containsText" dxfId="148" priority="4" operator="containsText" text="EXTREMO">
      <formula>NOT(ISERROR(SEARCH("EXTREMO",AV9)))</formula>
    </cfRule>
  </conditionalFormatting>
  <dataValidations count="16">
    <dataValidation type="list" allowBlank="1" showInputMessage="1" sqref="F9:F13">
      <formula1>$BGR$608:$BGR$612</formula1>
    </dataValidation>
    <dataValidation type="list" showErrorMessage="1" sqref="AN9:AN13">
      <formula1>IMPLEMENT</formula1>
    </dataValidation>
    <dataValidation type="list" showInputMessage="1" showErrorMessage="1" errorTitle="Rechazado" error="Solo son validadas las opciones de la lista" sqref="AM9:AM13">
      <formula1>FRECUENCY</formula1>
    </dataValidation>
    <dataValidation type="list" allowBlank="1" showInputMessage="1" showErrorMessage="1" sqref="BGR608:BGR612">
      <formula1>TipoCausa</formula1>
    </dataValidation>
    <dataValidation type="list" allowBlank="1" showInputMessage="1" showErrorMessage="1" sqref="G9:G13">
      <formula1>consecuencias</formula1>
    </dataValidation>
    <dataValidation type="list" allowBlank="1" showInputMessage="1" sqref="H9:H13">
      <formula1>TramitesSer</formula1>
    </dataValidation>
    <dataValidation type="list" allowBlank="1" showInputMessage="1" sqref="E9:E13">
      <formula1>ExternoExp</formula1>
    </dataValidation>
    <dataValidation type="list" allowBlank="1" showInputMessage="1" sqref="D9:D13">
      <formula1>InternoExp</formula1>
    </dataValidation>
    <dataValidation showInputMessage="1" showErrorMessage="1" errorTitle="Rechazado" error="Solo son validadas las opciones de la lista" sqref="AK9:AL13 BA9 AY9 AX9:AX13"/>
    <dataValidation type="list" showInputMessage="1" showErrorMessage="1" sqref="AO9:AO13">
      <formula1>TIP_CONTROL</formula1>
    </dataValidation>
    <dataValidation type="list" allowBlank="1" showInputMessage="1" showErrorMessage="1" sqref="WUL9 WKP9 WAT9 VQX9 VHB9 UXF9 UNJ9 UDN9 TTR9 TJV9 SZZ9 SQD9 SGH9 RWL9 RMP9 RCT9 QSX9 QJB9 PZF9 PPJ9 PFN9 OVR9 OLV9 OBZ9 NSD9 NIH9 MYL9 MOP9 MET9 LUX9 LLB9 LBF9 KRJ9 KHN9 JXR9 JNV9 JDZ9 IUD9 IKH9 IAL9 HQP9 HGT9 GWX9 GNB9 GDF9 FTJ9 FJN9 EZR9 EPV9 EFZ9 DWD9 DMH9 DCL9 CSP9 CIT9 BYX9 BPB9 I9:I12">
      <formula1>PROBAB</formula1>
    </dataValidation>
    <dataValidation type="list" allowBlank="1" showInputMessage="1" showErrorMessage="1" sqref="WUM9 WKQ9 WAU9 VQY9 VHC9 UXG9 UNK9 UDO9 TTS9 TJW9 TAA9 SQE9 SGI9 RWM9 RMQ9 RCU9 QSY9 QJC9 PZG9 PPK9 PFO9 OVS9 OLW9 OCA9 NSE9 NII9 MYM9 MOQ9 MEU9 LUY9 LLC9 LBG9 KRK9 KHO9 JXS9 JNW9 JEA9 IUE9 IKI9 IAM9 HQQ9 HGU9 GWY9 GNC9 GDG9 FTK9 FJO9 EZS9 EPW9 EGA9 DWE9 DMI9 DCM9 CSQ9 CIU9 BYY9 BPC9">
      <formula1>IMPACTO</formula1>
    </dataValidation>
    <dataValidation type="list" showInputMessage="1" showErrorMessage="1" errorTitle="Rechazado" error="Solo son validadas las opciones de la lista" sqref="WUY9 WLC9 WBG9 VRK9 VHO9 UXS9 UNW9 UEA9 TUE9 TKI9 TAM9 SQQ9 SGU9 RWY9 RNC9 RDG9 QTK9 QJO9 PZS9 PPW9 PGA9 OWE9 OMI9 OCM9 NSQ9 NIU9 MYY9 MPC9 MFG9 LVK9 LLO9 LBS9 KRW9 KIA9 JYE9 JOI9 JEM9 IUQ9 IKU9 IAY9 HRC9 HHG9 GXK9 GNO9 GDS9 FTW9 FKA9 FAE9 EQI9 EGM9 DWQ9 DMU9 DCY9 CTC9 CJG9 BZK9 BPO9 AP9:AP13">
      <formula1>Efecto</formula1>
    </dataValidation>
    <dataValidation showInputMessage="1" showErrorMessage="1" sqref="WVA9:WVE9 WLE9:WLI9 WBI9:WBM9 VRM9:VRQ9 VHQ9:VHU9 UXU9:UXY9 UNY9:UOC9 UEC9:UEG9 TUG9:TUK9 TKK9:TKO9 TAO9:TAS9 SQS9:SQW9 SGW9:SHA9 RXA9:RXE9 RNE9:RNI9 RDI9:RDM9 QTM9:QTQ9 QJQ9:QJU9 PZU9:PZY9 PPY9:PQC9 PGC9:PGG9 OWG9:OWK9 OMK9:OMO9 OCO9:OCS9 NSS9:NSW9 NIW9:NJA9 MZA9:MZE9 MPE9:MPI9 MFI9:MFM9 LVM9:LVQ9 LLQ9:LLU9 LBU9:LBY9 KRY9:KSC9 KIC9:KIG9 JYG9:JYK9 JOK9:JOO9 JEO9:JES9 IUS9:IUW9 IKW9:ILA9 IBA9:IBE9 HRE9:HRI9 HHI9:HHM9 GXM9:GXQ9 GNQ9:GNU9 GDU9:GDY9 FTY9:FUC9 FKC9:FKG9 FAG9:FAK9 EQK9:EQO9 EGO9:EGS9 DWS9:DWW9 DMW9:DNA9 DDA9:DDE9 CTE9:CTI9 CJI9:CJM9 BZM9:BZQ9 BPQ9:BPU9"/>
    <dataValidation type="whole" allowBlank="1" showInputMessage="1" showErrorMessage="1" sqref="WUX9 WLB9 WBF9 VRJ9 VHN9 UXR9 UNV9 UDZ9 TUD9 TKH9 TAL9 SQP9 SGT9 RWX9 RNB9 RDF9 QTJ9 QJN9 PZR9 PPV9 PFZ9 OWD9 OMH9 OCL9 NSP9 NIT9 MYX9 MPB9 MFF9 LVJ9 LLN9 LBR9 KRV9 KHZ9 JYD9 JOH9 JEL9 IUP9 IKT9 IAX9 HRB9 HHF9 GXJ9 GNN9 GDR9 FTV9 FJZ9 FAD9 EQH9 EGL9 DWP9 DMT9 DCX9 CTB9 CJF9 BZJ9 BPN9">
      <formula1>0</formula1>
      <formula2>100</formula2>
    </dataValidation>
    <dataValidation type="list" allowBlank="1" showInputMessage="1" showErrorMessage="1" sqref="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J9:AB13">
      <formula1>SINO</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L872"/>
  <sheetViews>
    <sheetView zoomScale="62" zoomScaleNormal="62" workbookViewId="0">
      <selection activeCell="AJ9" sqref="AJ9"/>
    </sheetView>
  </sheetViews>
  <sheetFormatPr baseColWidth="10" defaultRowHeight="11.25"/>
  <cols>
    <col min="1" max="1" width="4.125" style="6" customWidth="1"/>
    <col min="2" max="2" width="25.25" style="6" customWidth="1"/>
    <col min="3" max="3" width="24" style="6" customWidth="1"/>
    <col min="4" max="4" width="20.875" style="6" customWidth="1"/>
    <col min="5" max="6" width="11.875" style="6" customWidth="1"/>
    <col min="7" max="7" width="19.375" style="6" customWidth="1"/>
    <col min="8" max="8" width="20.875" style="6" customWidth="1"/>
    <col min="9" max="9" width="14.125" style="8" customWidth="1"/>
    <col min="10" max="13" width="8.5" style="8" customWidth="1"/>
    <col min="14" max="14" width="16.875" style="8" customWidth="1"/>
    <col min="15" max="28" width="8.5" style="8" customWidth="1"/>
    <col min="29" max="29" width="10.875" style="8" customWidth="1"/>
    <col min="30" max="30" width="5.5" style="8" customWidth="1"/>
    <col min="31" max="31" width="8.625" style="8" customWidth="1"/>
    <col min="32" max="32" width="5.125" style="6" customWidth="1"/>
    <col min="33" max="33" width="9" style="8" customWidth="1"/>
    <col min="34" max="34" width="11.5" style="1" customWidth="1"/>
    <col min="35" max="35" width="30.125" style="6" customWidth="1"/>
    <col min="36" max="36" width="15.5" style="6" customWidth="1"/>
    <col min="37" max="37" width="20.125" style="41" customWidth="1"/>
    <col min="38" max="38" width="15.875" style="41" customWidth="1"/>
    <col min="39" max="39" width="7.875" style="41" customWidth="1"/>
    <col min="40" max="40" width="10.875" style="6" customWidth="1"/>
    <col min="41" max="41" width="7.625" style="6" customWidth="1"/>
    <col min="42" max="42" width="9.875" style="41" customWidth="1"/>
    <col min="43" max="43" width="13" style="115" customWidth="1"/>
    <col min="44" max="44" width="13.25" style="115" customWidth="1"/>
    <col min="45" max="45" width="9.5" style="115" customWidth="1"/>
    <col min="46" max="46" width="11.125" style="115" customWidth="1"/>
    <col min="47" max="47" width="9.5" style="115" customWidth="1"/>
    <col min="48" max="49" width="14.75" style="115" customWidth="1"/>
    <col min="50" max="50" width="28.875" style="41" customWidth="1"/>
    <col min="51" max="51" width="9.875" style="41" customWidth="1"/>
    <col min="52" max="52" width="32.625" style="41" customWidth="1"/>
    <col min="53" max="53" width="42.25" style="41" customWidth="1"/>
    <col min="54" max="85" width="7" style="6" customWidth="1"/>
    <col min="86" max="1538" width="1.875" style="6" customWidth="1"/>
    <col min="1539" max="1541" width="10.875" style="6"/>
    <col min="1542" max="1542" width="3.875" style="6" customWidth="1"/>
    <col min="1543" max="1544" width="10.875" style="6"/>
    <col min="1545" max="1545" width="4.125" style="6" customWidth="1"/>
    <col min="1546" max="1551" width="10.875" style="6"/>
    <col min="1552" max="1552" width="31.875" style="6" customWidth="1"/>
    <col min="1553" max="1553" width="10.875" style="6"/>
    <col min="1554" max="1554" width="39.875" style="6" customWidth="1"/>
    <col min="1555" max="1556" width="10.875" style="6"/>
    <col min="1557" max="1557" width="10.875" style="7"/>
    <col min="1558" max="1558" width="10.875" style="6"/>
    <col min="1559" max="1559" width="28.375" style="8" customWidth="1"/>
    <col min="1560" max="1563" width="10.875" style="6"/>
    <col min="1564" max="1564" width="37.125" style="6" customWidth="1"/>
    <col min="1565" max="1623" width="10.875" style="6"/>
    <col min="1624" max="1624" width="23.125" style="6" customWidth="1"/>
    <col min="1625" max="1627" width="10.875" style="6"/>
    <col min="1628" max="1628" width="15.125" style="6" customWidth="1"/>
    <col min="1629" max="1753" width="10.875" style="6"/>
    <col min="1754" max="1754" width="10.5" style="6" customWidth="1"/>
    <col min="1755" max="1755" width="2.375" style="6" customWidth="1"/>
    <col min="1756" max="1757" width="5.625" style="6" customWidth="1"/>
    <col min="1758" max="1758" width="5.125" style="6" customWidth="1"/>
    <col min="1759" max="1759" width="5.625" style="6" customWidth="1"/>
    <col min="1760" max="1760" width="12" style="6" customWidth="1"/>
    <col min="1761" max="1762" width="7.875" style="6" customWidth="1"/>
    <col min="1763" max="1763" width="2.125" style="6" customWidth="1"/>
    <col min="1764" max="1764" width="7.875" style="6" customWidth="1"/>
    <col min="1765" max="1765" width="6.5" style="6" customWidth="1"/>
    <col min="1766" max="1768" width="3.125" style="6" customWidth="1"/>
    <col min="1769" max="1769" width="3" style="6" customWidth="1"/>
    <col min="1770" max="1770" width="2.5" style="6" customWidth="1"/>
    <col min="1771" max="1771" width="2.625" style="6" customWidth="1"/>
    <col min="1772" max="1774" width="0" style="6" hidden="1" customWidth="1"/>
    <col min="1775" max="1775" width="3.875" style="6" customWidth="1"/>
    <col min="1776" max="1776" width="0" style="6" hidden="1" customWidth="1"/>
    <col min="1777" max="1778" width="13" style="6" customWidth="1"/>
    <col min="1779" max="1779" width="13.125" style="6" customWidth="1"/>
    <col min="1780" max="1780" width="5.625" style="6" customWidth="1"/>
    <col min="1781" max="1781" width="13.125" style="6" customWidth="1"/>
    <col min="1782" max="1782" width="3.625" style="6" customWidth="1"/>
    <col min="1783" max="1783" width="2.625" style="6" customWidth="1"/>
    <col min="1784" max="1786" width="0" style="6" hidden="1" customWidth="1"/>
    <col min="1787" max="1787" width="2.625" style="6" customWidth="1"/>
    <col min="1788" max="1788" width="0" style="6" hidden="1" customWidth="1"/>
    <col min="1789" max="1789" width="2.625" style="6" customWidth="1"/>
    <col min="1790" max="1790" width="0" style="6" hidden="1" customWidth="1"/>
    <col min="1791" max="1791" width="3.875" style="6" customWidth="1"/>
    <col min="1792" max="1792" width="30" style="6" customWidth="1"/>
    <col min="1793" max="1793" width="20.5" style="6" customWidth="1"/>
    <col min="1794" max="1794" width="8" style="6" customWidth="1"/>
    <col min="1795" max="1795" width="17" style="6" customWidth="1"/>
    <col min="1796" max="1796" width="37.375" style="6" customWidth="1"/>
    <col min="1797" max="1797" width="5.125" style="6" customWidth="1"/>
    <col min="1798" max="1798" width="27.5" style="6" customWidth="1"/>
    <col min="1799" max="1799" width="14.125" style="6" customWidth="1"/>
    <col min="1800" max="1801" width="8.125" style="6" customWidth="1"/>
    <col min="1802" max="1802" width="9.875" style="6" customWidth="1"/>
    <col min="1803" max="1803" width="1.875" style="6" customWidth="1"/>
    <col min="1804" max="2009" width="10.875" style="6"/>
    <col min="2010" max="2010" width="10.5" style="6" customWidth="1"/>
    <col min="2011" max="2011" width="2.375" style="6" customWidth="1"/>
    <col min="2012" max="2013" width="5.625" style="6" customWidth="1"/>
    <col min="2014" max="2014" width="5.125" style="6" customWidth="1"/>
    <col min="2015" max="2015" width="5.625" style="6" customWidth="1"/>
    <col min="2016" max="2016" width="12" style="6" customWidth="1"/>
    <col min="2017" max="2018" width="7.875" style="6" customWidth="1"/>
    <col min="2019" max="2019" width="2.125" style="6" customWidth="1"/>
    <col min="2020" max="2020" width="7.875" style="6" customWidth="1"/>
    <col min="2021" max="2021" width="6.5" style="6" customWidth="1"/>
    <col min="2022" max="2024" width="3.125" style="6" customWidth="1"/>
    <col min="2025" max="2025" width="3" style="6" customWidth="1"/>
    <col min="2026" max="2026" width="2.5" style="6" customWidth="1"/>
    <col min="2027" max="2027" width="2.625" style="6" customWidth="1"/>
    <col min="2028" max="2030" width="0" style="6" hidden="1" customWidth="1"/>
    <col min="2031" max="2031" width="3.875" style="6" customWidth="1"/>
    <col min="2032" max="2032" width="0" style="6" hidden="1" customWidth="1"/>
    <col min="2033" max="2034" width="13" style="6" customWidth="1"/>
    <col min="2035" max="2035" width="13.125" style="6" customWidth="1"/>
    <col min="2036" max="2036" width="5.625" style="6" customWidth="1"/>
    <col min="2037" max="2037" width="13.125" style="6" customWidth="1"/>
    <col min="2038" max="2038" width="3.625" style="6" customWidth="1"/>
    <col min="2039" max="2039" width="2.625" style="6" customWidth="1"/>
    <col min="2040" max="2042" width="0" style="6" hidden="1" customWidth="1"/>
    <col min="2043" max="2043" width="2.625" style="6" customWidth="1"/>
    <col min="2044" max="2044" width="0" style="6" hidden="1" customWidth="1"/>
    <col min="2045" max="2045" width="2.625" style="6" customWidth="1"/>
    <col min="2046" max="2046" width="0" style="6" hidden="1" customWidth="1"/>
    <col min="2047" max="2047" width="3.875" style="6" customWidth="1"/>
    <col min="2048" max="2048" width="30" style="6" customWidth="1"/>
    <col min="2049" max="2049" width="20.5" style="6" customWidth="1"/>
    <col min="2050" max="2050" width="8" style="6" customWidth="1"/>
    <col min="2051" max="2051" width="17" style="6" customWidth="1"/>
    <col min="2052" max="2052" width="37.375" style="6" customWidth="1"/>
    <col min="2053" max="2053" width="5.125" style="6" customWidth="1"/>
    <col min="2054" max="2054" width="27.5" style="6" customWidth="1"/>
    <col min="2055" max="2055" width="14.125" style="6" customWidth="1"/>
    <col min="2056" max="2057" width="8.125" style="6" customWidth="1"/>
    <col min="2058" max="2058" width="9.875" style="6" customWidth="1"/>
    <col min="2059" max="2059" width="1.875" style="6" customWidth="1"/>
    <col min="2060" max="2265" width="10.875" style="6"/>
    <col min="2266" max="2266" width="10.5" style="6" customWidth="1"/>
    <col min="2267" max="2267" width="2.375" style="6" customWidth="1"/>
    <col min="2268" max="2269" width="5.625" style="6" customWidth="1"/>
    <col min="2270" max="2270" width="5.125" style="6" customWidth="1"/>
    <col min="2271" max="2271" width="5.625" style="6" customWidth="1"/>
    <col min="2272" max="2272" width="12" style="6" customWidth="1"/>
    <col min="2273" max="2274" width="7.875" style="6" customWidth="1"/>
    <col min="2275" max="2275" width="2.125" style="6" customWidth="1"/>
    <col min="2276" max="2276" width="7.875" style="6" customWidth="1"/>
    <col min="2277" max="2277" width="6.5" style="6" customWidth="1"/>
    <col min="2278" max="2280" width="3.125" style="6" customWidth="1"/>
    <col min="2281" max="2281" width="3" style="6" customWidth="1"/>
    <col min="2282" max="2282" width="2.5" style="6" customWidth="1"/>
    <col min="2283" max="2283" width="2.625" style="6" customWidth="1"/>
    <col min="2284" max="2286" width="0" style="6" hidden="1" customWidth="1"/>
    <col min="2287" max="2287" width="3.875" style="6" customWidth="1"/>
    <col min="2288" max="2288" width="0" style="6" hidden="1" customWidth="1"/>
    <col min="2289" max="2290" width="13" style="6" customWidth="1"/>
    <col min="2291" max="2291" width="13.125" style="6" customWidth="1"/>
    <col min="2292" max="2292" width="5.625" style="6" customWidth="1"/>
    <col min="2293" max="2293" width="13.125" style="6" customWidth="1"/>
    <col min="2294" max="2294" width="3.625" style="6" customWidth="1"/>
    <col min="2295" max="2295" width="2.625" style="6" customWidth="1"/>
    <col min="2296" max="2298" width="0" style="6" hidden="1" customWidth="1"/>
    <col min="2299" max="2299" width="2.625" style="6" customWidth="1"/>
    <col min="2300" max="2300" width="0" style="6" hidden="1" customWidth="1"/>
    <col min="2301" max="2301" width="2.625" style="6" customWidth="1"/>
    <col min="2302" max="2302" width="0" style="6" hidden="1" customWidth="1"/>
    <col min="2303" max="2303" width="3.875" style="6" customWidth="1"/>
    <col min="2304" max="2304" width="30" style="6" customWidth="1"/>
    <col min="2305" max="2305" width="20.5" style="6" customWidth="1"/>
    <col min="2306" max="2306" width="8" style="6" customWidth="1"/>
    <col min="2307" max="2307" width="17" style="6" customWidth="1"/>
    <col min="2308" max="2308" width="37.375" style="6" customWidth="1"/>
    <col min="2309" max="2309" width="5.125" style="6" customWidth="1"/>
    <col min="2310" max="2310" width="27.5" style="6" customWidth="1"/>
    <col min="2311" max="2311" width="14.125" style="6" customWidth="1"/>
    <col min="2312" max="2313" width="8.125" style="6" customWidth="1"/>
    <col min="2314" max="2314" width="9.875" style="6" customWidth="1"/>
    <col min="2315" max="2315" width="1.875" style="6" customWidth="1"/>
    <col min="2316" max="2521" width="10.875" style="6"/>
    <col min="2522" max="2522" width="10.5" style="6" customWidth="1"/>
    <col min="2523" max="2523" width="2.375" style="6" customWidth="1"/>
    <col min="2524" max="2525" width="5.625" style="6" customWidth="1"/>
    <col min="2526" max="2526" width="5.125" style="6" customWidth="1"/>
    <col min="2527" max="2527" width="5.625" style="6" customWidth="1"/>
    <col min="2528" max="2528" width="12" style="6" customWidth="1"/>
    <col min="2529" max="2530" width="7.875" style="6" customWidth="1"/>
    <col min="2531" max="2531" width="2.125" style="6" customWidth="1"/>
    <col min="2532" max="2532" width="7.875" style="6" customWidth="1"/>
    <col min="2533" max="2533" width="6.5" style="6" customWidth="1"/>
    <col min="2534" max="2536" width="3.125" style="6" customWidth="1"/>
    <col min="2537" max="2537" width="3" style="6" customWidth="1"/>
    <col min="2538" max="2538" width="2.5" style="6" customWidth="1"/>
    <col min="2539" max="2539" width="2.625" style="6" customWidth="1"/>
    <col min="2540" max="2542" width="0" style="6" hidden="1" customWidth="1"/>
    <col min="2543" max="2543" width="3.875" style="6" customWidth="1"/>
    <col min="2544" max="2544" width="0" style="6" hidden="1" customWidth="1"/>
    <col min="2545" max="2546" width="13" style="6" customWidth="1"/>
    <col min="2547" max="2547" width="13.125" style="6" customWidth="1"/>
    <col min="2548" max="2548" width="5.625" style="6" customWidth="1"/>
    <col min="2549" max="2549" width="13.125" style="6" customWidth="1"/>
    <col min="2550" max="2550" width="3.625" style="6" customWidth="1"/>
    <col min="2551" max="2551" width="2.625" style="6" customWidth="1"/>
    <col min="2552" max="2554" width="0" style="6" hidden="1" customWidth="1"/>
    <col min="2555" max="2555" width="2.625" style="6" customWidth="1"/>
    <col min="2556" max="2556" width="0" style="6" hidden="1" customWidth="1"/>
    <col min="2557" max="2557" width="2.625" style="6" customWidth="1"/>
    <col min="2558" max="2558" width="0" style="6" hidden="1" customWidth="1"/>
    <col min="2559" max="2559" width="3.875" style="6" customWidth="1"/>
    <col min="2560" max="2560" width="30" style="6" customWidth="1"/>
    <col min="2561" max="2561" width="20.5" style="6" customWidth="1"/>
    <col min="2562" max="2562" width="8" style="6" customWidth="1"/>
    <col min="2563" max="2563" width="17" style="6" customWidth="1"/>
    <col min="2564" max="2564" width="37.375" style="6" customWidth="1"/>
    <col min="2565" max="2565" width="5.125" style="6" customWidth="1"/>
    <col min="2566" max="2566" width="27.5" style="6" customWidth="1"/>
    <col min="2567" max="2567" width="14.125" style="6" customWidth="1"/>
    <col min="2568" max="2569" width="8.125" style="6" customWidth="1"/>
    <col min="2570" max="2570" width="9.875" style="6" customWidth="1"/>
    <col min="2571" max="2571" width="1.875" style="6" customWidth="1"/>
    <col min="2572" max="2777" width="10.875" style="6"/>
    <col min="2778" max="2778" width="10.5" style="6" customWidth="1"/>
    <col min="2779" max="2779" width="2.375" style="6" customWidth="1"/>
    <col min="2780" max="2781" width="5.625" style="6" customWidth="1"/>
    <col min="2782" max="2782" width="5.125" style="6" customWidth="1"/>
    <col min="2783" max="2783" width="5.625" style="6" customWidth="1"/>
    <col min="2784" max="2784" width="12" style="6" customWidth="1"/>
    <col min="2785" max="2786" width="7.875" style="6" customWidth="1"/>
    <col min="2787" max="2787" width="2.125" style="6" customWidth="1"/>
    <col min="2788" max="2788" width="7.875" style="6" customWidth="1"/>
    <col min="2789" max="2789" width="6.5" style="6" customWidth="1"/>
    <col min="2790" max="2792" width="3.125" style="6" customWidth="1"/>
    <col min="2793" max="2793" width="3" style="6" customWidth="1"/>
    <col min="2794" max="2794" width="2.5" style="6" customWidth="1"/>
    <col min="2795" max="2795" width="2.625" style="6" customWidth="1"/>
    <col min="2796" max="2798" width="0" style="6" hidden="1" customWidth="1"/>
    <col min="2799" max="2799" width="3.875" style="6" customWidth="1"/>
    <col min="2800" max="2800" width="0" style="6" hidden="1" customWidth="1"/>
    <col min="2801" max="2802" width="13" style="6" customWidth="1"/>
    <col min="2803" max="2803" width="13.125" style="6" customWidth="1"/>
    <col min="2804" max="2804" width="5.625" style="6" customWidth="1"/>
    <col min="2805" max="2805" width="13.125" style="6" customWidth="1"/>
    <col min="2806" max="2806" width="3.625" style="6" customWidth="1"/>
    <col min="2807" max="2807" width="2.625" style="6" customWidth="1"/>
    <col min="2808" max="2810" width="0" style="6" hidden="1" customWidth="1"/>
    <col min="2811" max="2811" width="2.625" style="6" customWidth="1"/>
    <col min="2812" max="2812" width="0" style="6" hidden="1" customWidth="1"/>
    <col min="2813" max="2813" width="2.625" style="6" customWidth="1"/>
    <col min="2814" max="2814" width="0" style="6" hidden="1" customWidth="1"/>
    <col min="2815" max="2815" width="3.875" style="6" customWidth="1"/>
    <col min="2816" max="2816" width="30" style="6" customWidth="1"/>
    <col min="2817" max="2817" width="20.5" style="6" customWidth="1"/>
    <col min="2818" max="2818" width="8" style="6" customWidth="1"/>
    <col min="2819" max="2819" width="17" style="6" customWidth="1"/>
    <col min="2820" max="2820" width="37.375" style="6" customWidth="1"/>
    <col min="2821" max="2821" width="5.125" style="6" customWidth="1"/>
    <col min="2822" max="2822" width="27.5" style="6" customWidth="1"/>
    <col min="2823" max="2823" width="14.125" style="6" customWidth="1"/>
    <col min="2824" max="2825" width="8.125" style="6" customWidth="1"/>
    <col min="2826" max="2826" width="9.875" style="6" customWidth="1"/>
    <col min="2827" max="2827" width="1.875" style="6" customWidth="1"/>
    <col min="2828" max="3033" width="10.875" style="6"/>
    <col min="3034" max="3034" width="10.5" style="6" customWidth="1"/>
    <col min="3035" max="3035" width="2.375" style="6" customWidth="1"/>
    <col min="3036" max="3037" width="5.625" style="6" customWidth="1"/>
    <col min="3038" max="3038" width="5.125" style="6" customWidth="1"/>
    <col min="3039" max="3039" width="5.625" style="6" customWidth="1"/>
    <col min="3040" max="3040" width="12" style="6" customWidth="1"/>
    <col min="3041" max="3042" width="7.875" style="6" customWidth="1"/>
    <col min="3043" max="3043" width="2.125" style="6" customWidth="1"/>
    <col min="3044" max="3044" width="7.875" style="6" customWidth="1"/>
    <col min="3045" max="3045" width="6.5" style="6" customWidth="1"/>
    <col min="3046" max="3048" width="3.125" style="6" customWidth="1"/>
    <col min="3049" max="3049" width="3" style="6" customWidth="1"/>
    <col min="3050" max="3050" width="2.5" style="6" customWidth="1"/>
    <col min="3051" max="3051" width="2.625" style="6" customWidth="1"/>
    <col min="3052" max="3054" width="0" style="6" hidden="1" customWidth="1"/>
    <col min="3055" max="3055" width="3.875" style="6" customWidth="1"/>
    <col min="3056" max="3056" width="0" style="6" hidden="1" customWidth="1"/>
    <col min="3057" max="3058" width="13" style="6" customWidth="1"/>
    <col min="3059" max="3059" width="13.125" style="6" customWidth="1"/>
    <col min="3060" max="3060" width="5.625" style="6" customWidth="1"/>
    <col min="3061" max="3061" width="13.125" style="6" customWidth="1"/>
    <col min="3062" max="3062" width="3.625" style="6" customWidth="1"/>
    <col min="3063" max="3063" width="2.625" style="6" customWidth="1"/>
    <col min="3064" max="3066" width="0" style="6" hidden="1" customWidth="1"/>
    <col min="3067" max="3067" width="2.625" style="6" customWidth="1"/>
    <col min="3068" max="3068" width="0" style="6" hidden="1" customWidth="1"/>
    <col min="3069" max="3069" width="2.625" style="6" customWidth="1"/>
    <col min="3070" max="3070" width="0" style="6" hidden="1" customWidth="1"/>
    <col min="3071" max="3071" width="3.875" style="6" customWidth="1"/>
    <col min="3072" max="3072" width="30" style="6" customWidth="1"/>
    <col min="3073" max="3073" width="20.5" style="6" customWidth="1"/>
    <col min="3074" max="3074" width="8" style="6" customWidth="1"/>
    <col min="3075" max="3075" width="17" style="6" customWidth="1"/>
    <col min="3076" max="3076" width="37.375" style="6" customWidth="1"/>
    <col min="3077" max="3077" width="5.125" style="6" customWidth="1"/>
    <col min="3078" max="3078" width="27.5" style="6" customWidth="1"/>
    <col min="3079" max="3079" width="14.125" style="6" customWidth="1"/>
    <col min="3080" max="3081" width="8.125" style="6" customWidth="1"/>
    <col min="3082" max="3082" width="9.875" style="6" customWidth="1"/>
    <col min="3083" max="3083" width="1.875" style="6" customWidth="1"/>
    <col min="3084" max="3289" width="10.875" style="6"/>
    <col min="3290" max="3290" width="10.5" style="6" customWidth="1"/>
    <col min="3291" max="3291" width="2.375" style="6" customWidth="1"/>
    <col min="3292" max="3293" width="5.625" style="6" customWidth="1"/>
    <col min="3294" max="3294" width="5.125" style="6" customWidth="1"/>
    <col min="3295" max="3295" width="5.625" style="6" customWidth="1"/>
    <col min="3296" max="3296" width="12" style="6" customWidth="1"/>
    <col min="3297" max="3298" width="7.875" style="6" customWidth="1"/>
    <col min="3299" max="3299" width="2.125" style="6" customWidth="1"/>
    <col min="3300" max="3300" width="7.875" style="6" customWidth="1"/>
    <col min="3301" max="3301" width="6.5" style="6" customWidth="1"/>
    <col min="3302" max="3304" width="3.125" style="6" customWidth="1"/>
    <col min="3305" max="3305" width="3" style="6" customWidth="1"/>
    <col min="3306" max="3306" width="2.5" style="6" customWidth="1"/>
    <col min="3307" max="3307" width="2.625" style="6" customWidth="1"/>
    <col min="3308" max="3310" width="0" style="6" hidden="1" customWidth="1"/>
    <col min="3311" max="3311" width="3.875" style="6" customWidth="1"/>
    <col min="3312" max="3312" width="0" style="6" hidden="1" customWidth="1"/>
    <col min="3313" max="3314" width="13" style="6" customWidth="1"/>
    <col min="3315" max="3315" width="13.125" style="6" customWidth="1"/>
    <col min="3316" max="3316" width="5.625" style="6" customWidth="1"/>
    <col min="3317" max="3317" width="13.125" style="6" customWidth="1"/>
    <col min="3318" max="3318" width="3.625" style="6" customWidth="1"/>
    <col min="3319" max="3319" width="2.625" style="6" customWidth="1"/>
    <col min="3320" max="3322" width="0" style="6" hidden="1" customWidth="1"/>
    <col min="3323" max="3323" width="2.625" style="6" customWidth="1"/>
    <col min="3324" max="3324" width="0" style="6" hidden="1" customWidth="1"/>
    <col min="3325" max="3325" width="2.625" style="6" customWidth="1"/>
    <col min="3326" max="3326" width="0" style="6" hidden="1" customWidth="1"/>
    <col min="3327" max="3327" width="3.875" style="6" customWidth="1"/>
    <col min="3328" max="3328" width="30" style="6" customWidth="1"/>
    <col min="3329" max="3329" width="20.5" style="6" customWidth="1"/>
    <col min="3330" max="3330" width="8" style="6" customWidth="1"/>
    <col min="3331" max="3331" width="17" style="6" customWidth="1"/>
    <col min="3332" max="3332" width="37.375" style="6" customWidth="1"/>
    <col min="3333" max="3333" width="5.125" style="6" customWidth="1"/>
    <col min="3334" max="3334" width="27.5" style="6" customWidth="1"/>
    <col min="3335" max="3335" width="14.125" style="6" customWidth="1"/>
    <col min="3336" max="3337" width="8.125" style="6" customWidth="1"/>
    <col min="3338" max="3338" width="9.875" style="6" customWidth="1"/>
    <col min="3339" max="3339" width="1.875" style="6" customWidth="1"/>
    <col min="3340" max="3545" width="10.875" style="6"/>
    <col min="3546" max="3546" width="10.5" style="6" customWidth="1"/>
    <col min="3547" max="3547" width="2.375" style="6" customWidth="1"/>
    <col min="3548" max="3549" width="5.625" style="6" customWidth="1"/>
    <col min="3550" max="3550" width="5.125" style="6" customWidth="1"/>
    <col min="3551" max="3551" width="5.625" style="6" customWidth="1"/>
    <col min="3552" max="3552" width="12" style="6" customWidth="1"/>
    <col min="3553" max="3554" width="7.875" style="6" customWidth="1"/>
    <col min="3555" max="3555" width="2.125" style="6" customWidth="1"/>
    <col min="3556" max="3556" width="7.875" style="6" customWidth="1"/>
    <col min="3557" max="3557" width="6.5" style="6" customWidth="1"/>
    <col min="3558" max="3560" width="3.125" style="6" customWidth="1"/>
    <col min="3561" max="3561" width="3" style="6" customWidth="1"/>
    <col min="3562" max="3562" width="2.5" style="6" customWidth="1"/>
    <col min="3563" max="3563" width="2.625" style="6" customWidth="1"/>
    <col min="3564" max="3566" width="0" style="6" hidden="1" customWidth="1"/>
    <col min="3567" max="3567" width="3.875" style="6" customWidth="1"/>
    <col min="3568" max="3568" width="0" style="6" hidden="1" customWidth="1"/>
    <col min="3569" max="3570" width="13" style="6" customWidth="1"/>
    <col min="3571" max="3571" width="13.125" style="6" customWidth="1"/>
    <col min="3572" max="3572" width="5.625" style="6" customWidth="1"/>
    <col min="3573" max="3573" width="13.125" style="6" customWidth="1"/>
    <col min="3574" max="3574" width="3.625" style="6" customWidth="1"/>
    <col min="3575" max="3575" width="2.625" style="6" customWidth="1"/>
    <col min="3576" max="3578" width="0" style="6" hidden="1" customWidth="1"/>
    <col min="3579" max="3579" width="2.625" style="6" customWidth="1"/>
    <col min="3580" max="3580" width="0" style="6" hidden="1" customWidth="1"/>
    <col min="3581" max="3581" width="2.625" style="6" customWidth="1"/>
    <col min="3582" max="3582" width="0" style="6" hidden="1" customWidth="1"/>
    <col min="3583" max="3583" width="3.875" style="6" customWidth="1"/>
    <col min="3584" max="3584" width="30" style="6" customWidth="1"/>
    <col min="3585" max="3585" width="20.5" style="6" customWidth="1"/>
    <col min="3586" max="3586" width="8" style="6" customWidth="1"/>
    <col min="3587" max="3587" width="17" style="6" customWidth="1"/>
    <col min="3588" max="3588" width="37.375" style="6" customWidth="1"/>
    <col min="3589" max="3589" width="5.125" style="6" customWidth="1"/>
    <col min="3590" max="3590" width="27.5" style="6" customWidth="1"/>
    <col min="3591" max="3591" width="14.125" style="6" customWidth="1"/>
    <col min="3592" max="3593" width="8.125" style="6" customWidth="1"/>
    <col min="3594" max="3594" width="9.875" style="6" customWidth="1"/>
    <col min="3595" max="3595" width="1.875" style="6" customWidth="1"/>
    <col min="3596" max="3801" width="10.875" style="6"/>
    <col min="3802" max="3802" width="10.5" style="6" customWidth="1"/>
    <col min="3803" max="3803" width="2.375" style="6" customWidth="1"/>
    <col min="3804" max="3805" width="5.625" style="6" customWidth="1"/>
    <col min="3806" max="3806" width="5.125" style="6" customWidth="1"/>
    <col min="3807" max="3807" width="5.625" style="6" customWidth="1"/>
    <col min="3808" max="3808" width="12" style="6" customWidth="1"/>
    <col min="3809" max="3810" width="7.875" style="6" customWidth="1"/>
    <col min="3811" max="3811" width="2.125" style="6" customWidth="1"/>
    <col min="3812" max="3812" width="7.875" style="6" customWidth="1"/>
    <col min="3813" max="3813" width="6.5" style="6" customWidth="1"/>
    <col min="3814" max="3816" width="3.125" style="6" customWidth="1"/>
    <col min="3817" max="3817" width="3" style="6" customWidth="1"/>
    <col min="3818" max="3818" width="2.5" style="6" customWidth="1"/>
    <col min="3819" max="3819" width="2.625" style="6" customWidth="1"/>
    <col min="3820" max="3822" width="0" style="6" hidden="1" customWidth="1"/>
    <col min="3823" max="3823" width="3.875" style="6" customWidth="1"/>
    <col min="3824" max="3824" width="0" style="6" hidden="1" customWidth="1"/>
    <col min="3825" max="3826" width="13" style="6" customWidth="1"/>
    <col min="3827" max="3827" width="13.125" style="6" customWidth="1"/>
    <col min="3828" max="3828" width="5.625" style="6" customWidth="1"/>
    <col min="3829" max="3829" width="13.125" style="6" customWidth="1"/>
    <col min="3830" max="3830" width="3.625" style="6" customWidth="1"/>
    <col min="3831" max="3831" width="2.625" style="6" customWidth="1"/>
    <col min="3832" max="3834" width="0" style="6" hidden="1" customWidth="1"/>
    <col min="3835" max="3835" width="2.625" style="6" customWidth="1"/>
    <col min="3836" max="3836" width="0" style="6" hidden="1" customWidth="1"/>
    <col min="3837" max="3837" width="2.625" style="6" customWidth="1"/>
    <col min="3838" max="3838" width="0" style="6" hidden="1" customWidth="1"/>
    <col min="3839" max="3839" width="3.875" style="6" customWidth="1"/>
    <col min="3840" max="3840" width="30" style="6" customWidth="1"/>
    <col min="3841" max="3841" width="20.5" style="6" customWidth="1"/>
    <col min="3842" max="3842" width="8" style="6" customWidth="1"/>
    <col min="3843" max="3843" width="17" style="6" customWidth="1"/>
    <col min="3844" max="3844" width="37.375" style="6" customWidth="1"/>
    <col min="3845" max="3845" width="5.125" style="6" customWidth="1"/>
    <col min="3846" max="3846" width="27.5" style="6" customWidth="1"/>
    <col min="3847" max="3847" width="14.125" style="6" customWidth="1"/>
    <col min="3848" max="3849" width="8.125" style="6" customWidth="1"/>
    <col min="3850" max="3850" width="9.875" style="6" customWidth="1"/>
    <col min="3851" max="3851" width="1.875" style="6" customWidth="1"/>
    <col min="3852" max="4057" width="10.875" style="6"/>
    <col min="4058" max="4058" width="10.5" style="6" customWidth="1"/>
    <col min="4059" max="4059" width="2.375" style="6" customWidth="1"/>
    <col min="4060" max="4061" width="5.625" style="6" customWidth="1"/>
    <col min="4062" max="4062" width="5.125" style="6" customWidth="1"/>
    <col min="4063" max="4063" width="5.625" style="6" customWidth="1"/>
    <col min="4064" max="4064" width="12" style="6" customWidth="1"/>
    <col min="4065" max="4066" width="7.875" style="6" customWidth="1"/>
    <col min="4067" max="4067" width="2.125" style="6" customWidth="1"/>
    <col min="4068" max="4068" width="7.875" style="6" customWidth="1"/>
    <col min="4069" max="4069" width="6.5" style="6" customWidth="1"/>
    <col min="4070" max="4072" width="3.125" style="6" customWidth="1"/>
    <col min="4073" max="4073" width="3" style="6" customWidth="1"/>
    <col min="4074" max="4074" width="2.5" style="6" customWidth="1"/>
    <col min="4075" max="4075" width="2.625" style="6" customWidth="1"/>
    <col min="4076" max="4078" width="0" style="6" hidden="1" customWidth="1"/>
    <col min="4079" max="4079" width="3.875" style="6" customWidth="1"/>
    <col min="4080" max="4080" width="0" style="6" hidden="1" customWidth="1"/>
    <col min="4081" max="4082" width="13" style="6" customWidth="1"/>
    <col min="4083" max="4083" width="13.125" style="6" customWidth="1"/>
    <col min="4084" max="4084" width="5.625" style="6" customWidth="1"/>
    <col min="4085" max="4085" width="13.125" style="6" customWidth="1"/>
    <col min="4086" max="4086" width="3.625" style="6" customWidth="1"/>
    <col min="4087" max="4087" width="2.625" style="6" customWidth="1"/>
    <col min="4088" max="4090" width="0" style="6" hidden="1" customWidth="1"/>
    <col min="4091" max="4091" width="2.625" style="6" customWidth="1"/>
    <col min="4092" max="4092" width="0" style="6" hidden="1" customWidth="1"/>
    <col min="4093" max="4093" width="2.625" style="6" customWidth="1"/>
    <col min="4094" max="4094" width="0" style="6" hidden="1" customWidth="1"/>
    <col min="4095" max="4095" width="3.875" style="6" customWidth="1"/>
    <col min="4096" max="4096" width="30" style="6" customWidth="1"/>
    <col min="4097" max="4097" width="20.5" style="6" customWidth="1"/>
    <col min="4098" max="4098" width="8" style="6" customWidth="1"/>
    <col min="4099" max="4099" width="17" style="6" customWidth="1"/>
    <col min="4100" max="4100" width="37.375" style="6" customWidth="1"/>
    <col min="4101" max="4101" width="5.125" style="6" customWidth="1"/>
    <col min="4102" max="4102" width="27.5" style="6" customWidth="1"/>
    <col min="4103" max="4103" width="14.125" style="6" customWidth="1"/>
    <col min="4104" max="4105" width="8.125" style="6" customWidth="1"/>
    <col min="4106" max="4106" width="9.875" style="6" customWidth="1"/>
    <col min="4107" max="4107" width="1.875" style="6" customWidth="1"/>
    <col min="4108" max="4313" width="10.875" style="6"/>
    <col min="4314" max="4314" width="10.5" style="6" customWidth="1"/>
    <col min="4315" max="4315" width="2.375" style="6" customWidth="1"/>
    <col min="4316" max="4317" width="5.625" style="6" customWidth="1"/>
    <col min="4318" max="4318" width="5.125" style="6" customWidth="1"/>
    <col min="4319" max="4319" width="5.625" style="6" customWidth="1"/>
    <col min="4320" max="4320" width="12" style="6" customWidth="1"/>
    <col min="4321" max="4322" width="7.875" style="6" customWidth="1"/>
    <col min="4323" max="4323" width="2.125" style="6" customWidth="1"/>
    <col min="4324" max="4324" width="7.875" style="6" customWidth="1"/>
    <col min="4325" max="4325" width="6.5" style="6" customWidth="1"/>
    <col min="4326" max="4328" width="3.125" style="6" customWidth="1"/>
    <col min="4329" max="4329" width="3" style="6" customWidth="1"/>
    <col min="4330" max="4330" width="2.5" style="6" customWidth="1"/>
    <col min="4331" max="4331" width="2.625" style="6" customWidth="1"/>
    <col min="4332" max="4334" width="0" style="6" hidden="1" customWidth="1"/>
    <col min="4335" max="4335" width="3.875" style="6" customWidth="1"/>
    <col min="4336" max="4336" width="0" style="6" hidden="1" customWidth="1"/>
    <col min="4337" max="4338" width="13" style="6" customWidth="1"/>
    <col min="4339" max="4339" width="13.125" style="6" customWidth="1"/>
    <col min="4340" max="4340" width="5.625" style="6" customWidth="1"/>
    <col min="4341" max="4341" width="13.125" style="6" customWidth="1"/>
    <col min="4342" max="4342" width="3.625" style="6" customWidth="1"/>
    <col min="4343" max="4343" width="2.625" style="6" customWidth="1"/>
    <col min="4344" max="4346" width="0" style="6" hidden="1" customWidth="1"/>
    <col min="4347" max="4347" width="2.625" style="6" customWidth="1"/>
    <col min="4348" max="4348" width="0" style="6" hidden="1" customWidth="1"/>
    <col min="4349" max="4349" width="2.625" style="6" customWidth="1"/>
    <col min="4350" max="4350" width="0" style="6" hidden="1" customWidth="1"/>
    <col min="4351" max="4351" width="3.875" style="6" customWidth="1"/>
    <col min="4352" max="4352" width="30" style="6" customWidth="1"/>
    <col min="4353" max="4353" width="20.5" style="6" customWidth="1"/>
    <col min="4354" max="4354" width="8" style="6" customWidth="1"/>
    <col min="4355" max="4355" width="17" style="6" customWidth="1"/>
    <col min="4356" max="4356" width="37.375" style="6" customWidth="1"/>
    <col min="4357" max="4357" width="5.125" style="6" customWidth="1"/>
    <col min="4358" max="4358" width="27.5" style="6" customWidth="1"/>
    <col min="4359" max="4359" width="14.125" style="6" customWidth="1"/>
    <col min="4360" max="4361" width="8.125" style="6" customWidth="1"/>
    <col min="4362" max="4362" width="9.875" style="6" customWidth="1"/>
    <col min="4363" max="4363" width="1.875" style="6" customWidth="1"/>
    <col min="4364" max="4569" width="10.875" style="6"/>
    <col min="4570" max="4570" width="10.5" style="6" customWidth="1"/>
    <col min="4571" max="4571" width="2.375" style="6" customWidth="1"/>
    <col min="4572" max="4573" width="5.625" style="6" customWidth="1"/>
    <col min="4574" max="4574" width="5.125" style="6" customWidth="1"/>
    <col min="4575" max="4575" width="5.625" style="6" customWidth="1"/>
    <col min="4576" max="4576" width="12" style="6" customWidth="1"/>
    <col min="4577" max="4578" width="7.875" style="6" customWidth="1"/>
    <col min="4579" max="4579" width="2.125" style="6" customWidth="1"/>
    <col min="4580" max="4580" width="7.875" style="6" customWidth="1"/>
    <col min="4581" max="4581" width="6.5" style="6" customWidth="1"/>
    <col min="4582" max="4584" width="3.125" style="6" customWidth="1"/>
    <col min="4585" max="4585" width="3" style="6" customWidth="1"/>
    <col min="4586" max="4586" width="2.5" style="6" customWidth="1"/>
    <col min="4587" max="4587" width="2.625" style="6" customWidth="1"/>
    <col min="4588" max="4590" width="0" style="6" hidden="1" customWidth="1"/>
    <col min="4591" max="4591" width="3.875" style="6" customWidth="1"/>
    <col min="4592" max="4592" width="0" style="6" hidden="1" customWidth="1"/>
    <col min="4593" max="4594" width="13" style="6" customWidth="1"/>
    <col min="4595" max="4595" width="13.125" style="6" customWidth="1"/>
    <col min="4596" max="4596" width="5.625" style="6" customWidth="1"/>
    <col min="4597" max="4597" width="13.125" style="6" customWidth="1"/>
    <col min="4598" max="4598" width="3.625" style="6" customWidth="1"/>
    <col min="4599" max="4599" width="2.625" style="6" customWidth="1"/>
    <col min="4600" max="4602" width="0" style="6" hidden="1" customWidth="1"/>
    <col min="4603" max="4603" width="2.625" style="6" customWidth="1"/>
    <col min="4604" max="4604" width="0" style="6" hidden="1" customWidth="1"/>
    <col min="4605" max="4605" width="2.625" style="6" customWidth="1"/>
    <col min="4606" max="4606" width="0" style="6" hidden="1" customWidth="1"/>
    <col min="4607" max="4607" width="3.875" style="6" customWidth="1"/>
    <col min="4608" max="4608" width="30" style="6" customWidth="1"/>
    <col min="4609" max="4609" width="20.5" style="6" customWidth="1"/>
    <col min="4610" max="4610" width="8" style="6" customWidth="1"/>
    <col min="4611" max="4611" width="17" style="6" customWidth="1"/>
    <col min="4612" max="4612" width="37.375" style="6" customWidth="1"/>
    <col min="4613" max="4613" width="5.125" style="6" customWidth="1"/>
    <col min="4614" max="4614" width="27.5" style="6" customWidth="1"/>
    <col min="4615" max="4615" width="14.125" style="6" customWidth="1"/>
    <col min="4616" max="4617" width="8.125" style="6" customWidth="1"/>
    <col min="4618" max="4618" width="9.875" style="6" customWidth="1"/>
    <col min="4619" max="4619" width="1.875" style="6" customWidth="1"/>
    <col min="4620" max="4825" width="10.875" style="6"/>
    <col min="4826" max="4826" width="10.5" style="6" customWidth="1"/>
    <col min="4827" max="4827" width="2.375" style="6" customWidth="1"/>
    <col min="4828" max="4829" width="5.625" style="6" customWidth="1"/>
    <col min="4830" max="4830" width="5.125" style="6" customWidth="1"/>
    <col min="4831" max="4831" width="5.625" style="6" customWidth="1"/>
    <col min="4832" max="4832" width="12" style="6" customWidth="1"/>
    <col min="4833" max="4834" width="7.875" style="6" customWidth="1"/>
    <col min="4835" max="4835" width="2.125" style="6" customWidth="1"/>
    <col min="4836" max="4836" width="7.875" style="6" customWidth="1"/>
    <col min="4837" max="4837" width="6.5" style="6" customWidth="1"/>
    <col min="4838" max="4840" width="3.125" style="6" customWidth="1"/>
    <col min="4841" max="4841" width="3" style="6" customWidth="1"/>
    <col min="4842" max="4842" width="2.5" style="6" customWidth="1"/>
    <col min="4843" max="4843" width="2.625" style="6" customWidth="1"/>
    <col min="4844" max="4846" width="0" style="6" hidden="1" customWidth="1"/>
    <col min="4847" max="4847" width="3.875" style="6" customWidth="1"/>
    <col min="4848" max="4848" width="0" style="6" hidden="1" customWidth="1"/>
    <col min="4849" max="4850" width="13" style="6" customWidth="1"/>
    <col min="4851" max="4851" width="13.125" style="6" customWidth="1"/>
    <col min="4852" max="4852" width="5.625" style="6" customWidth="1"/>
    <col min="4853" max="4853" width="13.125" style="6" customWidth="1"/>
    <col min="4854" max="4854" width="3.625" style="6" customWidth="1"/>
    <col min="4855" max="4855" width="2.625" style="6" customWidth="1"/>
    <col min="4856" max="4858" width="0" style="6" hidden="1" customWidth="1"/>
    <col min="4859" max="4859" width="2.625" style="6" customWidth="1"/>
    <col min="4860" max="4860" width="0" style="6" hidden="1" customWidth="1"/>
    <col min="4861" max="4861" width="2.625" style="6" customWidth="1"/>
    <col min="4862" max="4862" width="0" style="6" hidden="1" customWidth="1"/>
    <col min="4863" max="4863" width="3.875" style="6" customWidth="1"/>
    <col min="4864" max="4864" width="30" style="6" customWidth="1"/>
    <col min="4865" max="4865" width="20.5" style="6" customWidth="1"/>
    <col min="4866" max="4866" width="8" style="6" customWidth="1"/>
    <col min="4867" max="4867" width="17" style="6" customWidth="1"/>
    <col min="4868" max="4868" width="37.375" style="6" customWidth="1"/>
    <col min="4869" max="4869" width="5.125" style="6" customWidth="1"/>
    <col min="4870" max="4870" width="27.5" style="6" customWidth="1"/>
    <col min="4871" max="4871" width="14.125" style="6" customWidth="1"/>
    <col min="4872" max="4873" width="8.125" style="6" customWidth="1"/>
    <col min="4874" max="4874" width="9.875" style="6" customWidth="1"/>
    <col min="4875" max="4875" width="1.875" style="6" customWidth="1"/>
    <col min="4876" max="5081" width="10.875" style="6"/>
    <col min="5082" max="5082" width="10.5" style="6" customWidth="1"/>
    <col min="5083" max="5083" width="2.375" style="6" customWidth="1"/>
    <col min="5084" max="5085" width="5.625" style="6" customWidth="1"/>
    <col min="5086" max="5086" width="5.125" style="6" customWidth="1"/>
    <col min="5087" max="5087" width="5.625" style="6" customWidth="1"/>
    <col min="5088" max="5088" width="12" style="6" customWidth="1"/>
    <col min="5089" max="5090" width="7.875" style="6" customWidth="1"/>
    <col min="5091" max="5091" width="2.125" style="6" customWidth="1"/>
    <col min="5092" max="5092" width="7.875" style="6" customWidth="1"/>
    <col min="5093" max="5093" width="6.5" style="6" customWidth="1"/>
    <col min="5094" max="5096" width="3.125" style="6" customWidth="1"/>
    <col min="5097" max="5097" width="3" style="6" customWidth="1"/>
    <col min="5098" max="5098" width="2.5" style="6" customWidth="1"/>
    <col min="5099" max="5099" width="2.625" style="6" customWidth="1"/>
    <col min="5100" max="5102" width="0" style="6" hidden="1" customWidth="1"/>
    <col min="5103" max="5103" width="3.875" style="6" customWidth="1"/>
    <col min="5104" max="5104" width="0" style="6" hidden="1" customWidth="1"/>
    <col min="5105" max="5106" width="13" style="6" customWidth="1"/>
    <col min="5107" max="5107" width="13.125" style="6" customWidth="1"/>
    <col min="5108" max="5108" width="5.625" style="6" customWidth="1"/>
    <col min="5109" max="5109" width="13.125" style="6" customWidth="1"/>
    <col min="5110" max="5110" width="3.625" style="6" customWidth="1"/>
    <col min="5111" max="5111" width="2.625" style="6" customWidth="1"/>
    <col min="5112" max="5114" width="0" style="6" hidden="1" customWidth="1"/>
    <col min="5115" max="5115" width="2.625" style="6" customWidth="1"/>
    <col min="5116" max="5116" width="0" style="6" hidden="1" customWidth="1"/>
    <col min="5117" max="5117" width="2.625" style="6" customWidth="1"/>
    <col min="5118" max="5118" width="0" style="6" hidden="1" customWidth="1"/>
    <col min="5119" max="5119" width="3.875" style="6" customWidth="1"/>
    <col min="5120" max="5120" width="30" style="6" customWidth="1"/>
    <col min="5121" max="5121" width="20.5" style="6" customWidth="1"/>
    <col min="5122" max="5122" width="8" style="6" customWidth="1"/>
    <col min="5123" max="5123" width="17" style="6" customWidth="1"/>
    <col min="5124" max="5124" width="37.375" style="6" customWidth="1"/>
    <col min="5125" max="5125" width="5.125" style="6" customWidth="1"/>
    <col min="5126" max="5126" width="27.5" style="6" customWidth="1"/>
    <col min="5127" max="5127" width="14.125" style="6" customWidth="1"/>
    <col min="5128" max="5129" width="8.125" style="6" customWidth="1"/>
    <col min="5130" max="5130" width="9.875" style="6" customWidth="1"/>
    <col min="5131" max="5131" width="1.875" style="6" customWidth="1"/>
    <col min="5132" max="5337" width="10.875" style="6"/>
    <col min="5338" max="5338" width="10.5" style="6" customWidth="1"/>
    <col min="5339" max="5339" width="2.375" style="6" customWidth="1"/>
    <col min="5340" max="5341" width="5.625" style="6" customWidth="1"/>
    <col min="5342" max="5342" width="5.125" style="6" customWidth="1"/>
    <col min="5343" max="5343" width="5.625" style="6" customWidth="1"/>
    <col min="5344" max="5344" width="12" style="6" customWidth="1"/>
    <col min="5345" max="5346" width="7.875" style="6" customWidth="1"/>
    <col min="5347" max="5347" width="2.125" style="6" customWidth="1"/>
    <col min="5348" max="5348" width="7.875" style="6" customWidth="1"/>
    <col min="5349" max="5349" width="6.5" style="6" customWidth="1"/>
    <col min="5350" max="5352" width="3.125" style="6" customWidth="1"/>
    <col min="5353" max="5353" width="3" style="6" customWidth="1"/>
    <col min="5354" max="5354" width="2.5" style="6" customWidth="1"/>
    <col min="5355" max="5355" width="2.625" style="6" customWidth="1"/>
    <col min="5356" max="5358" width="0" style="6" hidden="1" customWidth="1"/>
    <col min="5359" max="5359" width="3.875" style="6" customWidth="1"/>
    <col min="5360" max="5360" width="0" style="6" hidden="1" customWidth="1"/>
    <col min="5361" max="5362" width="13" style="6" customWidth="1"/>
    <col min="5363" max="5363" width="13.125" style="6" customWidth="1"/>
    <col min="5364" max="5364" width="5.625" style="6" customWidth="1"/>
    <col min="5365" max="5365" width="13.125" style="6" customWidth="1"/>
    <col min="5366" max="5366" width="3.625" style="6" customWidth="1"/>
    <col min="5367" max="5367" width="2.625" style="6" customWidth="1"/>
    <col min="5368" max="5370" width="0" style="6" hidden="1" customWidth="1"/>
    <col min="5371" max="5371" width="2.625" style="6" customWidth="1"/>
    <col min="5372" max="5372" width="0" style="6" hidden="1" customWidth="1"/>
    <col min="5373" max="5373" width="2.625" style="6" customWidth="1"/>
    <col min="5374" max="5374" width="0" style="6" hidden="1" customWidth="1"/>
    <col min="5375" max="5375" width="3.875" style="6" customWidth="1"/>
    <col min="5376" max="5376" width="30" style="6" customWidth="1"/>
    <col min="5377" max="5377" width="20.5" style="6" customWidth="1"/>
    <col min="5378" max="5378" width="8" style="6" customWidth="1"/>
    <col min="5379" max="5379" width="17" style="6" customWidth="1"/>
    <col min="5380" max="5380" width="37.375" style="6" customWidth="1"/>
    <col min="5381" max="5381" width="5.125" style="6" customWidth="1"/>
    <col min="5382" max="5382" width="27.5" style="6" customWidth="1"/>
    <col min="5383" max="5383" width="14.125" style="6" customWidth="1"/>
    <col min="5384" max="5385" width="8.125" style="6" customWidth="1"/>
    <col min="5386" max="5386" width="9.875" style="6" customWidth="1"/>
    <col min="5387" max="5387" width="1.875" style="6" customWidth="1"/>
    <col min="5388" max="5593" width="10.875" style="6"/>
    <col min="5594" max="5594" width="10.5" style="6" customWidth="1"/>
    <col min="5595" max="5595" width="2.375" style="6" customWidth="1"/>
    <col min="5596" max="5597" width="5.625" style="6" customWidth="1"/>
    <col min="5598" max="5598" width="5.125" style="6" customWidth="1"/>
    <col min="5599" max="5599" width="5.625" style="6" customWidth="1"/>
    <col min="5600" max="5600" width="12" style="6" customWidth="1"/>
    <col min="5601" max="5602" width="7.875" style="6" customWidth="1"/>
    <col min="5603" max="5603" width="2.125" style="6" customWidth="1"/>
    <col min="5604" max="5604" width="7.875" style="6" customWidth="1"/>
    <col min="5605" max="5605" width="6.5" style="6" customWidth="1"/>
    <col min="5606" max="5608" width="3.125" style="6" customWidth="1"/>
    <col min="5609" max="5609" width="3" style="6" customWidth="1"/>
    <col min="5610" max="5610" width="2.5" style="6" customWidth="1"/>
    <col min="5611" max="5611" width="2.625" style="6" customWidth="1"/>
    <col min="5612" max="5614" width="0" style="6" hidden="1" customWidth="1"/>
    <col min="5615" max="5615" width="3.875" style="6" customWidth="1"/>
    <col min="5616" max="5616" width="0" style="6" hidden="1" customWidth="1"/>
    <col min="5617" max="5618" width="13" style="6" customWidth="1"/>
    <col min="5619" max="5619" width="13.125" style="6" customWidth="1"/>
    <col min="5620" max="5620" width="5.625" style="6" customWidth="1"/>
    <col min="5621" max="5621" width="13.125" style="6" customWidth="1"/>
    <col min="5622" max="5622" width="3.625" style="6" customWidth="1"/>
    <col min="5623" max="5623" width="2.625" style="6" customWidth="1"/>
    <col min="5624" max="5626" width="0" style="6" hidden="1" customWidth="1"/>
    <col min="5627" max="5627" width="2.625" style="6" customWidth="1"/>
    <col min="5628" max="5628" width="0" style="6" hidden="1" customWidth="1"/>
    <col min="5629" max="5629" width="2.625" style="6" customWidth="1"/>
    <col min="5630" max="5630" width="0" style="6" hidden="1" customWidth="1"/>
    <col min="5631" max="5631" width="3.875" style="6" customWidth="1"/>
    <col min="5632" max="5632" width="30" style="6" customWidth="1"/>
    <col min="5633" max="5633" width="20.5" style="6" customWidth="1"/>
    <col min="5634" max="5634" width="8" style="6" customWidth="1"/>
    <col min="5635" max="5635" width="17" style="6" customWidth="1"/>
    <col min="5636" max="5636" width="37.375" style="6" customWidth="1"/>
    <col min="5637" max="5637" width="5.125" style="6" customWidth="1"/>
    <col min="5638" max="5638" width="27.5" style="6" customWidth="1"/>
    <col min="5639" max="5639" width="14.125" style="6" customWidth="1"/>
    <col min="5640" max="5641" width="8.125" style="6" customWidth="1"/>
    <col min="5642" max="5642" width="9.875" style="6" customWidth="1"/>
    <col min="5643" max="5643" width="1.875" style="6" customWidth="1"/>
    <col min="5644" max="5849" width="10.875" style="6"/>
    <col min="5850" max="5850" width="10.5" style="6" customWidth="1"/>
    <col min="5851" max="5851" width="2.375" style="6" customWidth="1"/>
    <col min="5852" max="5853" width="5.625" style="6" customWidth="1"/>
    <col min="5854" max="5854" width="5.125" style="6" customWidth="1"/>
    <col min="5855" max="5855" width="5.625" style="6" customWidth="1"/>
    <col min="5856" max="5856" width="12" style="6" customWidth="1"/>
    <col min="5857" max="5858" width="7.875" style="6" customWidth="1"/>
    <col min="5859" max="5859" width="2.125" style="6" customWidth="1"/>
    <col min="5860" max="5860" width="7.875" style="6" customWidth="1"/>
    <col min="5861" max="5861" width="6.5" style="6" customWidth="1"/>
    <col min="5862" max="5864" width="3.125" style="6" customWidth="1"/>
    <col min="5865" max="5865" width="3" style="6" customWidth="1"/>
    <col min="5866" max="5866" width="2.5" style="6" customWidth="1"/>
    <col min="5867" max="5867" width="2.625" style="6" customWidth="1"/>
    <col min="5868" max="5870" width="0" style="6" hidden="1" customWidth="1"/>
    <col min="5871" max="5871" width="3.875" style="6" customWidth="1"/>
    <col min="5872" max="5872" width="0" style="6" hidden="1" customWidth="1"/>
    <col min="5873" max="5874" width="13" style="6" customWidth="1"/>
    <col min="5875" max="5875" width="13.125" style="6" customWidth="1"/>
    <col min="5876" max="5876" width="5.625" style="6" customWidth="1"/>
    <col min="5877" max="5877" width="13.125" style="6" customWidth="1"/>
    <col min="5878" max="5878" width="3.625" style="6" customWidth="1"/>
    <col min="5879" max="5879" width="2.625" style="6" customWidth="1"/>
    <col min="5880" max="5882" width="0" style="6" hidden="1" customWidth="1"/>
    <col min="5883" max="5883" width="2.625" style="6" customWidth="1"/>
    <col min="5884" max="5884" width="0" style="6" hidden="1" customWidth="1"/>
    <col min="5885" max="5885" width="2.625" style="6" customWidth="1"/>
    <col min="5886" max="5886" width="0" style="6" hidden="1" customWidth="1"/>
    <col min="5887" max="5887" width="3.875" style="6" customWidth="1"/>
    <col min="5888" max="5888" width="30" style="6" customWidth="1"/>
    <col min="5889" max="5889" width="20.5" style="6" customWidth="1"/>
    <col min="5890" max="5890" width="8" style="6" customWidth="1"/>
    <col min="5891" max="5891" width="17" style="6" customWidth="1"/>
    <col min="5892" max="5892" width="37.375" style="6" customWidth="1"/>
    <col min="5893" max="5893" width="5.125" style="6" customWidth="1"/>
    <col min="5894" max="5894" width="27.5" style="6" customWidth="1"/>
    <col min="5895" max="5895" width="14.125" style="6" customWidth="1"/>
    <col min="5896" max="5897" width="8.125" style="6" customWidth="1"/>
    <col min="5898" max="5898" width="9.875" style="6" customWidth="1"/>
    <col min="5899" max="5899" width="1.875" style="6" customWidth="1"/>
    <col min="5900" max="6105" width="10.875" style="6"/>
    <col min="6106" max="6106" width="10.5" style="6" customWidth="1"/>
    <col min="6107" max="6107" width="2.375" style="6" customWidth="1"/>
    <col min="6108" max="6109" width="5.625" style="6" customWidth="1"/>
    <col min="6110" max="6110" width="5.125" style="6" customWidth="1"/>
    <col min="6111" max="6111" width="5.625" style="6" customWidth="1"/>
    <col min="6112" max="6112" width="12" style="6" customWidth="1"/>
    <col min="6113" max="6114" width="7.875" style="6" customWidth="1"/>
    <col min="6115" max="6115" width="2.125" style="6" customWidth="1"/>
    <col min="6116" max="6116" width="7.875" style="6" customWidth="1"/>
    <col min="6117" max="6117" width="6.5" style="6" customWidth="1"/>
    <col min="6118" max="6120" width="3.125" style="6" customWidth="1"/>
    <col min="6121" max="6121" width="3" style="6" customWidth="1"/>
    <col min="6122" max="6122" width="2.5" style="6" customWidth="1"/>
    <col min="6123" max="6123" width="2.625" style="6" customWidth="1"/>
    <col min="6124" max="6126" width="0" style="6" hidden="1" customWidth="1"/>
    <col min="6127" max="6127" width="3.875" style="6" customWidth="1"/>
    <col min="6128" max="6128" width="0" style="6" hidden="1" customWidth="1"/>
    <col min="6129" max="6130" width="13" style="6" customWidth="1"/>
    <col min="6131" max="6131" width="13.125" style="6" customWidth="1"/>
    <col min="6132" max="6132" width="5.625" style="6" customWidth="1"/>
    <col min="6133" max="6133" width="13.125" style="6" customWidth="1"/>
    <col min="6134" max="6134" width="3.625" style="6" customWidth="1"/>
    <col min="6135" max="6135" width="2.625" style="6" customWidth="1"/>
    <col min="6136" max="6138" width="0" style="6" hidden="1" customWidth="1"/>
    <col min="6139" max="6139" width="2.625" style="6" customWidth="1"/>
    <col min="6140" max="6140" width="0" style="6" hidden="1" customWidth="1"/>
    <col min="6141" max="6141" width="2.625" style="6" customWidth="1"/>
    <col min="6142" max="6142" width="0" style="6" hidden="1" customWidth="1"/>
    <col min="6143" max="6143" width="3.875" style="6" customWidth="1"/>
    <col min="6144" max="6144" width="30" style="6" customWidth="1"/>
    <col min="6145" max="6145" width="20.5" style="6" customWidth="1"/>
    <col min="6146" max="6146" width="8" style="6" customWidth="1"/>
    <col min="6147" max="6147" width="17" style="6" customWidth="1"/>
    <col min="6148" max="6148" width="37.375" style="6" customWidth="1"/>
    <col min="6149" max="6149" width="5.125" style="6" customWidth="1"/>
    <col min="6150" max="6150" width="27.5" style="6" customWidth="1"/>
    <col min="6151" max="6151" width="14.125" style="6" customWidth="1"/>
    <col min="6152" max="6153" width="8.125" style="6" customWidth="1"/>
    <col min="6154" max="6154" width="9.875" style="6" customWidth="1"/>
    <col min="6155" max="6155" width="1.875" style="6" customWidth="1"/>
    <col min="6156" max="6361" width="10.875" style="6"/>
    <col min="6362" max="6362" width="10.5" style="6" customWidth="1"/>
    <col min="6363" max="6363" width="2.375" style="6" customWidth="1"/>
    <col min="6364" max="6365" width="5.625" style="6" customWidth="1"/>
    <col min="6366" max="6366" width="5.125" style="6" customWidth="1"/>
    <col min="6367" max="6367" width="5.625" style="6" customWidth="1"/>
    <col min="6368" max="6368" width="12" style="6" customWidth="1"/>
    <col min="6369" max="6370" width="7.875" style="6" customWidth="1"/>
    <col min="6371" max="6371" width="2.125" style="6" customWidth="1"/>
    <col min="6372" max="6372" width="7.875" style="6" customWidth="1"/>
    <col min="6373" max="6373" width="6.5" style="6" customWidth="1"/>
    <col min="6374" max="6376" width="3.125" style="6" customWidth="1"/>
    <col min="6377" max="6377" width="3" style="6" customWidth="1"/>
    <col min="6378" max="6378" width="2.5" style="6" customWidth="1"/>
    <col min="6379" max="6379" width="2.625" style="6" customWidth="1"/>
    <col min="6380" max="6382" width="0" style="6" hidden="1" customWidth="1"/>
    <col min="6383" max="6383" width="3.875" style="6" customWidth="1"/>
    <col min="6384" max="6384" width="0" style="6" hidden="1" customWidth="1"/>
    <col min="6385" max="6386" width="13" style="6" customWidth="1"/>
    <col min="6387" max="6387" width="13.125" style="6" customWidth="1"/>
    <col min="6388" max="6388" width="5.625" style="6" customWidth="1"/>
    <col min="6389" max="6389" width="13.125" style="6" customWidth="1"/>
    <col min="6390" max="6390" width="3.625" style="6" customWidth="1"/>
    <col min="6391" max="6391" width="2.625" style="6" customWidth="1"/>
    <col min="6392" max="6394" width="0" style="6" hidden="1" customWidth="1"/>
    <col min="6395" max="6395" width="2.625" style="6" customWidth="1"/>
    <col min="6396" max="6396" width="0" style="6" hidden="1" customWidth="1"/>
    <col min="6397" max="6397" width="2.625" style="6" customWidth="1"/>
    <col min="6398" max="6398" width="0" style="6" hidden="1" customWidth="1"/>
    <col min="6399" max="6399" width="3.875" style="6" customWidth="1"/>
    <col min="6400" max="6400" width="30" style="6" customWidth="1"/>
    <col min="6401" max="6401" width="20.5" style="6" customWidth="1"/>
    <col min="6402" max="6402" width="8" style="6" customWidth="1"/>
    <col min="6403" max="6403" width="17" style="6" customWidth="1"/>
    <col min="6404" max="6404" width="37.375" style="6" customWidth="1"/>
    <col min="6405" max="6405" width="5.125" style="6" customWidth="1"/>
    <col min="6406" max="6406" width="27.5" style="6" customWidth="1"/>
    <col min="6407" max="6407" width="14.125" style="6" customWidth="1"/>
    <col min="6408" max="6409" width="8.125" style="6" customWidth="1"/>
    <col min="6410" max="6410" width="9.875" style="6" customWidth="1"/>
    <col min="6411" max="6411" width="1.875" style="6" customWidth="1"/>
    <col min="6412" max="6617" width="10.875" style="6"/>
    <col min="6618" max="6618" width="10.5" style="6" customWidth="1"/>
    <col min="6619" max="6619" width="2.375" style="6" customWidth="1"/>
    <col min="6620" max="6621" width="5.625" style="6" customWidth="1"/>
    <col min="6622" max="6622" width="5.125" style="6" customWidth="1"/>
    <col min="6623" max="6623" width="5.625" style="6" customWidth="1"/>
    <col min="6624" max="6624" width="12" style="6" customWidth="1"/>
    <col min="6625" max="6626" width="7.875" style="6" customWidth="1"/>
    <col min="6627" max="6627" width="2.125" style="6" customWidth="1"/>
    <col min="6628" max="6628" width="7.875" style="6" customWidth="1"/>
    <col min="6629" max="6629" width="6.5" style="6" customWidth="1"/>
    <col min="6630" max="6632" width="3.125" style="6" customWidth="1"/>
    <col min="6633" max="6633" width="3" style="6" customWidth="1"/>
    <col min="6634" max="6634" width="2.5" style="6" customWidth="1"/>
    <col min="6635" max="6635" width="2.625" style="6" customWidth="1"/>
    <col min="6636" max="6638" width="0" style="6" hidden="1" customWidth="1"/>
    <col min="6639" max="6639" width="3.875" style="6" customWidth="1"/>
    <col min="6640" max="6640" width="0" style="6" hidden="1" customWidth="1"/>
    <col min="6641" max="6642" width="13" style="6" customWidth="1"/>
    <col min="6643" max="6643" width="13.125" style="6" customWidth="1"/>
    <col min="6644" max="6644" width="5.625" style="6" customWidth="1"/>
    <col min="6645" max="6645" width="13.125" style="6" customWidth="1"/>
    <col min="6646" max="6646" width="3.625" style="6" customWidth="1"/>
    <col min="6647" max="6647" width="2.625" style="6" customWidth="1"/>
    <col min="6648" max="6650" width="0" style="6" hidden="1" customWidth="1"/>
    <col min="6651" max="6651" width="2.625" style="6" customWidth="1"/>
    <col min="6652" max="6652" width="0" style="6" hidden="1" customWidth="1"/>
    <col min="6653" max="6653" width="2.625" style="6" customWidth="1"/>
    <col min="6654" max="6654" width="0" style="6" hidden="1" customWidth="1"/>
    <col min="6655" max="6655" width="3.875" style="6" customWidth="1"/>
    <col min="6656" max="6656" width="30" style="6" customWidth="1"/>
    <col min="6657" max="6657" width="20.5" style="6" customWidth="1"/>
    <col min="6658" max="6658" width="8" style="6" customWidth="1"/>
    <col min="6659" max="6659" width="17" style="6" customWidth="1"/>
    <col min="6660" max="6660" width="37.375" style="6" customWidth="1"/>
    <col min="6661" max="6661" width="5.125" style="6" customWidth="1"/>
    <col min="6662" max="6662" width="27.5" style="6" customWidth="1"/>
    <col min="6663" max="6663" width="14.125" style="6" customWidth="1"/>
    <col min="6664" max="6665" width="8.125" style="6" customWidth="1"/>
    <col min="6666" max="6666" width="9.875" style="6" customWidth="1"/>
    <col min="6667" max="6667" width="1.875" style="6" customWidth="1"/>
    <col min="6668" max="6873" width="10.875" style="6"/>
    <col min="6874" max="6874" width="10.5" style="6" customWidth="1"/>
    <col min="6875" max="6875" width="2.375" style="6" customWidth="1"/>
    <col min="6876" max="6877" width="5.625" style="6" customWidth="1"/>
    <col min="6878" max="6878" width="5.125" style="6" customWidth="1"/>
    <col min="6879" max="6879" width="5.625" style="6" customWidth="1"/>
    <col min="6880" max="6880" width="12" style="6" customWidth="1"/>
    <col min="6881" max="6882" width="7.875" style="6" customWidth="1"/>
    <col min="6883" max="6883" width="2.125" style="6" customWidth="1"/>
    <col min="6884" max="6884" width="7.875" style="6" customWidth="1"/>
    <col min="6885" max="6885" width="6.5" style="6" customWidth="1"/>
    <col min="6886" max="6888" width="3.125" style="6" customWidth="1"/>
    <col min="6889" max="6889" width="3" style="6" customWidth="1"/>
    <col min="6890" max="6890" width="2.5" style="6" customWidth="1"/>
    <col min="6891" max="6891" width="2.625" style="6" customWidth="1"/>
    <col min="6892" max="6894" width="0" style="6" hidden="1" customWidth="1"/>
    <col min="6895" max="6895" width="3.875" style="6" customWidth="1"/>
    <col min="6896" max="6896" width="0" style="6" hidden="1" customWidth="1"/>
    <col min="6897" max="6898" width="13" style="6" customWidth="1"/>
    <col min="6899" max="6899" width="13.125" style="6" customWidth="1"/>
    <col min="6900" max="6900" width="5.625" style="6" customWidth="1"/>
    <col min="6901" max="6901" width="13.125" style="6" customWidth="1"/>
    <col min="6902" max="6902" width="3.625" style="6" customWidth="1"/>
    <col min="6903" max="6903" width="2.625" style="6" customWidth="1"/>
    <col min="6904" max="6906" width="0" style="6" hidden="1" customWidth="1"/>
    <col min="6907" max="6907" width="2.625" style="6" customWidth="1"/>
    <col min="6908" max="6908" width="0" style="6" hidden="1" customWidth="1"/>
    <col min="6909" max="6909" width="2.625" style="6" customWidth="1"/>
    <col min="6910" max="6910" width="0" style="6" hidden="1" customWidth="1"/>
    <col min="6911" max="6911" width="3.875" style="6" customWidth="1"/>
    <col min="6912" max="6912" width="30" style="6" customWidth="1"/>
    <col min="6913" max="6913" width="20.5" style="6" customWidth="1"/>
    <col min="6914" max="6914" width="8" style="6" customWidth="1"/>
    <col min="6915" max="6915" width="17" style="6" customWidth="1"/>
    <col min="6916" max="6916" width="37.375" style="6" customWidth="1"/>
    <col min="6917" max="6917" width="5.125" style="6" customWidth="1"/>
    <col min="6918" max="6918" width="27.5" style="6" customWidth="1"/>
    <col min="6919" max="6919" width="14.125" style="6" customWidth="1"/>
    <col min="6920" max="6921" width="8.125" style="6" customWidth="1"/>
    <col min="6922" max="6922" width="9.875" style="6" customWidth="1"/>
    <col min="6923" max="6923" width="1.875" style="6" customWidth="1"/>
    <col min="6924" max="7129" width="10.875" style="6"/>
    <col min="7130" max="7130" width="10.5" style="6" customWidth="1"/>
    <col min="7131" max="7131" width="2.375" style="6" customWidth="1"/>
    <col min="7132" max="7133" width="5.625" style="6" customWidth="1"/>
    <col min="7134" max="7134" width="5.125" style="6" customWidth="1"/>
    <col min="7135" max="7135" width="5.625" style="6" customWidth="1"/>
    <col min="7136" max="7136" width="12" style="6" customWidth="1"/>
    <col min="7137" max="7138" width="7.875" style="6" customWidth="1"/>
    <col min="7139" max="7139" width="2.125" style="6" customWidth="1"/>
    <col min="7140" max="7140" width="7.875" style="6" customWidth="1"/>
    <col min="7141" max="7141" width="6.5" style="6" customWidth="1"/>
    <col min="7142" max="7144" width="3.125" style="6" customWidth="1"/>
    <col min="7145" max="7145" width="3" style="6" customWidth="1"/>
    <col min="7146" max="7146" width="2.5" style="6" customWidth="1"/>
    <col min="7147" max="7147" width="2.625" style="6" customWidth="1"/>
    <col min="7148" max="7150" width="0" style="6" hidden="1" customWidth="1"/>
    <col min="7151" max="7151" width="3.875" style="6" customWidth="1"/>
    <col min="7152" max="7152" width="0" style="6" hidden="1" customWidth="1"/>
    <col min="7153" max="7154" width="13" style="6" customWidth="1"/>
    <col min="7155" max="7155" width="13.125" style="6" customWidth="1"/>
    <col min="7156" max="7156" width="5.625" style="6" customWidth="1"/>
    <col min="7157" max="7157" width="13.125" style="6" customWidth="1"/>
    <col min="7158" max="7158" width="3.625" style="6" customWidth="1"/>
    <col min="7159" max="7159" width="2.625" style="6" customWidth="1"/>
    <col min="7160" max="7162" width="0" style="6" hidden="1" customWidth="1"/>
    <col min="7163" max="7163" width="2.625" style="6" customWidth="1"/>
    <col min="7164" max="7164" width="0" style="6" hidden="1" customWidth="1"/>
    <col min="7165" max="7165" width="2.625" style="6" customWidth="1"/>
    <col min="7166" max="7166" width="0" style="6" hidden="1" customWidth="1"/>
    <col min="7167" max="7167" width="3.875" style="6" customWidth="1"/>
    <col min="7168" max="7168" width="30" style="6" customWidth="1"/>
    <col min="7169" max="7169" width="20.5" style="6" customWidth="1"/>
    <col min="7170" max="7170" width="8" style="6" customWidth="1"/>
    <col min="7171" max="7171" width="17" style="6" customWidth="1"/>
    <col min="7172" max="7172" width="37.375" style="6" customWidth="1"/>
    <col min="7173" max="7173" width="5.125" style="6" customWidth="1"/>
    <col min="7174" max="7174" width="27.5" style="6" customWidth="1"/>
    <col min="7175" max="7175" width="14.125" style="6" customWidth="1"/>
    <col min="7176" max="7177" width="8.125" style="6" customWidth="1"/>
    <col min="7178" max="7178" width="9.875" style="6" customWidth="1"/>
    <col min="7179" max="7179" width="1.875" style="6" customWidth="1"/>
    <col min="7180" max="7385" width="10.875" style="6"/>
    <col min="7386" max="7386" width="10.5" style="6" customWidth="1"/>
    <col min="7387" max="7387" width="2.375" style="6" customWidth="1"/>
    <col min="7388" max="7389" width="5.625" style="6" customWidth="1"/>
    <col min="7390" max="7390" width="5.125" style="6" customWidth="1"/>
    <col min="7391" max="7391" width="5.625" style="6" customWidth="1"/>
    <col min="7392" max="7392" width="12" style="6" customWidth="1"/>
    <col min="7393" max="7394" width="7.875" style="6" customWidth="1"/>
    <col min="7395" max="7395" width="2.125" style="6" customWidth="1"/>
    <col min="7396" max="7396" width="7.875" style="6" customWidth="1"/>
    <col min="7397" max="7397" width="6.5" style="6" customWidth="1"/>
    <col min="7398" max="7400" width="3.125" style="6" customWidth="1"/>
    <col min="7401" max="7401" width="3" style="6" customWidth="1"/>
    <col min="7402" max="7402" width="2.5" style="6" customWidth="1"/>
    <col min="7403" max="7403" width="2.625" style="6" customWidth="1"/>
    <col min="7404" max="7406" width="0" style="6" hidden="1" customWidth="1"/>
    <col min="7407" max="7407" width="3.875" style="6" customWidth="1"/>
    <col min="7408" max="7408" width="0" style="6" hidden="1" customWidth="1"/>
    <col min="7409" max="7410" width="13" style="6" customWidth="1"/>
    <col min="7411" max="7411" width="13.125" style="6" customWidth="1"/>
    <col min="7412" max="7412" width="5.625" style="6" customWidth="1"/>
    <col min="7413" max="7413" width="13.125" style="6" customWidth="1"/>
    <col min="7414" max="7414" width="3.625" style="6" customWidth="1"/>
    <col min="7415" max="7415" width="2.625" style="6" customWidth="1"/>
    <col min="7416" max="7418" width="0" style="6" hidden="1" customWidth="1"/>
    <col min="7419" max="7419" width="2.625" style="6" customWidth="1"/>
    <col min="7420" max="7420" width="0" style="6" hidden="1" customWidth="1"/>
    <col min="7421" max="7421" width="2.625" style="6" customWidth="1"/>
    <col min="7422" max="7422" width="0" style="6" hidden="1" customWidth="1"/>
    <col min="7423" max="7423" width="3.875" style="6" customWidth="1"/>
    <col min="7424" max="7424" width="30" style="6" customWidth="1"/>
    <col min="7425" max="7425" width="20.5" style="6" customWidth="1"/>
    <col min="7426" max="7426" width="8" style="6" customWidth="1"/>
    <col min="7427" max="7427" width="17" style="6" customWidth="1"/>
    <col min="7428" max="7428" width="37.375" style="6" customWidth="1"/>
    <col min="7429" max="7429" width="5.125" style="6" customWidth="1"/>
    <col min="7430" max="7430" width="27.5" style="6" customWidth="1"/>
    <col min="7431" max="7431" width="14.125" style="6" customWidth="1"/>
    <col min="7432" max="7433" width="8.125" style="6" customWidth="1"/>
    <col min="7434" max="7434" width="9.875" style="6" customWidth="1"/>
    <col min="7435" max="7435" width="1.875" style="6" customWidth="1"/>
    <col min="7436" max="7641" width="10.875" style="6"/>
    <col min="7642" max="7642" width="10.5" style="6" customWidth="1"/>
    <col min="7643" max="7643" width="2.375" style="6" customWidth="1"/>
    <col min="7644" max="7645" width="5.625" style="6" customWidth="1"/>
    <col min="7646" max="7646" width="5.125" style="6" customWidth="1"/>
    <col min="7647" max="7647" width="5.625" style="6" customWidth="1"/>
    <col min="7648" max="7648" width="12" style="6" customWidth="1"/>
    <col min="7649" max="7650" width="7.875" style="6" customWidth="1"/>
    <col min="7651" max="7651" width="2.125" style="6" customWidth="1"/>
    <col min="7652" max="7652" width="7.875" style="6" customWidth="1"/>
    <col min="7653" max="7653" width="6.5" style="6" customWidth="1"/>
    <col min="7654" max="7656" width="3.125" style="6" customWidth="1"/>
    <col min="7657" max="7657" width="3" style="6" customWidth="1"/>
    <col min="7658" max="7658" width="2.5" style="6" customWidth="1"/>
    <col min="7659" max="7659" width="2.625" style="6" customWidth="1"/>
    <col min="7660" max="7662" width="0" style="6" hidden="1" customWidth="1"/>
    <col min="7663" max="7663" width="3.875" style="6" customWidth="1"/>
    <col min="7664" max="7664" width="0" style="6" hidden="1" customWidth="1"/>
    <col min="7665" max="7666" width="13" style="6" customWidth="1"/>
    <col min="7667" max="7667" width="13.125" style="6" customWidth="1"/>
    <col min="7668" max="7668" width="5.625" style="6" customWidth="1"/>
    <col min="7669" max="7669" width="13.125" style="6" customWidth="1"/>
    <col min="7670" max="7670" width="3.625" style="6" customWidth="1"/>
    <col min="7671" max="7671" width="2.625" style="6" customWidth="1"/>
    <col min="7672" max="7674" width="0" style="6" hidden="1" customWidth="1"/>
    <col min="7675" max="7675" width="2.625" style="6" customWidth="1"/>
    <col min="7676" max="7676" width="0" style="6" hidden="1" customWidth="1"/>
    <col min="7677" max="7677" width="2.625" style="6" customWidth="1"/>
    <col min="7678" max="7678" width="0" style="6" hidden="1" customWidth="1"/>
    <col min="7679" max="7679" width="3.875" style="6" customWidth="1"/>
    <col min="7680" max="7680" width="30" style="6" customWidth="1"/>
    <col min="7681" max="7681" width="20.5" style="6" customWidth="1"/>
    <col min="7682" max="7682" width="8" style="6" customWidth="1"/>
    <col min="7683" max="7683" width="17" style="6" customWidth="1"/>
    <col min="7684" max="7684" width="37.375" style="6" customWidth="1"/>
    <col min="7685" max="7685" width="5.125" style="6" customWidth="1"/>
    <col min="7686" max="7686" width="27.5" style="6" customWidth="1"/>
    <col min="7687" max="7687" width="14.125" style="6" customWidth="1"/>
    <col min="7688" max="7689" width="8.125" style="6" customWidth="1"/>
    <col min="7690" max="7690" width="9.875" style="6" customWidth="1"/>
    <col min="7691" max="7691" width="1.875" style="6" customWidth="1"/>
    <col min="7692" max="7897" width="10.875" style="6"/>
    <col min="7898" max="7898" width="10.5" style="6" customWidth="1"/>
    <col min="7899" max="7899" width="2.375" style="6" customWidth="1"/>
    <col min="7900" max="7901" width="5.625" style="6" customWidth="1"/>
    <col min="7902" max="7902" width="5.125" style="6" customWidth="1"/>
    <col min="7903" max="7903" width="5.625" style="6" customWidth="1"/>
    <col min="7904" max="7904" width="12" style="6" customWidth="1"/>
    <col min="7905" max="7906" width="7.875" style="6" customWidth="1"/>
    <col min="7907" max="7907" width="2.125" style="6" customWidth="1"/>
    <col min="7908" max="7908" width="7.875" style="6" customWidth="1"/>
    <col min="7909" max="7909" width="6.5" style="6" customWidth="1"/>
    <col min="7910" max="7912" width="3.125" style="6" customWidth="1"/>
    <col min="7913" max="7913" width="3" style="6" customWidth="1"/>
    <col min="7914" max="7914" width="2.5" style="6" customWidth="1"/>
    <col min="7915" max="7915" width="2.625" style="6" customWidth="1"/>
    <col min="7916" max="7918" width="0" style="6" hidden="1" customWidth="1"/>
    <col min="7919" max="7919" width="3.875" style="6" customWidth="1"/>
    <col min="7920" max="7920" width="0" style="6" hidden="1" customWidth="1"/>
    <col min="7921" max="7922" width="13" style="6" customWidth="1"/>
    <col min="7923" max="7923" width="13.125" style="6" customWidth="1"/>
    <col min="7924" max="7924" width="5.625" style="6" customWidth="1"/>
    <col min="7925" max="7925" width="13.125" style="6" customWidth="1"/>
    <col min="7926" max="7926" width="3.625" style="6" customWidth="1"/>
    <col min="7927" max="7927" width="2.625" style="6" customWidth="1"/>
    <col min="7928" max="7930" width="0" style="6" hidden="1" customWidth="1"/>
    <col min="7931" max="7931" width="2.625" style="6" customWidth="1"/>
    <col min="7932" max="7932" width="0" style="6" hidden="1" customWidth="1"/>
    <col min="7933" max="7933" width="2.625" style="6" customWidth="1"/>
    <col min="7934" max="7934" width="0" style="6" hidden="1" customWidth="1"/>
    <col min="7935" max="7935" width="3.875" style="6" customWidth="1"/>
    <col min="7936" max="7936" width="30" style="6" customWidth="1"/>
    <col min="7937" max="7937" width="20.5" style="6" customWidth="1"/>
    <col min="7938" max="7938" width="8" style="6" customWidth="1"/>
    <col min="7939" max="7939" width="17" style="6" customWidth="1"/>
    <col min="7940" max="7940" width="37.375" style="6" customWidth="1"/>
    <col min="7941" max="7941" width="5.125" style="6" customWidth="1"/>
    <col min="7942" max="7942" width="27.5" style="6" customWidth="1"/>
    <col min="7943" max="7943" width="14.125" style="6" customWidth="1"/>
    <col min="7944" max="7945" width="8.125" style="6" customWidth="1"/>
    <col min="7946" max="7946" width="9.875" style="6" customWidth="1"/>
    <col min="7947" max="7947" width="1.875" style="6" customWidth="1"/>
    <col min="7948" max="8153" width="10.875" style="6"/>
    <col min="8154" max="8154" width="10.5" style="6" customWidth="1"/>
    <col min="8155" max="8155" width="2.375" style="6" customWidth="1"/>
    <col min="8156" max="8157" width="5.625" style="6" customWidth="1"/>
    <col min="8158" max="8158" width="5.125" style="6" customWidth="1"/>
    <col min="8159" max="8159" width="5.625" style="6" customWidth="1"/>
    <col min="8160" max="8160" width="12" style="6" customWidth="1"/>
    <col min="8161" max="8162" width="7.875" style="6" customWidth="1"/>
    <col min="8163" max="8163" width="2.125" style="6" customWidth="1"/>
    <col min="8164" max="8164" width="7.875" style="6" customWidth="1"/>
    <col min="8165" max="8165" width="6.5" style="6" customWidth="1"/>
    <col min="8166" max="8168" width="3.125" style="6" customWidth="1"/>
    <col min="8169" max="8169" width="3" style="6" customWidth="1"/>
    <col min="8170" max="8170" width="2.5" style="6" customWidth="1"/>
    <col min="8171" max="8171" width="2.625" style="6" customWidth="1"/>
    <col min="8172" max="8174" width="0" style="6" hidden="1" customWidth="1"/>
    <col min="8175" max="8175" width="3.875" style="6" customWidth="1"/>
    <col min="8176" max="8176" width="0" style="6" hidden="1" customWidth="1"/>
    <col min="8177" max="8178" width="13" style="6" customWidth="1"/>
    <col min="8179" max="8179" width="13.125" style="6" customWidth="1"/>
    <col min="8180" max="8180" width="5.625" style="6" customWidth="1"/>
    <col min="8181" max="8181" width="13.125" style="6" customWidth="1"/>
    <col min="8182" max="8182" width="3.625" style="6" customWidth="1"/>
    <col min="8183" max="8183" width="2.625" style="6" customWidth="1"/>
    <col min="8184" max="8186" width="0" style="6" hidden="1" customWidth="1"/>
    <col min="8187" max="8187" width="2.625" style="6" customWidth="1"/>
    <col min="8188" max="8188" width="0" style="6" hidden="1" customWidth="1"/>
    <col min="8189" max="8189" width="2.625" style="6" customWidth="1"/>
    <col min="8190" max="8190" width="0" style="6" hidden="1" customWidth="1"/>
    <col min="8191" max="8191" width="3.875" style="6" customWidth="1"/>
    <col min="8192" max="8192" width="30" style="6" customWidth="1"/>
    <col min="8193" max="8193" width="20.5" style="6" customWidth="1"/>
    <col min="8194" max="8194" width="8" style="6" customWidth="1"/>
    <col min="8195" max="8195" width="17" style="6" customWidth="1"/>
    <col min="8196" max="8196" width="37.375" style="6" customWidth="1"/>
    <col min="8197" max="8197" width="5.125" style="6" customWidth="1"/>
    <col min="8198" max="8198" width="27.5" style="6" customWidth="1"/>
    <col min="8199" max="8199" width="14.125" style="6" customWidth="1"/>
    <col min="8200" max="8201" width="8.125" style="6" customWidth="1"/>
    <col min="8202" max="8202" width="9.875" style="6" customWidth="1"/>
    <col min="8203" max="8203" width="1.875" style="6" customWidth="1"/>
    <col min="8204" max="8409" width="10.875" style="6"/>
    <col min="8410" max="8410" width="10.5" style="6" customWidth="1"/>
    <col min="8411" max="8411" width="2.375" style="6" customWidth="1"/>
    <col min="8412" max="8413" width="5.625" style="6" customWidth="1"/>
    <col min="8414" max="8414" width="5.125" style="6" customWidth="1"/>
    <col min="8415" max="8415" width="5.625" style="6" customWidth="1"/>
    <col min="8416" max="8416" width="12" style="6" customWidth="1"/>
    <col min="8417" max="8418" width="7.875" style="6" customWidth="1"/>
    <col min="8419" max="8419" width="2.125" style="6" customWidth="1"/>
    <col min="8420" max="8420" width="7.875" style="6" customWidth="1"/>
    <col min="8421" max="8421" width="6.5" style="6" customWidth="1"/>
    <col min="8422" max="8424" width="3.125" style="6" customWidth="1"/>
    <col min="8425" max="8425" width="3" style="6" customWidth="1"/>
    <col min="8426" max="8426" width="2.5" style="6" customWidth="1"/>
    <col min="8427" max="8427" width="2.625" style="6" customWidth="1"/>
    <col min="8428" max="8430" width="0" style="6" hidden="1" customWidth="1"/>
    <col min="8431" max="8431" width="3.875" style="6" customWidth="1"/>
    <col min="8432" max="8432" width="0" style="6" hidden="1" customWidth="1"/>
    <col min="8433" max="8434" width="13" style="6" customWidth="1"/>
    <col min="8435" max="8435" width="13.125" style="6" customWidth="1"/>
    <col min="8436" max="8436" width="5.625" style="6" customWidth="1"/>
    <col min="8437" max="8437" width="13.125" style="6" customWidth="1"/>
    <col min="8438" max="8438" width="3.625" style="6" customWidth="1"/>
    <col min="8439" max="8439" width="2.625" style="6" customWidth="1"/>
    <col min="8440" max="8442" width="0" style="6" hidden="1" customWidth="1"/>
    <col min="8443" max="8443" width="2.625" style="6" customWidth="1"/>
    <col min="8444" max="8444" width="0" style="6" hidden="1" customWidth="1"/>
    <col min="8445" max="8445" width="2.625" style="6" customWidth="1"/>
    <col min="8446" max="8446" width="0" style="6" hidden="1" customWidth="1"/>
    <col min="8447" max="8447" width="3.875" style="6" customWidth="1"/>
    <col min="8448" max="8448" width="30" style="6" customWidth="1"/>
    <col min="8449" max="8449" width="20.5" style="6" customWidth="1"/>
    <col min="8450" max="8450" width="8" style="6" customWidth="1"/>
    <col min="8451" max="8451" width="17" style="6" customWidth="1"/>
    <col min="8452" max="8452" width="37.375" style="6" customWidth="1"/>
    <col min="8453" max="8453" width="5.125" style="6" customWidth="1"/>
    <col min="8454" max="8454" width="27.5" style="6" customWidth="1"/>
    <col min="8455" max="8455" width="14.125" style="6" customWidth="1"/>
    <col min="8456" max="8457" width="8.125" style="6" customWidth="1"/>
    <col min="8458" max="8458" width="9.875" style="6" customWidth="1"/>
    <col min="8459" max="8459" width="1.875" style="6" customWidth="1"/>
    <col min="8460" max="8665" width="10.875" style="6"/>
    <col min="8666" max="8666" width="10.5" style="6" customWidth="1"/>
    <col min="8667" max="8667" width="2.375" style="6" customWidth="1"/>
    <col min="8668" max="8669" width="5.625" style="6" customWidth="1"/>
    <col min="8670" max="8670" width="5.125" style="6" customWidth="1"/>
    <col min="8671" max="8671" width="5.625" style="6" customWidth="1"/>
    <col min="8672" max="8672" width="12" style="6" customWidth="1"/>
    <col min="8673" max="8674" width="7.875" style="6" customWidth="1"/>
    <col min="8675" max="8675" width="2.125" style="6" customWidth="1"/>
    <col min="8676" max="8676" width="7.875" style="6" customWidth="1"/>
    <col min="8677" max="8677" width="6.5" style="6" customWidth="1"/>
    <col min="8678" max="8680" width="3.125" style="6" customWidth="1"/>
    <col min="8681" max="8681" width="3" style="6" customWidth="1"/>
    <col min="8682" max="8682" width="2.5" style="6" customWidth="1"/>
    <col min="8683" max="8683" width="2.625" style="6" customWidth="1"/>
    <col min="8684" max="8686" width="0" style="6" hidden="1" customWidth="1"/>
    <col min="8687" max="8687" width="3.875" style="6" customWidth="1"/>
    <col min="8688" max="8688" width="0" style="6" hidden="1" customWidth="1"/>
    <col min="8689" max="8690" width="13" style="6" customWidth="1"/>
    <col min="8691" max="8691" width="13.125" style="6" customWidth="1"/>
    <col min="8692" max="8692" width="5.625" style="6" customWidth="1"/>
    <col min="8693" max="8693" width="13.125" style="6" customWidth="1"/>
    <col min="8694" max="8694" width="3.625" style="6" customWidth="1"/>
    <col min="8695" max="8695" width="2.625" style="6" customWidth="1"/>
    <col min="8696" max="8698" width="0" style="6" hidden="1" customWidth="1"/>
    <col min="8699" max="8699" width="2.625" style="6" customWidth="1"/>
    <col min="8700" max="8700" width="0" style="6" hidden="1" customWidth="1"/>
    <col min="8701" max="8701" width="2.625" style="6" customWidth="1"/>
    <col min="8702" max="8702" width="0" style="6" hidden="1" customWidth="1"/>
    <col min="8703" max="8703" width="3.875" style="6" customWidth="1"/>
    <col min="8704" max="8704" width="30" style="6" customWidth="1"/>
    <col min="8705" max="8705" width="20.5" style="6" customWidth="1"/>
    <col min="8706" max="8706" width="8" style="6" customWidth="1"/>
    <col min="8707" max="8707" width="17" style="6" customWidth="1"/>
    <col min="8708" max="8708" width="37.375" style="6" customWidth="1"/>
    <col min="8709" max="8709" width="5.125" style="6" customWidth="1"/>
    <col min="8710" max="8710" width="27.5" style="6" customWidth="1"/>
    <col min="8711" max="8711" width="14.125" style="6" customWidth="1"/>
    <col min="8712" max="8713" width="8.125" style="6" customWidth="1"/>
    <col min="8714" max="8714" width="9.875" style="6" customWidth="1"/>
    <col min="8715" max="8715" width="1.875" style="6" customWidth="1"/>
    <col min="8716" max="8921" width="10.875" style="6"/>
    <col min="8922" max="8922" width="10.5" style="6" customWidth="1"/>
    <col min="8923" max="8923" width="2.375" style="6" customWidth="1"/>
    <col min="8924" max="8925" width="5.625" style="6" customWidth="1"/>
    <col min="8926" max="8926" width="5.125" style="6" customWidth="1"/>
    <col min="8927" max="8927" width="5.625" style="6" customWidth="1"/>
    <col min="8928" max="8928" width="12" style="6" customWidth="1"/>
    <col min="8929" max="8930" width="7.875" style="6" customWidth="1"/>
    <col min="8931" max="8931" width="2.125" style="6" customWidth="1"/>
    <col min="8932" max="8932" width="7.875" style="6" customWidth="1"/>
    <col min="8933" max="8933" width="6.5" style="6" customWidth="1"/>
    <col min="8934" max="8936" width="3.125" style="6" customWidth="1"/>
    <col min="8937" max="8937" width="3" style="6" customWidth="1"/>
    <col min="8938" max="8938" width="2.5" style="6" customWidth="1"/>
    <col min="8939" max="8939" width="2.625" style="6" customWidth="1"/>
    <col min="8940" max="8942" width="0" style="6" hidden="1" customWidth="1"/>
    <col min="8943" max="8943" width="3.875" style="6" customWidth="1"/>
    <col min="8944" max="8944" width="0" style="6" hidden="1" customWidth="1"/>
    <col min="8945" max="8946" width="13" style="6" customWidth="1"/>
    <col min="8947" max="8947" width="13.125" style="6" customWidth="1"/>
    <col min="8948" max="8948" width="5.625" style="6" customWidth="1"/>
    <col min="8949" max="8949" width="13.125" style="6" customWidth="1"/>
    <col min="8950" max="8950" width="3.625" style="6" customWidth="1"/>
    <col min="8951" max="8951" width="2.625" style="6" customWidth="1"/>
    <col min="8952" max="8954" width="0" style="6" hidden="1" customWidth="1"/>
    <col min="8955" max="8955" width="2.625" style="6" customWidth="1"/>
    <col min="8956" max="8956" width="0" style="6" hidden="1" customWidth="1"/>
    <col min="8957" max="8957" width="2.625" style="6" customWidth="1"/>
    <col min="8958" max="8958" width="0" style="6" hidden="1" customWidth="1"/>
    <col min="8959" max="8959" width="3.875" style="6" customWidth="1"/>
    <col min="8960" max="8960" width="30" style="6" customWidth="1"/>
    <col min="8961" max="8961" width="20.5" style="6" customWidth="1"/>
    <col min="8962" max="8962" width="8" style="6" customWidth="1"/>
    <col min="8963" max="8963" width="17" style="6" customWidth="1"/>
    <col min="8964" max="8964" width="37.375" style="6" customWidth="1"/>
    <col min="8965" max="8965" width="5.125" style="6" customWidth="1"/>
    <col min="8966" max="8966" width="27.5" style="6" customWidth="1"/>
    <col min="8967" max="8967" width="14.125" style="6" customWidth="1"/>
    <col min="8968" max="8969" width="8.125" style="6" customWidth="1"/>
    <col min="8970" max="8970" width="9.875" style="6" customWidth="1"/>
    <col min="8971" max="8971" width="1.875" style="6" customWidth="1"/>
    <col min="8972" max="9177" width="10.875" style="6"/>
    <col min="9178" max="9178" width="10.5" style="6" customWidth="1"/>
    <col min="9179" max="9179" width="2.375" style="6" customWidth="1"/>
    <col min="9180" max="9181" width="5.625" style="6" customWidth="1"/>
    <col min="9182" max="9182" width="5.125" style="6" customWidth="1"/>
    <col min="9183" max="9183" width="5.625" style="6" customWidth="1"/>
    <col min="9184" max="9184" width="12" style="6" customWidth="1"/>
    <col min="9185" max="9186" width="7.875" style="6" customWidth="1"/>
    <col min="9187" max="9187" width="2.125" style="6" customWidth="1"/>
    <col min="9188" max="9188" width="7.875" style="6" customWidth="1"/>
    <col min="9189" max="9189" width="6.5" style="6" customWidth="1"/>
    <col min="9190" max="9192" width="3.125" style="6" customWidth="1"/>
    <col min="9193" max="9193" width="3" style="6" customWidth="1"/>
    <col min="9194" max="9194" width="2.5" style="6" customWidth="1"/>
    <col min="9195" max="9195" width="2.625" style="6" customWidth="1"/>
    <col min="9196" max="9198" width="0" style="6" hidden="1" customWidth="1"/>
    <col min="9199" max="9199" width="3.875" style="6" customWidth="1"/>
    <col min="9200" max="9200" width="0" style="6" hidden="1" customWidth="1"/>
    <col min="9201" max="9202" width="13" style="6" customWidth="1"/>
    <col min="9203" max="9203" width="13.125" style="6" customWidth="1"/>
    <col min="9204" max="9204" width="5.625" style="6" customWidth="1"/>
    <col min="9205" max="9205" width="13.125" style="6" customWidth="1"/>
    <col min="9206" max="9206" width="3.625" style="6" customWidth="1"/>
    <col min="9207" max="9207" width="2.625" style="6" customWidth="1"/>
    <col min="9208" max="9210" width="0" style="6" hidden="1" customWidth="1"/>
    <col min="9211" max="9211" width="2.625" style="6" customWidth="1"/>
    <col min="9212" max="9212" width="0" style="6" hidden="1" customWidth="1"/>
    <col min="9213" max="9213" width="2.625" style="6" customWidth="1"/>
    <col min="9214" max="9214" width="0" style="6" hidden="1" customWidth="1"/>
    <col min="9215" max="9215" width="3.875" style="6" customWidth="1"/>
    <col min="9216" max="9216" width="30" style="6" customWidth="1"/>
    <col min="9217" max="9217" width="20.5" style="6" customWidth="1"/>
    <col min="9218" max="9218" width="8" style="6" customWidth="1"/>
    <col min="9219" max="9219" width="17" style="6" customWidth="1"/>
    <col min="9220" max="9220" width="37.375" style="6" customWidth="1"/>
    <col min="9221" max="9221" width="5.125" style="6" customWidth="1"/>
    <col min="9222" max="9222" width="27.5" style="6" customWidth="1"/>
    <col min="9223" max="9223" width="14.125" style="6" customWidth="1"/>
    <col min="9224" max="9225" width="8.125" style="6" customWidth="1"/>
    <col min="9226" max="9226" width="9.875" style="6" customWidth="1"/>
    <col min="9227" max="9227" width="1.875" style="6" customWidth="1"/>
    <col min="9228" max="9433" width="10.875" style="6"/>
    <col min="9434" max="9434" width="10.5" style="6" customWidth="1"/>
    <col min="9435" max="9435" width="2.375" style="6" customWidth="1"/>
    <col min="9436" max="9437" width="5.625" style="6" customWidth="1"/>
    <col min="9438" max="9438" width="5.125" style="6" customWidth="1"/>
    <col min="9439" max="9439" width="5.625" style="6" customWidth="1"/>
    <col min="9440" max="9440" width="12" style="6" customWidth="1"/>
    <col min="9441" max="9442" width="7.875" style="6" customWidth="1"/>
    <col min="9443" max="9443" width="2.125" style="6" customWidth="1"/>
    <col min="9444" max="9444" width="7.875" style="6" customWidth="1"/>
    <col min="9445" max="9445" width="6.5" style="6" customWidth="1"/>
    <col min="9446" max="9448" width="3.125" style="6" customWidth="1"/>
    <col min="9449" max="9449" width="3" style="6" customWidth="1"/>
    <col min="9450" max="9450" width="2.5" style="6" customWidth="1"/>
    <col min="9451" max="9451" width="2.625" style="6" customWidth="1"/>
    <col min="9452" max="9454" width="0" style="6" hidden="1" customWidth="1"/>
    <col min="9455" max="9455" width="3.875" style="6" customWidth="1"/>
    <col min="9456" max="9456" width="0" style="6" hidden="1" customWidth="1"/>
    <col min="9457" max="9458" width="13" style="6" customWidth="1"/>
    <col min="9459" max="9459" width="13.125" style="6" customWidth="1"/>
    <col min="9460" max="9460" width="5.625" style="6" customWidth="1"/>
    <col min="9461" max="9461" width="13.125" style="6" customWidth="1"/>
    <col min="9462" max="9462" width="3.625" style="6" customWidth="1"/>
    <col min="9463" max="9463" width="2.625" style="6" customWidth="1"/>
    <col min="9464" max="9466" width="0" style="6" hidden="1" customWidth="1"/>
    <col min="9467" max="9467" width="2.625" style="6" customWidth="1"/>
    <col min="9468" max="9468" width="0" style="6" hidden="1" customWidth="1"/>
    <col min="9469" max="9469" width="2.625" style="6" customWidth="1"/>
    <col min="9470" max="9470" width="0" style="6" hidden="1" customWidth="1"/>
    <col min="9471" max="9471" width="3.875" style="6" customWidth="1"/>
    <col min="9472" max="9472" width="30" style="6" customWidth="1"/>
    <col min="9473" max="9473" width="20.5" style="6" customWidth="1"/>
    <col min="9474" max="9474" width="8" style="6" customWidth="1"/>
    <col min="9475" max="9475" width="17" style="6" customWidth="1"/>
    <col min="9476" max="9476" width="37.375" style="6" customWidth="1"/>
    <col min="9477" max="9477" width="5.125" style="6" customWidth="1"/>
    <col min="9478" max="9478" width="27.5" style="6" customWidth="1"/>
    <col min="9479" max="9479" width="14.125" style="6" customWidth="1"/>
    <col min="9480" max="9481" width="8.125" style="6" customWidth="1"/>
    <col min="9482" max="9482" width="9.875" style="6" customWidth="1"/>
    <col min="9483" max="9483" width="1.875" style="6" customWidth="1"/>
    <col min="9484" max="9689" width="10.875" style="6"/>
    <col min="9690" max="9690" width="10.5" style="6" customWidth="1"/>
    <col min="9691" max="9691" width="2.375" style="6" customWidth="1"/>
    <col min="9692" max="9693" width="5.625" style="6" customWidth="1"/>
    <col min="9694" max="9694" width="5.125" style="6" customWidth="1"/>
    <col min="9695" max="9695" width="5.625" style="6" customWidth="1"/>
    <col min="9696" max="9696" width="12" style="6" customWidth="1"/>
    <col min="9697" max="9698" width="7.875" style="6" customWidth="1"/>
    <col min="9699" max="9699" width="2.125" style="6" customWidth="1"/>
    <col min="9700" max="9700" width="7.875" style="6" customWidth="1"/>
    <col min="9701" max="9701" width="6.5" style="6" customWidth="1"/>
    <col min="9702" max="9704" width="3.125" style="6" customWidth="1"/>
    <col min="9705" max="9705" width="3" style="6" customWidth="1"/>
    <col min="9706" max="9706" width="2.5" style="6" customWidth="1"/>
    <col min="9707" max="9707" width="2.625" style="6" customWidth="1"/>
    <col min="9708" max="9710" width="0" style="6" hidden="1" customWidth="1"/>
    <col min="9711" max="9711" width="3.875" style="6" customWidth="1"/>
    <col min="9712" max="9712" width="0" style="6" hidden="1" customWidth="1"/>
    <col min="9713" max="9714" width="13" style="6" customWidth="1"/>
    <col min="9715" max="9715" width="13.125" style="6" customWidth="1"/>
    <col min="9716" max="9716" width="5.625" style="6" customWidth="1"/>
    <col min="9717" max="9717" width="13.125" style="6" customWidth="1"/>
    <col min="9718" max="9718" width="3.625" style="6" customWidth="1"/>
    <col min="9719" max="9719" width="2.625" style="6" customWidth="1"/>
    <col min="9720" max="9722" width="0" style="6" hidden="1" customWidth="1"/>
    <col min="9723" max="9723" width="2.625" style="6" customWidth="1"/>
    <col min="9724" max="9724" width="0" style="6" hidden="1" customWidth="1"/>
    <col min="9725" max="9725" width="2.625" style="6" customWidth="1"/>
    <col min="9726" max="9726" width="0" style="6" hidden="1" customWidth="1"/>
    <col min="9727" max="9727" width="3.875" style="6" customWidth="1"/>
    <col min="9728" max="9728" width="30" style="6" customWidth="1"/>
    <col min="9729" max="9729" width="20.5" style="6" customWidth="1"/>
    <col min="9730" max="9730" width="8" style="6" customWidth="1"/>
    <col min="9731" max="9731" width="17" style="6" customWidth="1"/>
    <col min="9732" max="9732" width="37.375" style="6" customWidth="1"/>
    <col min="9733" max="9733" width="5.125" style="6" customWidth="1"/>
    <col min="9734" max="9734" width="27.5" style="6" customWidth="1"/>
    <col min="9735" max="9735" width="14.125" style="6" customWidth="1"/>
    <col min="9736" max="9737" width="8.125" style="6" customWidth="1"/>
    <col min="9738" max="9738" width="9.875" style="6" customWidth="1"/>
    <col min="9739" max="9739" width="1.875" style="6" customWidth="1"/>
    <col min="9740" max="9945" width="10.875" style="6"/>
    <col min="9946" max="9946" width="10.5" style="6" customWidth="1"/>
    <col min="9947" max="9947" width="2.375" style="6" customWidth="1"/>
    <col min="9948" max="9949" width="5.625" style="6" customWidth="1"/>
    <col min="9950" max="9950" width="5.125" style="6" customWidth="1"/>
    <col min="9951" max="9951" width="5.625" style="6" customWidth="1"/>
    <col min="9952" max="9952" width="12" style="6" customWidth="1"/>
    <col min="9953" max="9954" width="7.875" style="6" customWidth="1"/>
    <col min="9955" max="9955" width="2.125" style="6" customWidth="1"/>
    <col min="9956" max="9956" width="7.875" style="6" customWidth="1"/>
    <col min="9957" max="9957" width="6.5" style="6" customWidth="1"/>
    <col min="9958" max="9960" width="3.125" style="6" customWidth="1"/>
    <col min="9961" max="9961" width="3" style="6" customWidth="1"/>
    <col min="9962" max="9962" width="2.5" style="6" customWidth="1"/>
    <col min="9963" max="9963" width="2.625" style="6" customWidth="1"/>
    <col min="9964" max="9966" width="0" style="6" hidden="1" customWidth="1"/>
    <col min="9967" max="9967" width="3.875" style="6" customWidth="1"/>
    <col min="9968" max="9968" width="0" style="6" hidden="1" customWidth="1"/>
    <col min="9969" max="9970" width="13" style="6" customWidth="1"/>
    <col min="9971" max="9971" width="13.125" style="6" customWidth="1"/>
    <col min="9972" max="9972" width="5.625" style="6" customWidth="1"/>
    <col min="9973" max="9973" width="13.125" style="6" customWidth="1"/>
    <col min="9974" max="9974" width="3.625" style="6" customWidth="1"/>
    <col min="9975" max="9975" width="2.625" style="6" customWidth="1"/>
    <col min="9976" max="9978" width="0" style="6" hidden="1" customWidth="1"/>
    <col min="9979" max="9979" width="2.625" style="6" customWidth="1"/>
    <col min="9980" max="9980" width="0" style="6" hidden="1" customWidth="1"/>
    <col min="9981" max="9981" width="2.625" style="6" customWidth="1"/>
    <col min="9982" max="9982" width="0" style="6" hidden="1" customWidth="1"/>
    <col min="9983" max="9983" width="3.875" style="6" customWidth="1"/>
    <col min="9984" max="9984" width="30" style="6" customWidth="1"/>
    <col min="9985" max="9985" width="20.5" style="6" customWidth="1"/>
    <col min="9986" max="9986" width="8" style="6" customWidth="1"/>
    <col min="9987" max="9987" width="17" style="6" customWidth="1"/>
    <col min="9988" max="9988" width="37.375" style="6" customWidth="1"/>
    <col min="9989" max="9989" width="5.125" style="6" customWidth="1"/>
    <col min="9990" max="9990" width="27.5" style="6" customWidth="1"/>
    <col min="9991" max="9991" width="14.125" style="6" customWidth="1"/>
    <col min="9992" max="9993" width="8.125" style="6" customWidth="1"/>
    <col min="9994" max="9994" width="9.875" style="6" customWidth="1"/>
    <col min="9995" max="9995" width="1.875" style="6" customWidth="1"/>
    <col min="9996" max="10201" width="10.875" style="6"/>
    <col min="10202" max="10202" width="10.5" style="6" customWidth="1"/>
    <col min="10203" max="10203" width="2.375" style="6" customWidth="1"/>
    <col min="10204" max="10205" width="5.625" style="6" customWidth="1"/>
    <col min="10206" max="10206" width="5.125" style="6" customWidth="1"/>
    <col min="10207" max="10207" width="5.625" style="6" customWidth="1"/>
    <col min="10208" max="10208" width="12" style="6" customWidth="1"/>
    <col min="10209" max="10210" width="7.875" style="6" customWidth="1"/>
    <col min="10211" max="10211" width="2.125" style="6" customWidth="1"/>
    <col min="10212" max="10212" width="7.875" style="6" customWidth="1"/>
    <col min="10213" max="10213" width="6.5" style="6" customWidth="1"/>
    <col min="10214" max="10216" width="3.125" style="6" customWidth="1"/>
    <col min="10217" max="10217" width="3" style="6" customWidth="1"/>
    <col min="10218" max="10218" width="2.5" style="6" customWidth="1"/>
    <col min="10219" max="10219" width="2.625" style="6" customWidth="1"/>
    <col min="10220" max="10222" width="0" style="6" hidden="1" customWidth="1"/>
    <col min="10223" max="10223" width="3.875" style="6" customWidth="1"/>
    <col min="10224" max="10224" width="0" style="6" hidden="1" customWidth="1"/>
    <col min="10225" max="10226" width="13" style="6" customWidth="1"/>
    <col min="10227" max="10227" width="13.125" style="6" customWidth="1"/>
    <col min="10228" max="10228" width="5.625" style="6" customWidth="1"/>
    <col min="10229" max="10229" width="13.125" style="6" customWidth="1"/>
    <col min="10230" max="10230" width="3.625" style="6" customWidth="1"/>
    <col min="10231" max="10231" width="2.625" style="6" customWidth="1"/>
    <col min="10232" max="10234" width="0" style="6" hidden="1" customWidth="1"/>
    <col min="10235" max="10235" width="2.625" style="6" customWidth="1"/>
    <col min="10236" max="10236" width="0" style="6" hidden="1" customWidth="1"/>
    <col min="10237" max="10237" width="2.625" style="6" customWidth="1"/>
    <col min="10238" max="10238" width="0" style="6" hidden="1" customWidth="1"/>
    <col min="10239" max="10239" width="3.875" style="6" customWidth="1"/>
    <col min="10240" max="10240" width="30" style="6" customWidth="1"/>
    <col min="10241" max="10241" width="20.5" style="6" customWidth="1"/>
    <col min="10242" max="10242" width="8" style="6" customWidth="1"/>
    <col min="10243" max="10243" width="17" style="6" customWidth="1"/>
    <col min="10244" max="10244" width="37.375" style="6" customWidth="1"/>
    <col min="10245" max="10245" width="5.125" style="6" customWidth="1"/>
    <col min="10246" max="10246" width="27.5" style="6" customWidth="1"/>
    <col min="10247" max="10247" width="14.125" style="6" customWidth="1"/>
    <col min="10248" max="10249" width="8.125" style="6" customWidth="1"/>
    <col min="10250" max="10250" width="9.875" style="6" customWidth="1"/>
    <col min="10251" max="10251" width="1.875" style="6" customWidth="1"/>
    <col min="10252" max="10457" width="10.875" style="6"/>
    <col min="10458" max="10458" width="10.5" style="6" customWidth="1"/>
    <col min="10459" max="10459" width="2.375" style="6" customWidth="1"/>
    <col min="10460" max="10461" width="5.625" style="6" customWidth="1"/>
    <col min="10462" max="10462" width="5.125" style="6" customWidth="1"/>
    <col min="10463" max="10463" width="5.625" style="6" customWidth="1"/>
    <col min="10464" max="10464" width="12" style="6" customWidth="1"/>
    <col min="10465" max="10466" width="7.875" style="6" customWidth="1"/>
    <col min="10467" max="10467" width="2.125" style="6" customWidth="1"/>
    <col min="10468" max="10468" width="7.875" style="6" customWidth="1"/>
    <col min="10469" max="10469" width="6.5" style="6" customWidth="1"/>
    <col min="10470" max="10472" width="3.125" style="6" customWidth="1"/>
    <col min="10473" max="10473" width="3" style="6" customWidth="1"/>
    <col min="10474" max="10474" width="2.5" style="6" customWidth="1"/>
    <col min="10475" max="10475" width="2.625" style="6" customWidth="1"/>
    <col min="10476" max="10478" width="0" style="6" hidden="1" customWidth="1"/>
    <col min="10479" max="10479" width="3.875" style="6" customWidth="1"/>
    <col min="10480" max="10480" width="0" style="6" hidden="1" customWidth="1"/>
    <col min="10481" max="10482" width="13" style="6" customWidth="1"/>
    <col min="10483" max="10483" width="13.125" style="6" customWidth="1"/>
    <col min="10484" max="10484" width="5.625" style="6" customWidth="1"/>
    <col min="10485" max="10485" width="13.125" style="6" customWidth="1"/>
    <col min="10486" max="10486" width="3.625" style="6" customWidth="1"/>
    <col min="10487" max="10487" width="2.625" style="6" customWidth="1"/>
    <col min="10488" max="10490" width="0" style="6" hidden="1" customWidth="1"/>
    <col min="10491" max="10491" width="2.625" style="6" customWidth="1"/>
    <col min="10492" max="10492" width="0" style="6" hidden="1" customWidth="1"/>
    <col min="10493" max="10493" width="2.625" style="6" customWidth="1"/>
    <col min="10494" max="10494" width="0" style="6" hidden="1" customWidth="1"/>
    <col min="10495" max="10495" width="3.875" style="6" customWidth="1"/>
    <col min="10496" max="10496" width="30" style="6" customWidth="1"/>
    <col min="10497" max="10497" width="20.5" style="6" customWidth="1"/>
    <col min="10498" max="10498" width="8" style="6" customWidth="1"/>
    <col min="10499" max="10499" width="17" style="6" customWidth="1"/>
    <col min="10500" max="10500" width="37.375" style="6" customWidth="1"/>
    <col min="10501" max="10501" width="5.125" style="6" customWidth="1"/>
    <col min="10502" max="10502" width="27.5" style="6" customWidth="1"/>
    <col min="10503" max="10503" width="14.125" style="6" customWidth="1"/>
    <col min="10504" max="10505" width="8.125" style="6" customWidth="1"/>
    <col min="10506" max="10506" width="9.875" style="6" customWidth="1"/>
    <col min="10507" max="10507" width="1.875" style="6" customWidth="1"/>
    <col min="10508" max="10713" width="10.875" style="6"/>
    <col min="10714" max="10714" width="10.5" style="6" customWidth="1"/>
    <col min="10715" max="10715" width="2.375" style="6" customWidth="1"/>
    <col min="10716" max="10717" width="5.625" style="6" customWidth="1"/>
    <col min="10718" max="10718" width="5.125" style="6" customWidth="1"/>
    <col min="10719" max="10719" width="5.625" style="6" customWidth="1"/>
    <col min="10720" max="10720" width="12" style="6" customWidth="1"/>
    <col min="10721" max="10722" width="7.875" style="6" customWidth="1"/>
    <col min="10723" max="10723" width="2.125" style="6" customWidth="1"/>
    <col min="10724" max="10724" width="7.875" style="6" customWidth="1"/>
    <col min="10725" max="10725" width="6.5" style="6" customWidth="1"/>
    <col min="10726" max="10728" width="3.125" style="6" customWidth="1"/>
    <col min="10729" max="10729" width="3" style="6" customWidth="1"/>
    <col min="10730" max="10730" width="2.5" style="6" customWidth="1"/>
    <col min="10731" max="10731" width="2.625" style="6" customWidth="1"/>
    <col min="10732" max="10734" width="0" style="6" hidden="1" customWidth="1"/>
    <col min="10735" max="10735" width="3.875" style="6" customWidth="1"/>
    <col min="10736" max="10736" width="0" style="6" hidden="1" customWidth="1"/>
    <col min="10737" max="10738" width="13" style="6" customWidth="1"/>
    <col min="10739" max="10739" width="13.125" style="6" customWidth="1"/>
    <col min="10740" max="10740" width="5.625" style="6" customWidth="1"/>
    <col min="10741" max="10741" width="13.125" style="6" customWidth="1"/>
    <col min="10742" max="10742" width="3.625" style="6" customWidth="1"/>
    <col min="10743" max="10743" width="2.625" style="6" customWidth="1"/>
    <col min="10744" max="10746" width="0" style="6" hidden="1" customWidth="1"/>
    <col min="10747" max="10747" width="2.625" style="6" customWidth="1"/>
    <col min="10748" max="10748" width="0" style="6" hidden="1" customWidth="1"/>
    <col min="10749" max="10749" width="2.625" style="6" customWidth="1"/>
    <col min="10750" max="10750" width="0" style="6" hidden="1" customWidth="1"/>
    <col min="10751" max="10751" width="3.875" style="6" customWidth="1"/>
    <col min="10752" max="10752" width="30" style="6" customWidth="1"/>
    <col min="10753" max="10753" width="20.5" style="6" customWidth="1"/>
    <col min="10754" max="10754" width="8" style="6" customWidth="1"/>
    <col min="10755" max="10755" width="17" style="6" customWidth="1"/>
    <col min="10756" max="10756" width="37.375" style="6" customWidth="1"/>
    <col min="10757" max="10757" width="5.125" style="6" customWidth="1"/>
    <col min="10758" max="10758" width="27.5" style="6" customWidth="1"/>
    <col min="10759" max="10759" width="14.125" style="6" customWidth="1"/>
    <col min="10760" max="10761" width="8.125" style="6" customWidth="1"/>
    <col min="10762" max="10762" width="9.875" style="6" customWidth="1"/>
    <col min="10763" max="10763" width="1.875" style="6" customWidth="1"/>
    <col min="10764" max="10969" width="10.875" style="6"/>
    <col min="10970" max="10970" width="10.5" style="6" customWidth="1"/>
    <col min="10971" max="10971" width="2.375" style="6" customWidth="1"/>
    <col min="10972" max="10973" width="5.625" style="6" customWidth="1"/>
    <col min="10974" max="10974" width="5.125" style="6" customWidth="1"/>
    <col min="10975" max="10975" width="5.625" style="6" customWidth="1"/>
    <col min="10976" max="10976" width="12" style="6" customWidth="1"/>
    <col min="10977" max="10978" width="7.875" style="6" customWidth="1"/>
    <col min="10979" max="10979" width="2.125" style="6" customWidth="1"/>
    <col min="10980" max="10980" width="7.875" style="6" customWidth="1"/>
    <col min="10981" max="10981" width="6.5" style="6" customWidth="1"/>
    <col min="10982" max="10984" width="3.125" style="6" customWidth="1"/>
    <col min="10985" max="10985" width="3" style="6" customWidth="1"/>
    <col min="10986" max="10986" width="2.5" style="6" customWidth="1"/>
    <col min="10987" max="10987" width="2.625" style="6" customWidth="1"/>
    <col min="10988" max="10990" width="0" style="6" hidden="1" customWidth="1"/>
    <col min="10991" max="10991" width="3.875" style="6" customWidth="1"/>
    <col min="10992" max="10992" width="0" style="6" hidden="1" customWidth="1"/>
    <col min="10993" max="10994" width="13" style="6" customWidth="1"/>
    <col min="10995" max="10995" width="13.125" style="6" customWidth="1"/>
    <col min="10996" max="10996" width="5.625" style="6" customWidth="1"/>
    <col min="10997" max="10997" width="13.125" style="6" customWidth="1"/>
    <col min="10998" max="10998" width="3.625" style="6" customWidth="1"/>
    <col min="10999" max="10999" width="2.625" style="6" customWidth="1"/>
    <col min="11000" max="11002" width="0" style="6" hidden="1" customWidth="1"/>
    <col min="11003" max="11003" width="2.625" style="6" customWidth="1"/>
    <col min="11004" max="11004" width="0" style="6" hidden="1" customWidth="1"/>
    <col min="11005" max="11005" width="2.625" style="6" customWidth="1"/>
    <col min="11006" max="11006" width="0" style="6" hidden="1" customWidth="1"/>
    <col min="11007" max="11007" width="3.875" style="6" customWidth="1"/>
    <col min="11008" max="11008" width="30" style="6" customWidth="1"/>
    <col min="11009" max="11009" width="20.5" style="6" customWidth="1"/>
    <col min="11010" max="11010" width="8" style="6" customWidth="1"/>
    <col min="11011" max="11011" width="17" style="6" customWidth="1"/>
    <col min="11012" max="11012" width="37.375" style="6" customWidth="1"/>
    <col min="11013" max="11013" width="5.125" style="6" customWidth="1"/>
    <col min="11014" max="11014" width="27.5" style="6" customWidth="1"/>
    <col min="11015" max="11015" width="14.125" style="6" customWidth="1"/>
    <col min="11016" max="11017" width="8.125" style="6" customWidth="1"/>
    <col min="11018" max="11018" width="9.875" style="6" customWidth="1"/>
    <col min="11019" max="11019" width="1.875" style="6" customWidth="1"/>
    <col min="11020" max="11225" width="10.875" style="6"/>
    <col min="11226" max="11226" width="10.5" style="6" customWidth="1"/>
    <col min="11227" max="11227" width="2.375" style="6" customWidth="1"/>
    <col min="11228" max="11229" width="5.625" style="6" customWidth="1"/>
    <col min="11230" max="11230" width="5.125" style="6" customWidth="1"/>
    <col min="11231" max="11231" width="5.625" style="6" customWidth="1"/>
    <col min="11232" max="11232" width="12" style="6" customWidth="1"/>
    <col min="11233" max="11234" width="7.875" style="6" customWidth="1"/>
    <col min="11235" max="11235" width="2.125" style="6" customWidth="1"/>
    <col min="11236" max="11236" width="7.875" style="6" customWidth="1"/>
    <col min="11237" max="11237" width="6.5" style="6" customWidth="1"/>
    <col min="11238" max="11240" width="3.125" style="6" customWidth="1"/>
    <col min="11241" max="11241" width="3" style="6" customWidth="1"/>
    <col min="11242" max="11242" width="2.5" style="6" customWidth="1"/>
    <col min="11243" max="11243" width="2.625" style="6" customWidth="1"/>
    <col min="11244" max="11246" width="0" style="6" hidden="1" customWidth="1"/>
    <col min="11247" max="11247" width="3.875" style="6" customWidth="1"/>
    <col min="11248" max="11248" width="0" style="6" hidden="1" customWidth="1"/>
    <col min="11249" max="11250" width="13" style="6" customWidth="1"/>
    <col min="11251" max="11251" width="13.125" style="6" customWidth="1"/>
    <col min="11252" max="11252" width="5.625" style="6" customWidth="1"/>
    <col min="11253" max="11253" width="13.125" style="6" customWidth="1"/>
    <col min="11254" max="11254" width="3.625" style="6" customWidth="1"/>
    <col min="11255" max="11255" width="2.625" style="6" customWidth="1"/>
    <col min="11256" max="11258" width="0" style="6" hidden="1" customWidth="1"/>
    <col min="11259" max="11259" width="2.625" style="6" customWidth="1"/>
    <col min="11260" max="11260" width="0" style="6" hidden="1" customWidth="1"/>
    <col min="11261" max="11261" width="2.625" style="6" customWidth="1"/>
    <col min="11262" max="11262" width="0" style="6" hidden="1" customWidth="1"/>
    <col min="11263" max="11263" width="3.875" style="6" customWidth="1"/>
    <col min="11264" max="11264" width="30" style="6" customWidth="1"/>
    <col min="11265" max="11265" width="20.5" style="6" customWidth="1"/>
    <col min="11266" max="11266" width="8" style="6" customWidth="1"/>
    <col min="11267" max="11267" width="17" style="6" customWidth="1"/>
    <col min="11268" max="11268" width="37.375" style="6" customWidth="1"/>
    <col min="11269" max="11269" width="5.125" style="6" customWidth="1"/>
    <col min="11270" max="11270" width="27.5" style="6" customWidth="1"/>
    <col min="11271" max="11271" width="14.125" style="6" customWidth="1"/>
    <col min="11272" max="11273" width="8.125" style="6" customWidth="1"/>
    <col min="11274" max="11274" width="9.875" style="6" customWidth="1"/>
    <col min="11275" max="11275" width="1.875" style="6" customWidth="1"/>
    <col min="11276" max="11481" width="10.875" style="6"/>
    <col min="11482" max="11482" width="10.5" style="6" customWidth="1"/>
    <col min="11483" max="11483" width="2.375" style="6" customWidth="1"/>
    <col min="11484" max="11485" width="5.625" style="6" customWidth="1"/>
    <col min="11486" max="11486" width="5.125" style="6" customWidth="1"/>
    <col min="11487" max="11487" width="5.625" style="6" customWidth="1"/>
    <col min="11488" max="11488" width="12" style="6" customWidth="1"/>
    <col min="11489" max="11490" width="7.875" style="6" customWidth="1"/>
    <col min="11491" max="11491" width="2.125" style="6" customWidth="1"/>
    <col min="11492" max="11492" width="7.875" style="6" customWidth="1"/>
    <col min="11493" max="11493" width="6.5" style="6" customWidth="1"/>
    <col min="11494" max="11496" width="3.125" style="6" customWidth="1"/>
    <col min="11497" max="11497" width="3" style="6" customWidth="1"/>
    <col min="11498" max="11498" width="2.5" style="6" customWidth="1"/>
    <col min="11499" max="11499" width="2.625" style="6" customWidth="1"/>
    <col min="11500" max="11502" width="0" style="6" hidden="1" customWidth="1"/>
    <col min="11503" max="11503" width="3.875" style="6" customWidth="1"/>
    <col min="11504" max="11504" width="0" style="6" hidden="1" customWidth="1"/>
    <col min="11505" max="11506" width="13" style="6" customWidth="1"/>
    <col min="11507" max="11507" width="13.125" style="6" customWidth="1"/>
    <col min="11508" max="11508" width="5.625" style="6" customWidth="1"/>
    <col min="11509" max="11509" width="13.125" style="6" customWidth="1"/>
    <col min="11510" max="11510" width="3.625" style="6" customWidth="1"/>
    <col min="11511" max="11511" width="2.625" style="6" customWidth="1"/>
    <col min="11512" max="11514" width="0" style="6" hidden="1" customWidth="1"/>
    <col min="11515" max="11515" width="2.625" style="6" customWidth="1"/>
    <col min="11516" max="11516" width="0" style="6" hidden="1" customWidth="1"/>
    <col min="11517" max="11517" width="2.625" style="6" customWidth="1"/>
    <col min="11518" max="11518" width="0" style="6" hidden="1" customWidth="1"/>
    <col min="11519" max="11519" width="3.875" style="6" customWidth="1"/>
    <col min="11520" max="11520" width="30" style="6" customWidth="1"/>
    <col min="11521" max="11521" width="20.5" style="6" customWidth="1"/>
    <col min="11522" max="11522" width="8" style="6" customWidth="1"/>
    <col min="11523" max="11523" width="17" style="6" customWidth="1"/>
    <col min="11524" max="11524" width="37.375" style="6" customWidth="1"/>
    <col min="11525" max="11525" width="5.125" style="6" customWidth="1"/>
    <col min="11526" max="11526" width="27.5" style="6" customWidth="1"/>
    <col min="11527" max="11527" width="14.125" style="6" customWidth="1"/>
    <col min="11528" max="11529" width="8.125" style="6" customWidth="1"/>
    <col min="11530" max="11530" width="9.875" style="6" customWidth="1"/>
    <col min="11531" max="11531" width="1.875" style="6" customWidth="1"/>
    <col min="11532" max="11737" width="10.875" style="6"/>
    <col min="11738" max="11738" width="10.5" style="6" customWidth="1"/>
    <col min="11739" max="11739" width="2.375" style="6" customWidth="1"/>
    <col min="11740" max="11741" width="5.625" style="6" customWidth="1"/>
    <col min="11742" max="11742" width="5.125" style="6" customWidth="1"/>
    <col min="11743" max="11743" width="5.625" style="6" customWidth="1"/>
    <col min="11744" max="11744" width="12" style="6" customWidth="1"/>
    <col min="11745" max="11746" width="7.875" style="6" customWidth="1"/>
    <col min="11747" max="11747" width="2.125" style="6" customWidth="1"/>
    <col min="11748" max="11748" width="7.875" style="6" customWidth="1"/>
    <col min="11749" max="11749" width="6.5" style="6" customWidth="1"/>
    <col min="11750" max="11752" width="3.125" style="6" customWidth="1"/>
    <col min="11753" max="11753" width="3" style="6" customWidth="1"/>
    <col min="11754" max="11754" width="2.5" style="6" customWidth="1"/>
    <col min="11755" max="11755" width="2.625" style="6" customWidth="1"/>
    <col min="11756" max="11758" width="0" style="6" hidden="1" customWidth="1"/>
    <col min="11759" max="11759" width="3.875" style="6" customWidth="1"/>
    <col min="11760" max="11760" width="0" style="6" hidden="1" customWidth="1"/>
    <col min="11761" max="11762" width="13" style="6" customWidth="1"/>
    <col min="11763" max="11763" width="13.125" style="6" customWidth="1"/>
    <col min="11764" max="11764" width="5.625" style="6" customWidth="1"/>
    <col min="11765" max="11765" width="13.125" style="6" customWidth="1"/>
    <col min="11766" max="11766" width="3.625" style="6" customWidth="1"/>
    <col min="11767" max="11767" width="2.625" style="6" customWidth="1"/>
    <col min="11768" max="11770" width="0" style="6" hidden="1" customWidth="1"/>
    <col min="11771" max="11771" width="2.625" style="6" customWidth="1"/>
    <col min="11772" max="11772" width="0" style="6" hidden="1" customWidth="1"/>
    <col min="11773" max="11773" width="2.625" style="6" customWidth="1"/>
    <col min="11774" max="11774" width="0" style="6" hidden="1" customWidth="1"/>
    <col min="11775" max="11775" width="3.875" style="6" customWidth="1"/>
    <col min="11776" max="11776" width="30" style="6" customWidth="1"/>
    <col min="11777" max="11777" width="20.5" style="6" customWidth="1"/>
    <col min="11778" max="11778" width="8" style="6" customWidth="1"/>
    <col min="11779" max="11779" width="17" style="6" customWidth="1"/>
    <col min="11780" max="11780" width="37.375" style="6" customWidth="1"/>
    <col min="11781" max="11781" width="5.125" style="6" customWidth="1"/>
    <col min="11782" max="11782" width="27.5" style="6" customWidth="1"/>
    <col min="11783" max="11783" width="14.125" style="6" customWidth="1"/>
    <col min="11784" max="11785" width="8.125" style="6" customWidth="1"/>
    <col min="11786" max="11786" width="9.875" style="6" customWidth="1"/>
    <col min="11787" max="11787" width="1.875" style="6" customWidth="1"/>
    <col min="11788" max="11993" width="10.875" style="6"/>
    <col min="11994" max="11994" width="10.5" style="6" customWidth="1"/>
    <col min="11995" max="11995" width="2.375" style="6" customWidth="1"/>
    <col min="11996" max="11997" width="5.625" style="6" customWidth="1"/>
    <col min="11998" max="11998" width="5.125" style="6" customWidth="1"/>
    <col min="11999" max="11999" width="5.625" style="6" customWidth="1"/>
    <col min="12000" max="12000" width="12" style="6" customWidth="1"/>
    <col min="12001" max="12002" width="7.875" style="6" customWidth="1"/>
    <col min="12003" max="12003" width="2.125" style="6" customWidth="1"/>
    <col min="12004" max="12004" width="7.875" style="6" customWidth="1"/>
    <col min="12005" max="12005" width="6.5" style="6" customWidth="1"/>
    <col min="12006" max="12008" width="3.125" style="6" customWidth="1"/>
    <col min="12009" max="12009" width="3" style="6" customWidth="1"/>
    <col min="12010" max="12010" width="2.5" style="6" customWidth="1"/>
    <col min="12011" max="12011" width="2.625" style="6" customWidth="1"/>
    <col min="12012" max="12014" width="0" style="6" hidden="1" customWidth="1"/>
    <col min="12015" max="12015" width="3.875" style="6" customWidth="1"/>
    <col min="12016" max="12016" width="0" style="6" hidden="1" customWidth="1"/>
    <col min="12017" max="12018" width="13" style="6" customWidth="1"/>
    <col min="12019" max="12019" width="13.125" style="6" customWidth="1"/>
    <col min="12020" max="12020" width="5.625" style="6" customWidth="1"/>
    <col min="12021" max="12021" width="13.125" style="6" customWidth="1"/>
    <col min="12022" max="12022" width="3.625" style="6" customWidth="1"/>
    <col min="12023" max="12023" width="2.625" style="6" customWidth="1"/>
    <col min="12024" max="12026" width="0" style="6" hidden="1" customWidth="1"/>
    <col min="12027" max="12027" width="2.625" style="6" customWidth="1"/>
    <col min="12028" max="12028" width="0" style="6" hidden="1" customWidth="1"/>
    <col min="12029" max="12029" width="2.625" style="6" customWidth="1"/>
    <col min="12030" max="12030" width="0" style="6" hidden="1" customWidth="1"/>
    <col min="12031" max="12031" width="3.875" style="6" customWidth="1"/>
    <col min="12032" max="12032" width="30" style="6" customWidth="1"/>
    <col min="12033" max="12033" width="20.5" style="6" customWidth="1"/>
    <col min="12034" max="12034" width="8" style="6" customWidth="1"/>
    <col min="12035" max="12035" width="17" style="6" customWidth="1"/>
    <col min="12036" max="12036" width="37.375" style="6" customWidth="1"/>
    <col min="12037" max="12037" width="5.125" style="6" customWidth="1"/>
    <col min="12038" max="12038" width="27.5" style="6" customWidth="1"/>
    <col min="12039" max="12039" width="14.125" style="6" customWidth="1"/>
    <col min="12040" max="12041" width="8.125" style="6" customWidth="1"/>
    <col min="12042" max="12042" width="9.875" style="6" customWidth="1"/>
    <col min="12043" max="12043" width="1.875" style="6" customWidth="1"/>
    <col min="12044" max="12249" width="10.875" style="6"/>
    <col min="12250" max="12250" width="10.5" style="6" customWidth="1"/>
    <col min="12251" max="12251" width="2.375" style="6" customWidth="1"/>
    <col min="12252" max="12253" width="5.625" style="6" customWidth="1"/>
    <col min="12254" max="12254" width="5.125" style="6" customWidth="1"/>
    <col min="12255" max="12255" width="5.625" style="6" customWidth="1"/>
    <col min="12256" max="12256" width="12" style="6" customWidth="1"/>
    <col min="12257" max="12258" width="7.875" style="6" customWidth="1"/>
    <col min="12259" max="12259" width="2.125" style="6" customWidth="1"/>
    <col min="12260" max="12260" width="7.875" style="6" customWidth="1"/>
    <col min="12261" max="12261" width="6.5" style="6" customWidth="1"/>
    <col min="12262" max="12264" width="3.125" style="6" customWidth="1"/>
    <col min="12265" max="12265" width="3" style="6" customWidth="1"/>
    <col min="12266" max="12266" width="2.5" style="6" customWidth="1"/>
    <col min="12267" max="12267" width="2.625" style="6" customWidth="1"/>
    <col min="12268" max="12270" width="0" style="6" hidden="1" customWidth="1"/>
    <col min="12271" max="12271" width="3.875" style="6" customWidth="1"/>
    <col min="12272" max="12272" width="0" style="6" hidden="1" customWidth="1"/>
    <col min="12273" max="12274" width="13" style="6" customWidth="1"/>
    <col min="12275" max="12275" width="13.125" style="6" customWidth="1"/>
    <col min="12276" max="12276" width="5.625" style="6" customWidth="1"/>
    <col min="12277" max="12277" width="13.125" style="6" customWidth="1"/>
    <col min="12278" max="12278" width="3.625" style="6" customWidth="1"/>
    <col min="12279" max="12279" width="2.625" style="6" customWidth="1"/>
    <col min="12280" max="12282" width="0" style="6" hidden="1" customWidth="1"/>
    <col min="12283" max="12283" width="2.625" style="6" customWidth="1"/>
    <col min="12284" max="12284" width="0" style="6" hidden="1" customWidth="1"/>
    <col min="12285" max="12285" width="2.625" style="6" customWidth="1"/>
    <col min="12286" max="12286" width="0" style="6" hidden="1" customWidth="1"/>
    <col min="12287" max="12287" width="3.875" style="6" customWidth="1"/>
    <col min="12288" max="12288" width="30" style="6" customWidth="1"/>
    <col min="12289" max="12289" width="20.5" style="6" customWidth="1"/>
    <col min="12290" max="12290" width="8" style="6" customWidth="1"/>
    <col min="12291" max="12291" width="17" style="6" customWidth="1"/>
    <col min="12292" max="12292" width="37.375" style="6" customWidth="1"/>
    <col min="12293" max="12293" width="5.125" style="6" customWidth="1"/>
    <col min="12294" max="12294" width="27.5" style="6" customWidth="1"/>
    <col min="12295" max="12295" width="14.125" style="6" customWidth="1"/>
    <col min="12296" max="12297" width="8.125" style="6" customWidth="1"/>
    <col min="12298" max="12298" width="9.875" style="6" customWidth="1"/>
    <col min="12299" max="12299" width="1.875" style="6" customWidth="1"/>
    <col min="12300" max="12505" width="10.875" style="6"/>
    <col min="12506" max="12506" width="10.5" style="6" customWidth="1"/>
    <col min="12507" max="12507" width="2.375" style="6" customWidth="1"/>
    <col min="12508" max="12509" width="5.625" style="6" customWidth="1"/>
    <col min="12510" max="12510" width="5.125" style="6" customWidth="1"/>
    <col min="12511" max="12511" width="5.625" style="6" customWidth="1"/>
    <col min="12512" max="12512" width="12" style="6" customWidth="1"/>
    <col min="12513" max="12514" width="7.875" style="6" customWidth="1"/>
    <col min="12515" max="12515" width="2.125" style="6" customWidth="1"/>
    <col min="12516" max="12516" width="7.875" style="6" customWidth="1"/>
    <col min="12517" max="12517" width="6.5" style="6" customWidth="1"/>
    <col min="12518" max="12520" width="3.125" style="6" customWidth="1"/>
    <col min="12521" max="12521" width="3" style="6" customWidth="1"/>
    <col min="12522" max="12522" width="2.5" style="6" customWidth="1"/>
    <col min="12523" max="12523" width="2.625" style="6" customWidth="1"/>
    <col min="12524" max="12526" width="0" style="6" hidden="1" customWidth="1"/>
    <col min="12527" max="12527" width="3.875" style="6" customWidth="1"/>
    <col min="12528" max="12528" width="0" style="6" hidden="1" customWidth="1"/>
    <col min="12529" max="12530" width="13" style="6" customWidth="1"/>
    <col min="12531" max="12531" width="13.125" style="6" customWidth="1"/>
    <col min="12532" max="12532" width="5.625" style="6" customWidth="1"/>
    <col min="12533" max="12533" width="13.125" style="6" customWidth="1"/>
    <col min="12534" max="12534" width="3.625" style="6" customWidth="1"/>
    <col min="12535" max="12535" width="2.625" style="6" customWidth="1"/>
    <col min="12536" max="12538" width="0" style="6" hidden="1" customWidth="1"/>
    <col min="12539" max="12539" width="2.625" style="6" customWidth="1"/>
    <col min="12540" max="12540" width="0" style="6" hidden="1" customWidth="1"/>
    <col min="12541" max="12541" width="2.625" style="6" customWidth="1"/>
    <col min="12542" max="12542" width="0" style="6" hidden="1" customWidth="1"/>
    <col min="12543" max="12543" width="3.875" style="6" customWidth="1"/>
    <col min="12544" max="12544" width="30" style="6" customWidth="1"/>
    <col min="12545" max="12545" width="20.5" style="6" customWidth="1"/>
    <col min="12546" max="12546" width="8" style="6" customWidth="1"/>
    <col min="12547" max="12547" width="17" style="6" customWidth="1"/>
    <col min="12548" max="12548" width="37.375" style="6" customWidth="1"/>
    <col min="12549" max="12549" width="5.125" style="6" customWidth="1"/>
    <col min="12550" max="12550" width="27.5" style="6" customWidth="1"/>
    <col min="12551" max="12551" width="14.125" style="6" customWidth="1"/>
    <col min="12552" max="12553" width="8.125" style="6" customWidth="1"/>
    <col min="12554" max="12554" width="9.875" style="6" customWidth="1"/>
    <col min="12555" max="12555" width="1.875" style="6" customWidth="1"/>
    <col min="12556" max="12761" width="10.875" style="6"/>
    <col min="12762" max="12762" width="10.5" style="6" customWidth="1"/>
    <col min="12763" max="12763" width="2.375" style="6" customWidth="1"/>
    <col min="12764" max="12765" width="5.625" style="6" customWidth="1"/>
    <col min="12766" max="12766" width="5.125" style="6" customWidth="1"/>
    <col min="12767" max="12767" width="5.625" style="6" customWidth="1"/>
    <col min="12768" max="12768" width="12" style="6" customWidth="1"/>
    <col min="12769" max="12770" width="7.875" style="6" customWidth="1"/>
    <col min="12771" max="12771" width="2.125" style="6" customWidth="1"/>
    <col min="12772" max="12772" width="7.875" style="6" customWidth="1"/>
    <col min="12773" max="12773" width="6.5" style="6" customWidth="1"/>
    <col min="12774" max="12776" width="3.125" style="6" customWidth="1"/>
    <col min="12777" max="12777" width="3" style="6" customWidth="1"/>
    <col min="12778" max="12778" width="2.5" style="6" customWidth="1"/>
    <col min="12779" max="12779" width="2.625" style="6" customWidth="1"/>
    <col min="12780" max="12782" width="0" style="6" hidden="1" customWidth="1"/>
    <col min="12783" max="12783" width="3.875" style="6" customWidth="1"/>
    <col min="12784" max="12784" width="0" style="6" hidden="1" customWidth="1"/>
    <col min="12785" max="12786" width="13" style="6" customWidth="1"/>
    <col min="12787" max="12787" width="13.125" style="6" customWidth="1"/>
    <col min="12788" max="12788" width="5.625" style="6" customWidth="1"/>
    <col min="12789" max="12789" width="13.125" style="6" customWidth="1"/>
    <col min="12790" max="12790" width="3.625" style="6" customWidth="1"/>
    <col min="12791" max="12791" width="2.625" style="6" customWidth="1"/>
    <col min="12792" max="12794" width="0" style="6" hidden="1" customWidth="1"/>
    <col min="12795" max="12795" width="2.625" style="6" customWidth="1"/>
    <col min="12796" max="12796" width="0" style="6" hidden="1" customWidth="1"/>
    <col min="12797" max="12797" width="2.625" style="6" customWidth="1"/>
    <col min="12798" max="12798" width="0" style="6" hidden="1" customWidth="1"/>
    <col min="12799" max="12799" width="3.875" style="6" customWidth="1"/>
    <col min="12800" max="12800" width="30" style="6" customWidth="1"/>
    <col min="12801" max="12801" width="20.5" style="6" customWidth="1"/>
    <col min="12802" max="12802" width="8" style="6" customWidth="1"/>
    <col min="12803" max="12803" width="17" style="6" customWidth="1"/>
    <col min="12804" max="12804" width="37.375" style="6" customWidth="1"/>
    <col min="12805" max="12805" width="5.125" style="6" customWidth="1"/>
    <col min="12806" max="12806" width="27.5" style="6" customWidth="1"/>
    <col min="12807" max="12807" width="14.125" style="6" customWidth="1"/>
    <col min="12808" max="12809" width="8.125" style="6" customWidth="1"/>
    <col min="12810" max="12810" width="9.875" style="6" customWidth="1"/>
    <col min="12811" max="12811" width="1.875" style="6" customWidth="1"/>
    <col min="12812" max="13017" width="10.875" style="6"/>
    <col min="13018" max="13018" width="10.5" style="6" customWidth="1"/>
    <col min="13019" max="13019" width="2.375" style="6" customWidth="1"/>
    <col min="13020" max="13021" width="5.625" style="6" customWidth="1"/>
    <col min="13022" max="13022" width="5.125" style="6" customWidth="1"/>
    <col min="13023" max="13023" width="5.625" style="6" customWidth="1"/>
    <col min="13024" max="13024" width="12" style="6" customWidth="1"/>
    <col min="13025" max="13026" width="7.875" style="6" customWidth="1"/>
    <col min="13027" max="13027" width="2.125" style="6" customWidth="1"/>
    <col min="13028" max="13028" width="7.875" style="6" customWidth="1"/>
    <col min="13029" max="13029" width="6.5" style="6" customWidth="1"/>
    <col min="13030" max="13032" width="3.125" style="6" customWidth="1"/>
    <col min="13033" max="13033" width="3" style="6" customWidth="1"/>
    <col min="13034" max="13034" width="2.5" style="6" customWidth="1"/>
    <col min="13035" max="13035" width="2.625" style="6" customWidth="1"/>
    <col min="13036" max="13038" width="0" style="6" hidden="1" customWidth="1"/>
    <col min="13039" max="13039" width="3.875" style="6" customWidth="1"/>
    <col min="13040" max="13040" width="0" style="6" hidden="1" customWidth="1"/>
    <col min="13041" max="13042" width="13" style="6" customWidth="1"/>
    <col min="13043" max="13043" width="13.125" style="6" customWidth="1"/>
    <col min="13044" max="13044" width="5.625" style="6" customWidth="1"/>
    <col min="13045" max="13045" width="13.125" style="6" customWidth="1"/>
    <col min="13046" max="13046" width="3.625" style="6" customWidth="1"/>
    <col min="13047" max="13047" width="2.625" style="6" customWidth="1"/>
    <col min="13048" max="13050" width="0" style="6" hidden="1" customWidth="1"/>
    <col min="13051" max="13051" width="2.625" style="6" customWidth="1"/>
    <col min="13052" max="13052" width="0" style="6" hidden="1" customWidth="1"/>
    <col min="13053" max="13053" width="2.625" style="6" customWidth="1"/>
    <col min="13054" max="13054" width="0" style="6" hidden="1" customWidth="1"/>
    <col min="13055" max="13055" width="3.875" style="6" customWidth="1"/>
    <col min="13056" max="13056" width="30" style="6" customWidth="1"/>
    <col min="13057" max="13057" width="20.5" style="6" customWidth="1"/>
    <col min="13058" max="13058" width="8" style="6" customWidth="1"/>
    <col min="13059" max="13059" width="17" style="6" customWidth="1"/>
    <col min="13060" max="13060" width="37.375" style="6" customWidth="1"/>
    <col min="13061" max="13061" width="5.125" style="6" customWidth="1"/>
    <col min="13062" max="13062" width="27.5" style="6" customWidth="1"/>
    <col min="13063" max="13063" width="14.125" style="6" customWidth="1"/>
    <col min="13064" max="13065" width="8.125" style="6" customWidth="1"/>
    <col min="13066" max="13066" width="9.875" style="6" customWidth="1"/>
    <col min="13067" max="13067" width="1.875" style="6" customWidth="1"/>
    <col min="13068" max="13273" width="10.875" style="6"/>
    <col min="13274" max="13274" width="10.5" style="6" customWidth="1"/>
    <col min="13275" max="13275" width="2.375" style="6" customWidth="1"/>
    <col min="13276" max="13277" width="5.625" style="6" customWidth="1"/>
    <col min="13278" max="13278" width="5.125" style="6" customWidth="1"/>
    <col min="13279" max="13279" width="5.625" style="6" customWidth="1"/>
    <col min="13280" max="13280" width="12" style="6" customWidth="1"/>
    <col min="13281" max="13282" width="7.875" style="6" customWidth="1"/>
    <col min="13283" max="13283" width="2.125" style="6" customWidth="1"/>
    <col min="13284" max="13284" width="7.875" style="6" customWidth="1"/>
    <col min="13285" max="13285" width="6.5" style="6" customWidth="1"/>
    <col min="13286" max="13288" width="3.125" style="6" customWidth="1"/>
    <col min="13289" max="13289" width="3" style="6" customWidth="1"/>
    <col min="13290" max="13290" width="2.5" style="6" customWidth="1"/>
    <col min="13291" max="13291" width="2.625" style="6" customWidth="1"/>
    <col min="13292" max="13294" width="0" style="6" hidden="1" customWidth="1"/>
    <col min="13295" max="13295" width="3.875" style="6" customWidth="1"/>
    <col min="13296" max="13296" width="0" style="6" hidden="1" customWidth="1"/>
    <col min="13297" max="13298" width="13" style="6" customWidth="1"/>
    <col min="13299" max="13299" width="13.125" style="6" customWidth="1"/>
    <col min="13300" max="13300" width="5.625" style="6" customWidth="1"/>
    <col min="13301" max="13301" width="13.125" style="6" customWidth="1"/>
    <col min="13302" max="13302" width="3.625" style="6" customWidth="1"/>
    <col min="13303" max="13303" width="2.625" style="6" customWidth="1"/>
    <col min="13304" max="13306" width="0" style="6" hidden="1" customWidth="1"/>
    <col min="13307" max="13307" width="2.625" style="6" customWidth="1"/>
    <col min="13308" max="13308" width="0" style="6" hidden="1" customWidth="1"/>
    <col min="13309" max="13309" width="2.625" style="6" customWidth="1"/>
    <col min="13310" max="13310" width="0" style="6" hidden="1" customWidth="1"/>
    <col min="13311" max="13311" width="3.875" style="6" customWidth="1"/>
    <col min="13312" max="13312" width="30" style="6" customWidth="1"/>
    <col min="13313" max="13313" width="20.5" style="6" customWidth="1"/>
    <col min="13314" max="13314" width="8" style="6" customWidth="1"/>
    <col min="13315" max="13315" width="17" style="6" customWidth="1"/>
    <col min="13316" max="13316" width="37.375" style="6" customWidth="1"/>
    <col min="13317" max="13317" width="5.125" style="6" customWidth="1"/>
    <col min="13318" max="13318" width="27.5" style="6" customWidth="1"/>
    <col min="13319" max="13319" width="14.125" style="6" customWidth="1"/>
    <col min="13320" max="13321" width="8.125" style="6" customWidth="1"/>
    <col min="13322" max="13322" width="9.875" style="6" customWidth="1"/>
    <col min="13323" max="13323" width="1.875" style="6" customWidth="1"/>
    <col min="13324" max="13529" width="10.875" style="6"/>
    <col min="13530" max="13530" width="10.5" style="6" customWidth="1"/>
    <col min="13531" max="13531" width="2.375" style="6" customWidth="1"/>
    <col min="13532" max="13533" width="5.625" style="6" customWidth="1"/>
    <col min="13534" max="13534" width="5.125" style="6" customWidth="1"/>
    <col min="13535" max="13535" width="5.625" style="6" customWidth="1"/>
    <col min="13536" max="13536" width="12" style="6" customWidth="1"/>
    <col min="13537" max="13538" width="7.875" style="6" customWidth="1"/>
    <col min="13539" max="13539" width="2.125" style="6" customWidth="1"/>
    <col min="13540" max="13540" width="7.875" style="6" customWidth="1"/>
    <col min="13541" max="13541" width="6.5" style="6" customWidth="1"/>
    <col min="13542" max="13544" width="3.125" style="6" customWidth="1"/>
    <col min="13545" max="13545" width="3" style="6" customWidth="1"/>
    <col min="13546" max="13546" width="2.5" style="6" customWidth="1"/>
    <col min="13547" max="13547" width="2.625" style="6" customWidth="1"/>
    <col min="13548" max="13550" width="0" style="6" hidden="1" customWidth="1"/>
    <col min="13551" max="13551" width="3.875" style="6" customWidth="1"/>
    <col min="13552" max="13552" width="0" style="6" hidden="1" customWidth="1"/>
    <col min="13553" max="13554" width="13" style="6" customWidth="1"/>
    <col min="13555" max="13555" width="13.125" style="6" customWidth="1"/>
    <col min="13556" max="13556" width="5.625" style="6" customWidth="1"/>
    <col min="13557" max="13557" width="13.125" style="6" customWidth="1"/>
    <col min="13558" max="13558" width="3.625" style="6" customWidth="1"/>
    <col min="13559" max="13559" width="2.625" style="6" customWidth="1"/>
    <col min="13560" max="13562" width="0" style="6" hidden="1" customWidth="1"/>
    <col min="13563" max="13563" width="2.625" style="6" customWidth="1"/>
    <col min="13564" max="13564" width="0" style="6" hidden="1" customWidth="1"/>
    <col min="13565" max="13565" width="2.625" style="6" customWidth="1"/>
    <col min="13566" max="13566" width="0" style="6" hidden="1" customWidth="1"/>
    <col min="13567" max="13567" width="3.875" style="6" customWidth="1"/>
    <col min="13568" max="13568" width="30" style="6" customWidth="1"/>
    <col min="13569" max="13569" width="20.5" style="6" customWidth="1"/>
    <col min="13570" max="13570" width="8" style="6" customWidth="1"/>
    <col min="13571" max="13571" width="17" style="6" customWidth="1"/>
    <col min="13572" max="13572" width="37.375" style="6" customWidth="1"/>
    <col min="13573" max="13573" width="5.125" style="6" customWidth="1"/>
    <col min="13574" max="13574" width="27.5" style="6" customWidth="1"/>
    <col min="13575" max="13575" width="14.125" style="6" customWidth="1"/>
    <col min="13576" max="13577" width="8.125" style="6" customWidth="1"/>
    <col min="13578" max="13578" width="9.875" style="6" customWidth="1"/>
    <col min="13579" max="13579" width="1.875" style="6" customWidth="1"/>
    <col min="13580" max="13785" width="10.875" style="6"/>
    <col min="13786" max="13786" width="10.5" style="6" customWidth="1"/>
    <col min="13787" max="13787" width="2.375" style="6" customWidth="1"/>
    <col min="13788" max="13789" width="5.625" style="6" customWidth="1"/>
    <col min="13790" max="13790" width="5.125" style="6" customWidth="1"/>
    <col min="13791" max="13791" width="5.625" style="6" customWidth="1"/>
    <col min="13792" max="13792" width="12" style="6" customWidth="1"/>
    <col min="13793" max="13794" width="7.875" style="6" customWidth="1"/>
    <col min="13795" max="13795" width="2.125" style="6" customWidth="1"/>
    <col min="13796" max="13796" width="7.875" style="6" customWidth="1"/>
    <col min="13797" max="13797" width="6.5" style="6" customWidth="1"/>
    <col min="13798" max="13800" width="3.125" style="6" customWidth="1"/>
    <col min="13801" max="13801" width="3" style="6" customWidth="1"/>
    <col min="13802" max="13802" width="2.5" style="6" customWidth="1"/>
    <col min="13803" max="13803" width="2.625" style="6" customWidth="1"/>
    <col min="13804" max="13806" width="0" style="6" hidden="1" customWidth="1"/>
    <col min="13807" max="13807" width="3.875" style="6" customWidth="1"/>
    <col min="13808" max="13808" width="0" style="6" hidden="1" customWidth="1"/>
    <col min="13809" max="13810" width="13" style="6" customWidth="1"/>
    <col min="13811" max="13811" width="13.125" style="6" customWidth="1"/>
    <col min="13812" max="13812" width="5.625" style="6" customWidth="1"/>
    <col min="13813" max="13813" width="13.125" style="6" customWidth="1"/>
    <col min="13814" max="13814" width="3.625" style="6" customWidth="1"/>
    <col min="13815" max="13815" width="2.625" style="6" customWidth="1"/>
    <col min="13816" max="13818" width="0" style="6" hidden="1" customWidth="1"/>
    <col min="13819" max="13819" width="2.625" style="6" customWidth="1"/>
    <col min="13820" max="13820" width="0" style="6" hidden="1" customWidth="1"/>
    <col min="13821" max="13821" width="2.625" style="6" customWidth="1"/>
    <col min="13822" max="13822" width="0" style="6" hidden="1" customWidth="1"/>
    <col min="13823" max="13823" width="3.875" style="6" customWidth="1"/>
    <col min="13824" max="13824" width="30" style="6" customWidth="1"/>
    <col min="13825" max="13825" width="20.5" style="6" customWidth="1"/>
    <col min="13826" max="13826" width="8" style="6" customWidth="1"/>
    <col min="13827" max="13827" width="17" style="6" customWidth="1"/>
    <col min="13828" max="13828" width="37.375" style="6" customWidth="1"/>
    <col min="13829" max="13829" width="5.125" style="6" customWidth="1"/>
    <col min="13830" max="13830" width="27.5" style="6" customWidth="1"/>
    <col min="13831" max="13831" width="14.125" style="6" customWidth="1"/>
    <col min="13832" max="13833" width="8.125" style="6" customWidth="1"/>
    <col min="13834" max="13834" width="9.875" style="6" customWidth="1"/>
    <col min="13835" max="13835" width="1.875" style="6" customWidth="1"/>
    <col min="13836" max="14041" width="10.875" style="6"/>
    <col min="14042" max="14042" width="10.5" style="6" customWidth="1"/>
    <col min="14043" max="14043" width="2.375" style="6" customWidth="1"/>
    <col min="14044" max="14045" width="5.625" style="6" customWidth="1"/>
    <col min="14046" max="14046" width="5.125" style="6" customWidth="1"/>
    <col min="14047" max="14047" width="5.625" style="6" customWidth="1"/>
    <col min="14048" max="14048" width="12" style="6" customWidth="1"/>
    <col min="14049" max="14050" width="7.875" style="6" customWidth="1"/>
    <col min="14051" max="14051" width="2.125" style="6" customWidth="1"/>
    <col min="14052" max="14052" width="7.875" style="6" customWidth="1"/>
    <col min="14053" max="14053" width="6.5" style="6" customWidth="1"/>
    <col min="14054" max="14056" width="3.125" style="6" customWidth="1"/>
    <col min="14057" max="14057" width="3" style="6" customWidth="1"/>
    <col min="14058" max="14058" width="2.5" style="6" customWidth="1"/>
    <col min="14059" max="14059" width="2.625" style="6" customWidth="1"/>
    <col min="14060" max="14062" width="0" style="6" hidden="1" customWidth="1"/>
    <col min="14063" max="14063" width="3.875" style="6" customWidth="1"/>
    <col min="14064" max="14064" width="0" style="6" hidden="1" customWidth="1"/>
    <col min="14065" max="14066" width="13" style="6" customWidth="1"/>
    <col min="14067" max="14067" width="13.125" style="6" customWidth="1"/>
    <col min="14068" max="14068" width="5.625" style="6" customWidth="1"/>
    <col min="14069" max="14069" width="13.125" style="6" customWidth="1"/>
    <col min="14070" max="14070" width="3.625" style="6" customWidth="1"/>
    <col min="14071" max="14071" width="2.625" style="6" customWidth="1"/>
    <col min="14072" max="14074" width="0" style="6" hidden="1" customWidth="1"/>
    <col min="14075" max="14075" width="2.625" style="6" customWidth="1"/>
    <col min="14076" max="14076" width="0" style="6" hidden="1" customWidth="1"/>
    <col min="14077" max="14077" width="2.625" style="6" customWidth="1"/>
    <col min="14078" max="14078" width="0" style="6" hidden="1" customWidth="1"/>
    <col min="14079" max="14079" width="3.875" style="6" customWidth="1"/>
    <col min="14080" max="14080" width="30" style="6" customWidth="1"/>
    <col min="14081" max="14081" width="20.5" style="6" customWidth="1"/>
    <col min="14082" max="14082" width="8" style="6" customWidth="1"/>
    <col min="14083" max="14083" width="17" style="6" customWidth="1"/>
    <col min="14084" max="14084" width="37.375" style="6" customWidth="1"/>
    <col min="14085" max="14085" width="5.125" style="6" customWidth="1"/>
    <col min="14086" max="14086" width="27.5" style="6" customWidth="1"/>
    <col min="14087" max="14087" width="14.125" style="6" customWidth="1"/>
    <col min="14088" max="14089" width="8.125" style="6" customWidth="1"/>
    <col min="14090" max="14090" width="9.875" style="6" customWidth="1"/>
    <col min="14091" max="14091" width="1.875" style="6" customWidth="1"/>
    <col min="14092" max="14297" width="10.875" style="6"/>
    <col min="14298" max="14298" width="10.5" style="6" customWidth="1"/>
    <col min="14299" max="14299" width="2.375" style="6" customWidth="1"/>
    <col min="14300" max="14301" width="5.625" style="6" customWidth="1"/>
    <col min="14302" max="14302" width="5.125" style="6" customWidth="1"/>
    <col min="14303" max="14303" width="5.625" style="6" customWidth="1"/>
    <col min="14304" max="14304" width="12" style="6" customWidth="1"/>
    <col min="14305" max="14306" width="7.875" style="6" customWidth="1"/>
    <col min="14307" max="14307" width="2.125" style="6" customWidth="1"/>
    <col min="14308" max="14308" width="7.875" style="6" customWidth="1"/>
    <col min="14309" max="14309" width="6.5" style="6" customWidth="1"/>
    <col min="14310" max="14312" width="3.125" style="6" customWidth="1"/>
    <col min="14313" max="14313" width="3" style="6" customWidth="1"/>
    <col min="14314" max="14314" width="2.5" style="6" customWidth="1"/>
    <col min="14315" max="14315" width="2.625" style="6" customWidth="1"/>
    <col min="14316" max="14318" width="0" style="6" hidden="1" customWidth="1"/>
    <col min="14319" max="14319" width="3.875" style="6" customWidth="1"/>
    <col min="14320" max="14320" width="0" style="6" hidden="1" customWidth="1"/>
    <col min="14321" max="14322" width="13" style="6" customWidth="1"/>
    <col min="14323" max="14323" width="13.125" style="6" customWidth="1"/>
    <col min="14324" max="14324" width="5.625" style="6" customWidth="1"/>
    <col min="14325" max="14325" width="13.125" style="6" customWidth="1"/>
    <col min="14326" max="14326" width="3.625" style="6" customWidth="1"/>
    <col min="14327" max="14327" width="2.625" style="6" customWidth="1"/>
    <col min="14328" max="14330" width="0" style="6" hidden="1" customWidth="1"/>
    <col min="14331" max="14331" width="2.625" style="6" customWidth="1"/>
    <col min="14332" max="14332" width="0" style="6" hidden="1" customWidth="1"/>
    <col min="14333" max="14333" width="2.625" style="6" customWidth="1"/>
    <col min="14334" max="14334" width="0" style="6" hidden="1" customWidth="1"/>
    <col min="14335" max="14335" width="3.875" style="6" customWidth="1"/>
    <col min="14336" max="14336" width="30" style="6" customWidth="1"/>
    <col min="14337" max="14337" width="20.5" style="6" customWidth="1"/>
    <col min="14338" max="14338" width="8" style="6" customWidth="1"/>
    <col min="14339" max="14339" width="17" style="6" customWidth="1"/>
    <col min="14340" max="14340" width="37.375" style="6" customWidth="1"/>
    <col min="14341" max="14341" width="5.125" style="6" customWidth="1"/>
    <col min="14342" max="14342" width="27.5" style="6" customWidth="1"/>
    <col min="14343" max="14343" width="14.125" style="6" customWidth="1"/>
    <col min="14344" max="14345" width="8.125" style="6" customWidth="1"/>
    <col min="14346" max="14346" width="9.875" style="6" customWidth="1"/>
    <col min="14347" max="14347" width="1.875" style="6" customWidth="1"/>
    <col min="14348" max="14553" width="10.875" style="6"/>
    <col min="14554" max="14554" width="10.5" style="6" customWidth="1"/>
    <col min="14555" max="14555" width="2.375" style="6" customWidth="1"/>
    <col min="14556" max="14557" width="5.625" style="6" customWidth="1"/>
    <col min="14558" max="14558" width="5.125" style="6" customWidth="1"/>
    <col min="14559" max="14559" width="5.625" style="6" customWidth="1"/>
    <col min="14560" max="14560" width="12" style="6" customWidth="1"/>
    <col min="14561" max="14562" width="7.875" style="6" customWidth="1"/>
    <col min="14563" max="14563" width="2.125" style="6" customWidth="1"/>
    <col min="14564" max="14564" width="7.875" style="6" customWidth="1"/>
    <col min="14565" max="14565" width="6.5" style="6" customWidth="1"/>
    <col min="14566" max="14568" width="3.125" style="6" customWidth="1"/>
    <col min="14569" max="14569" width="3" style="6" customWidth="1"/>
    <col min="14570" max="14570" width="2.5" style="6" customWidth="1"/>
    <col min="14571" max="14571" width="2.625" style="6" customWidth="1"/>
    <col min="14572" max="14574" width="0" style="6" hidden="1" customWidth="1"/>
    <col min="14575" max="14575" width="3.875" style="6" customWidth="1"/>
    <col min="14576" max="14576" width="0" style="6" hidden="1" customWidth="1"/>
    <col min="14577" max="14578" width="13" style="6" customWidth="1"/>
    <col min="14579" max="14579" width="13.125" style="6" customWidth="1"/>
    <col min="14580" max="14580" width="5.625" style="6" customWidth="1"/>
    <col min="14581" max="14581" width="13.125" style="6" customWidth="1"/>
    <col min="14582" max="14582" width="3.625" style="6" customWidth="1"/>
    <col min="14583" max="14583" width="2.625" style="6" customWidth="1"/>
    <col min="14584" max="14586" width="0" style="6" hidden="1" customWidth="1"/>
    <col min="14587" max="14587" width="2.625" style="6" customWidth="1"/>
    <col min="14588" max="14588" width="0" style="6" hidden="1" customWidth="1"/>
    <col min="14589" max="14589" width="2.625" style="6" customWidth="1"/>
    <col min="14590" max="14590" width="0" style="6" hidden="1" customWidth="1"/>
    <col min="14591" max="14591" width="3.875" style="6" customWidth="1"/>
    <col min="14592" max="14592" width="30" style="6" customWidth="1"/>
    <col min="14593" max="14593" width="20.5" style="6" customWidth="1"/>
    <col min="14594" max="14594" width="8" style="6" customWidth="1"/>
    <col min="14595" max="14595" width="17" style="6" customWidth="1"/>
    <col min="14596" max="14596" width="37.375" style="6" customWidth="1"/>
    <col min="14597" max="14597" width="5.125" style="6" customWidth="1"/>
    <col min="14598" max="14598" width="27.5" style="6" customWidth="1"/>
    <col min="14599" max="14599" width="14.125" style="6" customWidth="1"/>
    <col min="14600" max="14601" width="8.125" style="6" customWidth="1"/>
    <col min="14602" max="14602" width="9.875" style="6" customWidth="1"/>
    <col min="14603" max="14603" width="1.875" style="6" customWidth="1"/>
    <col min="14604" max="14809" width="10.875" style="6"/>
    <col min="14810" max="14810" width="10.5" style="6" customWidth="1"/>
    <col min="14811" max="14811" width="2.375" style="6" customWidth="1"/>
    <col min="14812" max="14813" width="5.625" style="6" customWidth="1"/>
    <col min="14814" max="14814" width="5.125" style="6" customWidth="1"/>
    <col min="14815" max="14815" width="5.625" style="6" customWidth="1"/>
    <col min="14816" max="14816" width="12" style="6" customWidth="1"/>
    <col min="14817" max="14818" width="7.875" style="6" customWidth="1"/>
    <col min="14819" max="14819" width="2.125" style="6" customWidth="1"/>
    <col min="14820" max="14820" width="7.875" style="6" customWidth="1"/>
    <col min="14821" max="14821" width="6.5" style="6" customWidth="1"/>
    <col min="14822" max="14824" width="3.125" style="6" customWidth="1"/>
    <col min="14825" max="14825" width="3" style="6" customWidth="1"/>
    <col min="14826" max="14826" width="2.5" style="6" customWidth="1"/>
    <col min="14827" max="14827" width="2.625" style="6" customWidth="1"/>
    <col min="14828" max="14830" width="0" style="6" hidden="1" customWidth="1"/>
    <col min="14831" max="14831" width="3.875" style="6" customWidth="1"/>
    <col min="14832" max="14832" width="0" style="6" hidden="1" customWidth="1"/>
    <col min="14833" max="14834" width="13" style="6" customWidth="1"/>
    <col min="14835" max="14835" width="13.125" style="6" customWidth="1"/>
    <col min="14836" max="14836" width="5.625" style="6" customWidth="1"/>
    <col min="14837" max="14837" width="13.125" style="6" customWidth="1"/>
    <col min="14838" max="14838" width="3.625" style="6" customWidth="1"/>
    <col min="14839" max="14839" width="2.625" style="6" customWidth="1"/>
    <col min="14840" max="14842" width="0" style="6" hidden="1" customWidth="1"/>
    <col min="14843" max="14843" width="2.625" style="6" customWidth="1"/>
    <col min="14844" max="14844" width="0" style="6" hidden="1" customWidth="1"/>
    <col min="14845" max="14845" width="2.625" style="6" customWidth="1"/>
    <col min="14846" max="14846" width="0" style="6" hidden="1" customWidth="1"/>
    <col min="14847" max="14847" width="3.875" style="6" customWidth="1"/>
    <col min="14848" max="14848" width="30" style="6" customWidth="1"/>
    <col min="14849" max="14849" width="20.5" style="6" customWidth="1"/>
    <col min="14850" max="14850" width="8" style="6" customWidth="1"/>
    <col min="14851" max="14851" width="17" style="6" customWidth="1"/>
    <col min="14852" max="14852" width="37.375" style="6" customWidth="1"/>
    <col min="14853" max="14853" width="5.125" style="6" customWidth="1"/>
    <col min="14854" max="14854" width="27.5" style="6" customWidth="1"/>
    <col min="14855" max="14855" width="14.125" style="6" customWidth="1"/>
    <col min="14856" max="14857" width="8.125" style="6" customWidth="1"/>
    <col min="14858" max="14858" width="9.875" style="6" customWidth="1"/>
    <col min="14859" max="14859" width="1.875" style="6" customWidth="1"/>
    <col min="14860" max="15065" width="10.875" style="6"/>
    <col min="15066" max="15066" width="10.5" style="6" customWidth="1"/>
    <col min="15067" max="15067" width="2.375" style="6" customWidth="1"/>
    <col min="15068" max="15069" width="5.625" style="6" customWidth="1"/>
    <col min="15070" max="15070" width="5.125" style="6" customWidth="1"/>
    <col min="15071" max="15071" width="5.625" style="6" customWidth="1"/>
    <col min="15072" max="15072" width="12" style="6" customWidth="1"/>
    <col min="15073" max="15074" width="7.875" style="6" customWidth="1"/>
    <col min="15075" max="15075" width="2.125" style="6" customWidth="1"/>
    <col min="15076" max="15076" width="7.875" style="6" customWidth="1"/>
    <col min="15077" max="15077" width="6.5" style="6" customWidth="1"/>
    <col min="15078" max="15080" width="3.125" style="6" customWidth="1"/>
    <col min="15081" max="15081" width="3" style="6" customWidth="1"/>
    <col min="15082" max="15082" width="2.5" style="6" customWidth="1"/>
    <col min="15083" max="15083" width="2.625" style="6" customWidth="1"/>
    <col min="15084" max="15086" width="0" style="6" hidden="1" customWidth="1"/>
    <col min="15087" max="15087" width="3.875" style="6" customWidth="1"/>
    <col min="15088" max="15088" width="0" style="6" hidden="1" customWidth="1"/>
    <col min="15089" max="15090" width="13" style="6" customWidth="1"/>
    <col min="15091" max="15091" width="13.125" style="6" customWidth="1"/>
    <col min="15092" max="15092" width="5.625" style="6" customWidth="1"/>
    <col min="15093" max="15093" width="13.125" style="6" customWidth="1"/>
    <col min="15094" max="15094" width="3.625" style="6" customWidth="1"/>
    <col min="15095" max="15095" width="2.625" style="6" customWidth="1"/>
    <col min="15096" max="15098" width="0" style="6" hidden="1" customWidth="1"/>
    <col min="15099" max="15099" width="2.625" style="6" customWidth="1"/>
    <col min="15100" max="15100" width="0" style="6" hidden="1" customWidth="1"/>
    <col min="15101" max="15101" width="2.625" style="6" customWidth="1"/>
    <col min="15102" max="15102" width="0" style="6" hidden="1" customWidth="1"/>
    <col min="15103" max="15103" width="3.875" style="6" customWidth="1"/>
    <col min="15104" max="15104" width="30" style="6" customWidth="1"/>
    <col min="15105" max="15105" width="20.5" style="6" customWidth="1"/>
    <col min="15106" max="15106" width="8" style="6" customWidth="1"/>
    <col min="15107" max="15107" width="17" style="6" customWidth="1"/>
    <col min="15108" max="15108" width="37.375" style="6" customWidth="1"/>
    <col min="15109" max="15109" width="5.125" style="6" customWidth="1"/>
    <col min="15110" max="15110" width="27.5" style="6" customWidth="1"/>
    <col min="15111" max="15111" width="14.125" style="6" customWidth="1"/>
    <col min="15112" max="15113" width="8.125" style="6" customWidth="1"/>
    <col min="15114" max="15114" width="9.875" style="6" customWidth="1"/>
    <col min="15115" max="15115" width="1.875" style="6" customWidth="1"/>
    <col min="15116" max="15321" width="10.875" style="6"/>
    <col min="15322" max="15322" width="10.5" style="6" customWidth="1"/>
    <col min="15323" max="15323" width="2.375" style="6" customWidth="1"/>
    <col min="15324" max="15325" width="5.625" style="6" customWidth="1"/>
    <col min="15326" max="15326" width="5.125" style="6" customWidth="1"/>
    <col min="15327" max="15327" width="5.625" style="6" customWidth="1"/>
    <col min="15328" max="15328" width="12" style="6" customWidth="1"/>
    <col min="15329" max="15330" width="7.875" style="6" customWidth="1"/>
    <col min="15331" max="15331" width="2.125" style="6" customWidth="1"/>
    <col min="15332" max="15332" width="7.875" style="6" customWidth="1"/>
    <col min="15333" max="15333" width="6.5" style="6" customWidth="1"/>
    <col min="15334" max="15336" width="3.125" style="6" customWidth="1"/>
    <col min="15337" max="15337" width="3" style="6" customWidth="1"/>
    <col min="15338" max="15338" width="2.5" style="6" customWidth="1"/>
    <col min="15339" max="15339" width="2.625" style="6" customWidth="1"/>
    <col min="15340" max="15342" width="0" style="6" hidden="1" customWidth="1"/>
    <col min="15343" max="15343" width="3.875" style="6" customWidth="1"/>
    <col min="15344" max="15344" width="0" style="6" hidden="1" customWidth="1"/>
    <col min="15345" max="15346" width="13" style="6" customWidth="1"/>
    <col min="15347" max="15347" width="13.125" style="6" customWidth="1"/>
    <col min="15348" max="15348" width="5.625" style="6" customWidth="1"/>
    <col min="15349" max="15349" width="13.125" style="6" customWidth="1"/>
    <col min="15350" max="15350" width="3.625" style="6" customWidth="1"/>
    <col min="15351" max="15351" width="2.625" style="6" customWidth="1"/>
    <col min="15352" max="15354" width="0" style="6" hidden="1" customWidth="1"/>
    <col min="15355" max="15355" width="2.625" style="6" customWidth="1"/>
    <col min="15356" max="15356" width="0" style="6" hidden="1" customWidth="1"/>
    <col min="15357" max="15357" width="2.625" style="6" customWidth="1"/>
    <col min="15358" max="15358" width="0" style="6" hidden="1" customWidth="1"/>
    <col min="15359" max="15359" width="3.875" style="6" customWidth="1"/>
    <col min="15360" max="15360" width="30" style="6" customWidth="1"/>
    <col min="15361" max="15361" width="20.5" style="6" customWidth="1"/>
    <col min="15362" max="15362" width="8" style="6" customWidth="1"/>
    <col min="15363" max="15363" width="17" style="6" customWidth="1"/>
    <col min="15364" max="15364" width="37.375" style="6" customWidth="1"/>
    <col min="15365" max="15365" width="5.125" style="6" customWidth="1"/>
    <col min="15366" max="15366" width="27.5" style="6" customWidth="1"/>
    <col min="15367" max="15367" width="14.125" style="6" customWidth="1"/>
    <col min="15368" max="15369" width="8.125" style="6" customWidth="1"/>
    <col min="15370" max="15370" width="9.875" style="6" customWidth="1"/>
    <col min="15371" max="15371" width="1.875" style="6" customWidth="1"/>
    <col min="15372" max="15577" width="10.875" style="6"/>
    <col min="15578" max="15578" width="10.5" style="6" customWidth="1"/>
    <col min="15579" max="15579" width="2.375" style="6" customWidth="1"/>
    <col min="15580" max="15581" width="5.625" style="6" customWidth="1"/>
    <col min="15582" max="15582" width="5.125" style="6" customWidth="1"/>
    <col min="15583" max="15583" width="5.625" style="6" customWidth="1"/>
    <col min="15584" max="15584" width="12" style="6" customWidth="1"/>
    <col min="15585" max="15586" width="7.875" style="6" customWidth="1"/>
    <col min="15587" max="15587" width="2.125" style="6" customWidth="1"/>
    <col min="15588" max="15588" width="7.875" style="6" customWidth="1"/>
    <col min="15589" max="15589" width="6.5" style="6" customWidth="1"/>
    <col min="15590" max="15592" width="3.125" style="6" customWidth="1"/>
    <col min="15593" max="15593" width="3" style="6" customWidth="1"/>
    <col min="15594" max="15594" width="2.5" style="6" customWidth="1"/>
    <col min="15595" max="15595" width="2.625" style="6" customWidth="1"/>
    <col min="15596" max="15598" width="0" style="6" hidden="1" customWidth="1"/>
    <col min="15599" max="15599" width="3.875" style="6" customWidth="1"/>
    <col min="15600" max="15600" width="0" style="6" hidden="1" customWidth="1"/>
    <col min="15601" max="15602" width="13" style="6" customWidth="1"/>
    <col min="15603" max="15603" width="13.125" style="6" customWidth="1"/>
    <col min="15604" max="15604" width="5.625" style="6" customWidth="1"/>
    <col min="15605" max="15605" width="13.125" style="6" customWidth="1"/>
    <col min="15606" max="15606" width="3.625" style="6" customWidth="1"/>
    <col min="15607" max="15607" width="2.625" style="6" customWidth="1"/>
    <col min="15608" max="15610" width="0" style="6" hidden="1" customWidth="1"/>
    <col min="15611" max="15611" width="2.625" style="6" customWidth="1"/>
    <col min="15612" max="15612" width="0" style="6" hidden="1" customWidth="1"/>
    <col min="15613" max="15613" width="2.625" style="6" customWidth="1"/>
    <col min="15614" max="15614" width="0" style="6" hidden="1" customWidth="1"/>
    <col min="15615" max="15615" width="3.875" style="6" customWidth="1"/>
    <col min="15616" max="15616" width="30" style="6" customWidth="1"/>
    <col min="15617" max="15617" width="20.5" style="6" customWidth="1"/>
    <col min="15618" max="15618" width="8" style="6" customWidth="1"/>
    <col min="15619" max="15619" width="17" style="6" customWidth="1"/>
    <col min="15620" max="15620" width="37.375" style="6" customWidth="1"/>
    <col min="15621" max="15621" width="5.125" style="6" customWidth="1"/>
    <col min="15622" max="15622" width="27.5" style="6" customWidth="1"/>
    <col min="15623" max="15623" width="14.125" style="6" customWidth="1"/>
    <col min="15624" max="15625" width="8.125" style="6" customWidth="1"/>
    <col min="15626" max="15626" width="9.875" style="6" customWidth="1"/>
    <col min="15627" max="15627" width="1.875" style="6" customWidth="1"/>
    <col min="15628" max="15833" width="10.875" style="6"/>
    <col min="15834" max="15834" width="10.5" style="6" customWidth="1"/>
    <col min="15835" max="15835" width="2.375" style="6" customWidth="1"/>
    <col min="15836" max="15837" width="5.625" style="6" customWidth="1"/>
    <col min="15838" max="15838" width="5.125" style="6" customWidth="1"/>
    <col min="15839" max="15839" width="5.625" style="6" customWidth="1"/>
    <col min="15840" max="15840" width="12" style="6" customWidth="1"/>
    <col min="15841" max="15842" width="7.875" style="6" customWidth="1"/>
    <col min="15843" max="15843" width="2.125" style="6" customWidth="1"/>
    <col min="15844" max="15844" width="7.875" style="6" customWidth="1"/>
    <col min="15845" max="15845" width="6.5" style="6" customWidth="1"/>
    <col min="15846" max="15848" width="3.125" style="6" customWidth="1"/>
    <col min="15849" max="15849" width="3" style="6" customWidth="1"/>
    <col min="15850" max="15850" width="2.5" style="6" customWidth="1"/>
    <col min="15851" max="15851" width="2.625" style="6" customWidth="1"/>
    <col min="15852" max="15854" width="0" style="6" hidden="1" customWidth="1"/>
    <col min="15855" max="15855" width="3.875" style="6" customWidth="1"/>
    <col min="15856" max="15856" width="0" style="6" hidden="1" customWidth="1"/>
    <col min="15857" max="15858" width="13" style="6" customWidth="1"/>
    <col min="15859" max="15859" width="13.125" style="6" customWidth="1"/>
    <col min="15860" max="15860" width="5.625" style="6" customWidth="1"/>
    <col min="15861" max="15861" width="13.125" style="6" customWidth="1"/>
    <col min="15862" max="15862" width="3.625" style="6" customWidth="1"/>
    <col min="15863" max="15863" width="2.625" style="6" customWidth="1"/>
    <col min="15864" max="15866" width="0" style="6" hidden="1" customWidth="1"/>
    <col min="15867" max="15867" width="2.625" style="6" customWidth="1"/>
    <col min="15868" max="15868" width="0" style="6" hidden="1" customWidth="1"/>
    <col min="15869" max="15869" width="2.625" style="6" customWidth="1"/>
    <col min="15870" max="15870" width="0" style="6" hidden="1" customWidth="1"/>
    <col min="15871" max="15871" width="3.875" style="6" customWidth="1"/>
    <col min="15872" max="15872" width="30" style="6" customWidth="1"/>
    <col min="15873" max="15873" width="20.5" style="6" customWidth="1"/>
    <col min="15874" max="15874" width="8" style="6" customWidth="1"/>
    <col min="15875" max="15875" width="17" style="6" customWidth="1"/>
    <col min="15876" max="15876" width="37.375" style="6" customWidth="1"/>
    <col min="15877" max="15877" width="5.125" style="6" customWidth="1"/>
    <col min="15878" max="15878" width="27.5" style="6" customWidth="1"/>
    <col min="15879" max="15879" width="14.125" style="6" customWidth="1"/>
    <col min="15880" max="15881" width="8.125" style="6" customWidth="1"/>
    <col min="15882" max="15882" width="9.875" style="6" customWidth="1"/>
    <col min="15883" max="15883" width="1.875" style="6" customWidth="1"/>
    <col min="15884" max="16089" width="10.875" style="6"/>
    <col min="16090" max="16090" width="10.5" style="6" customWidth="1"/>
    <col min="16091" max="16091" width="2.375" style="6" customWidth="1"/>
    <col min="16092" max="16093" width="5.625" style="6" customWidth="1"/>
    <col min="16094" max="16094" width="5.125" style="6" customWidth="1"/>
    <col min="16095" max="16095" width="5.625" style="6" customWidth="1"/>
    <col min="16096" max="16096" width="12" style="6" customWidth="1"/>
    <col min="16097" max="16098" width="7.875" style="6" customWidth="1"/>
    <col min="16099" max="16099" width="2.125" style="6" customWidth="1"/>
    <col min="16100" max="16100" width="7.875" style="6" customWidth="1"/>
    <col min="16101" max="16101" width="6.5" style="6" customWidth="1"/>
    <col min="16102" max="16104" width="3.125" style="6" customWidth="1"/>
    <col min="16105" max="16105" width="3" style="6" customWidth="1"/>
    <col min="16106" max="16106" width="2.5" style="6" customWidth="1"/>
    <col min="16107" max="16107" width="2.625" style="6" customWidth="1"/>
    <col min="16108" max="16110" width="0" style="6" hidden="1" customWidth="1"/>
    <col min="16111" max="16111" width="3.875" style="6" customWidth="1"/>
    <col min="16112" max="16112" width="0" style="6" hidden="1" customWidth="1"/>
    <col min="16113" max="16114" width="13" style="6" customWidth="1"/>
    <col min="16115" max="16115" width="13.125" style="6" customWidth="1"/>
    <col min="16116" max="16116" width="5.625" style="6" customWidth="1"/>
    <col min="16117" max="16117" width="13.125" style="6" customWidth="1"/>
    <col min="16118" max="16118" width="3.625" style="6" customWidth="1"/>
    <col min="16119" max="16119" width="2.625" style="6" customWidth="1"/>
    <col min="16120" max="16122" width="0" style="6" hidden="1" customWidth="1"/>
    <col min="16123" max="16123" width="2.625" style="6" customWidth="1"/>
    <col min="16124" max="16124" width="0" style="6" hidden="1" customWidth="1"/>
    <col min="16125" max="16125" width="2.625" style="6" customWidth="1"/>
    <col min="16126" max="16126" width="0" style="6" hidden="1" customWidth="1"/>
    <col min="16127" max="16127" width="3.875" style="6" customWidth="1"/>
    <col min="16128" max="16128" width="30" style="6" customWidth="1"/>
    <col min="16129" max="16129" width="20.5" style="6" customWidth="1"/>
    <col min="16130" max="16130" width="8" style="6" customWidth="1"/>
    <col min="16131" max="16131" width="17" style="6" customWidth="1"/>
    <col min="16132" max="16132" width="37.375" style="6" customWidth="1"/>
    <col min="16133" max="16133" width="5.125" style="6" customWidth="1"/>
    <col min="16134" max="16134" width="27.5" style="6" customWidth="1"/>
    <col min="16135" max="16135" width="14.125" style="6" customWidth="1"/>
    <col min="16136" max="16137" width="8.125" style="6" customWidth="1"/>
    <col min="16138" max="16138" width="9.875" style="6" customWidth="1"/>
    <col min="16139" max="16139" width="1.875" style="6" customWidth="1"/>
    <col min="16140" max="16244" width="10.875" style="6"/>
    <col min="16245" max="16384" width="10" style="6" customWidth="1"/>
  </cols>
  <sheetData>
    <row r="1" spans="1:54 1541:1541" ht="11.25" customHeight="1">
      <c r="A1" s="1"/>
      <c r="B1" s="175" t="s">
        <v>0</v>
      </c>
      <c r="C1" s="176"/>
      <c r="D1" s="176"/>
      <c r="E1" s="176"/>
      <c r="F1" s="176"/>
      <c r="G1" s="176"/>
      <c r="H1" s="176"/>
      <c r="I1" s="177"/>
      <c r="J1" s="178"/>
      <c r="K1" s="179"/>
      <c r="L1" s="2"/>
      <c r="M1" s="3"/>
      <c r="N1" s="3"/>
      <c r="O1" s="2"/>
      <c r="P1" s="2"/>
      <c r="Q1" s="2"/>
      <c r="R1" s="2"/>
      <c r="S1" s="2"/>
      <c r="T1" s="2"/>
      <c r="U1" s="2"/>
      <c r="V1" s="2"/>
      <c r="W1" s="2"/>
      <c r="X1" s="2"/>
      <c r="Y1" s="2"/>
      <c r="Z1" s="2"/>
      <c r="AA1" s="2"/>
      <c r="AB1" s="2"/>
      <c r="AC1" s="2"/>
      <c r="AD1" s="2"/>
      <c r="AE1" s="2"/>
      <c r="AF1" s="2"/>
      <c r="AG1" s="2"/>
      <c r="AH1" s="2"/>
      <c r="AI1" s="2"/>
      <c r="AJ1" s="2"/>
      <c r="AK1" s="2"/>
      <c r="AL1" s="2"/>
      <c r="AM1" s="3"/>
      <c r="AN1" s="2"/>
      <c r="AO1" s="2"/>
      <c r="AP1" s="2"/>
      <c r="AQ1" s="106"/>
      <c r="AR1" s="106"/>
      <c r="AS1" s="106"/>
      <c r="AT1" s="106"/>
      <c r="AU1" s="106"/>
      <c r="AV1" s="106"/>
      <c r="AW1" s="106"/>
      <c r="AX1" s="2"/>
      <c r="AY1" s="2"/>
      <c r="AZ1" s="2"/>
      <c r="BA1" s="2"/>
      <c r="BB1" s="4" t="s">
        <v>1</v>
      </c>
      <c r="BGG1" s="5" t="s">
        <v>2</v>
      </c>
    </row>
    <row r="2" spans="1:54 1541:1541" ht="14.25" customHeight="1">
      <c r="A2" s="1"/>
      <c r="B2" s="182" t="s">
        <v>3</v>
      </c>
      <c r="C2" s="183"/>
      <c r="D2" s="183"/>
      <c r="E2" s="183"/>
      <c r="F2" s="183"/>
      <c r="G2" s="183"/>
      <c r="H2" s="183"/>
      <c r="I2" s="184"/>
      <c r="J2" s="180"/>
      <c r="K2" s="181"/>
      <c r="L2" s="2"/>
      <c r="M2" s="3"/>
      <c r="N2" s="3"/>
      <c r="O2" s="2"/>
      <c r="P2" s="2"/>
      <c r="Q2" s="2"/>
      <c r="R2" s="2"/>
      <c r="S2" s="2"/>
      <c r="T2" s="2"/>
      <c r="U2" s="2"/>
      <c r="V2" s="2"/>
      <c r="W2" s="2"/>
      <c r="X2" s="2"/>
      <c r="Y2" s="2"/>
      <c r="Z2" s="2"/>
      <c r="AA2" s="2"/>
      <c r="AB2" s="2"/>
      <c r="AC2" s="2"/>
      <c r="AD2" s="2"/>
      <c r="AE2" s="2"/>
      <c r="AF2" s="2"/>
      <c r="AG2" s="2"/>
      <c r="AH2" s="2"/>
      <c r="AI2" s="2"/>
      <c r="AJ2" s="2"/>
      <c r="AK2" s="2"/>
      <c r="AL2" s="2"/>
      <c r="AM2" s="3"/>
      <c r="AN2" s="2"/>
      <c r="AO2" s="2"/>
      <c r="AP2" s="2"/>
      <c r="AQ2" s="106"/>
      <c r="AR2" s="106"/>
      <c r="AS2" s="106"/>
      <c r="AT2" s="106"/>
      <c r="AU2" s="106"/>
      <c r="AV2" s="106"/>
      <c r="AW2" s="106"/>
      <c r="AX2" s="2"/>
      <c r="AY2" s="2"/>
      <c r="AZ2" s="2"/>
      <c r="BA2" s="2"/>
      <c r="BB2" s="2"/>
      <c r="BGG2" s="9"/>
    </row>
    <row r="3" spans="1:54 1541:1541" ht="11.25" customHeight="1">
      <c r="A3" s="1"/>
      <c r="B3" s="10" t="s">
        <v>4</v>
      </c>
      <c r="C3" s="185" t="s">
        <v>5</v>
      </c>
      <c r="D3" s="186"/>
      <c r="E3" s="186"/>
      <c r="F3" s="186"/>
      <c r="G3" s="186"/>
      <c r="H3" s="187"/>
      <c r="I3" s="11" t="s">
        <v>6</v>
      </c>
      <c r="J3" s="180"/>
      <c r="K3" s="181"/>
      <c r="L3" s="2"/>
      <c r="M3" s="3"/>
      <c r="N3" s="3"/>
      <c r="O3" s="2"/>
      <c r="P3" s="2"/>
      <c r="Q3" s="2"/>
      <c r="R3" s="2"/>
      <c r="S3" s="2"/>
      <c r="T3" s="2"/>
      <c r="U3" s="2"/>
      <c r="V3" s="2"/>
      <c r="W3" s="2"/>
      <c r="X3" s="2"/>
      <c r="Y3" s="2"/>
      <c r="Z3" s="2"/>
      <c r="AA3" s="2"/>
      <c r="AB3" s="2"/>
      <c r="AC3" s="2"/>
      <c r="AD3" s="2"/>
      <c r="AE3" s="2"/>
      <c r="AF3" s="2"/>
      <c r="AG3" s="2"/>
      <c r="AH3" s="2"/>
      <c r="AI3" s="2"/>
      <c r="AJ3" s="2"/>
      <c r="AK3" s="2"/>
      <c r="AL3" s="2"/>
      <c r="AM3" s="3"/>
      <c r="AN3" s="2"/>
      <c r="AO3" s="2"/>
      <c r="AP3" s="2"/>
      <c r="AQ3" s="106"/>
      <c r="AR3" s="106"/>
      <c r="AS3" s="106"/>
      <c r="AT3" s="106"/>
      <c r="AU3" s="106"/>
      <c r="AV3" s="106"/>
      <c r="AW3" s="106"/>
      <c r="AX3" s="2"/>
      <c r="AY3" s="2"/>
      <c r="AZ3" s="2"/>
      <c r="BA3" s="2"/>
      <c r="BB3" s="2"/>
      <c r="BGG3" s="9"/>
    </row>
    <row r="4" spans="1:54 1541:1541" ht="14.25" customHeight="1">
      <c r="A4" s="1"/>
      <c r="B4" s="12" t="s">
        <v>7</v>
      </c>
      <c r="C4" s="188" t="s">
        <v>8</v>
      </c>
      <c r="D4" s="189"/>
      <c r="E4" s="189"/>
      <c r="F4" s="189"/>
      <c r="G4" s="189"/>
      <c r="H4" s="190"/>
      <c r="I4" s="13" t="s">
        <v>9</v>
      </c>
      <c r="J4" s="180"/>
      <c r="K4" s="181"/>
      <c r="L4" s="2"/>
      <c r="M4" s="3"/>
      <c r="N4" s="3"/>
      <c r="O4" s="2"/>
      <c r="P4" s="2"/>
      <c r="Q4" s="2"/>
      <c r="R4" s="2"/>
      <c r="S4" s="2"/>
      <c r="T4" s="2"/>
      <c r="U4" s="2"/>
      <c r="V4" s="2"/>
      <c r="W4" s="2"/>
      <c r="X4" s="2"/>
      <c r="Y4" s="2"/>
      <c r="Z4" s="2"/>
      <c r="AA4" s="2"/>
      <c r="AB4" s="2"/>
      <c r="AC4" s="2"/>
      <c r="AD4" s="2"/>
      <c r="AE4" s="2"/>
      <c r="AF4" s="2"/>
      <c r="AG4" s="2"/>
      <c r="AH4" s="2"/>
      <c r="AI4" s="2"/>
      <c r="AJ4" s="2"/>
      <c r="AK4" s="2"/>
      <c r="AL4" s="2"/>
      <c r="AM4" s="3"/>
      <c r="AN4" s="2"/>
      <c r="AO4" s="2"/>
      <c r="AP4" s="2"/>
      <c r="AQ4" s="106"/>
      <c r="AR4" s="106"/>
      <c r="AS4" s="106"/>
      <c r="AT4" s="106"/>
      <c r="AU4" s="106"/>
      <c r="AV4" s="106"/>
      <c r="AW4" s="106"/>
      <c r="AX4" s="2"/>
      <c r="AY4" s="2"/>
      <c r="AZ4" s="2"/>
      <c r="BA4" s="2"/>
      <c r="BB4" s="2"/>
      <c r="BGG4" s="9"/>
    </row>
    <row r="5" spans="1:54 1541:1541" ht="122.1" customHeight="1">
      <c r="A5" s="1"/>
      <c r="B5" s="14" t="s">
        <v>10</v>
      </c>
      <c r="C5" s="15" t="s">
        <v>11</v>
      </c>
      <c r="D5" s="14" t="s">
        <v>12</v>
      </c>
      <c r="E5" s="191" t="s">
        <v>353</v>
      </c>
      <c r="F5" s="192"/>
      <c r="G5" s="193"/>
      <c r="H5" s="16" t="s">
        <v>13</v>
      </c>
      <c r="I5" s="194" t="s">
        <v>352</v>
      </c>
      <c r="J5" s="195"/>
      <c r="K5" s="195"/>
      <c r="L5" s="195"/>
      <c r="M5" s="195"/>
      <c r="N5" s="196"/>
      <c r="O5" s="198" t="s">
        <v>14</v>
      </c>
      <c r="P5" s="199"/>
      <c r="Q5" s="200">
        <v>45849</v>
      </c>
      <c r="R5" s="201"/>
      <c r="S5" s="17"/>
      <c r="T5" s="17"/>
      <c r="U5" s="202"/>
      <c r="V5" s="202"/>
      <c r="W5" s="203"/>
      <c r="X5" s="204"/>
      <c r="Y5" s="18"/>
      <c r="Z5" s="18"/>
      <c r="AA5" s="18"/>
      <c r="AB5" s="18"/>
      <c r="AC5" s="18"/>
      <c r="AD5" s="18"/>
      <c r="AE5" s="18"/>
      <c r="AF5" s="18"/>
      <c r="AG5" s="18"/>
      <c r="AH5" s="18"/>
      <c r="AI5" s="19"/>
      <c r="AJ5" s="19"/>
      <c r="AK5" s="18"/>
      <c r="AL5" s="18"/>
      <c r="AM5" s="18"/>
      <c r="AN5" s="19"/>
      <c r="AO5" s="19"/>
      <c r="AP5" s="18"/>
      <c r="AQ5" s="107"/>
      <c r="AR5" s="107"/>
      <c r="AS5" s="107"/>
      <c r="AT5" s="107"/>
      <c r="AU5" s="107"/>
      <c r="AV5" s="107"/>
      <c r="AW5" s="107"/>
      <c r="AX5" s="18"/>
      <c r="AY5" s="18"/>
      <c r="AZ5" s="18"/>
      <c r="BA5" s="18"/>
      <c r="BB5" s="1"/>
    </row>
    <row r="6" spans="1:54 1541:1541" ht="5.25" customHeight="1">
      <c r="A6" s="1"/>
      <c r="B6" s="20"/>
      <c r="C6" s="18"/>
      <c r="D6" s="20"/>
      <c r="E6" s="20"/>
      <c r="F6" s="20"/>
      <c r="G6" s="19"/>
      <c r="H6" s="19"/>
      <c r="I6" s="18"/>
      <c r="J6" s="18"/>
      <c r="K6" s="18"/>
      <c r="L6" s="18"/>
      <c r="M6" s="18"/>
      <c r="N6" s="18"/>
      <c r="O6" s="18"/>
      <c r="P6" s="18"/>
      <c r="Q6" s="18"/>
      <c r="R6" s="18"/>
      <c r="S6" s="18"/>
      <c r="T6" s="18"/>
      <c r="U6" s="18"/>
      <c r="V6" s="18"/>
      <c r="W6" s="18"/>
      <c r="X6" s="18"/>
      <c r="Y6" s="18"/>
      <c r="Z6" s="18"/>
      <c r="AA6" s="18"/>
      <c r="AB6" s="18"/>
      <c r="AC6" s="18"/>
      <c r="AD6" s="18"/>
      <c r="AE6" s="18"/>
      <c r="AF6" s="18"/>
      <c r="AG6" s="18"/>
      <c r="AH6" s="18"/>
      <c r="AI6" s="19"/>
      <c r="AJ6" s="19"/>
      <c r="AK6" s="18"/>
      <c r="AL6" s="18"/>
      <c r="AM6" s="18"/>
      <c r="AN6" s="19"/>
      <c r="AO6" s="19"/>
      <c r="AP6" s="18"/>
      <c r="AQ6" s="107"/>
      <c r="AR6" s="107"/>
      <c r="AS6" s="107"/>
      <c r="AT6" s="107"/>
      <c r="AU6" s="107"/>
      <c r="AV6" s="107"/>
      <c r="AW6" s="107"/>
      <c r="AX6" s="18"/>
      <c r="AY6" s="18"/>
      <c r="AZ6" s="18"/>
      <c r="BA6" s="18"/>
      <c r="BB6" s="1"/>
    </row>
    <row r="7" spans="1:54 1541:1541" s="1" customFormat="1" ht="23.25" customHeight="1">
      <c r="A7" s="21">
        <f>COUNTA(C9:C10)</f>
        <v>2</v>
      </c>
      <c r="B7" s="172" t="s">
        <v>15</v>
      </c>
      <c r="C7" s="173"/>
      <c r="D7" s="173"/>
      <c r="E7" s="173"/>
      <c r="F7" s="173"/>
      <c r="G7" s="173"/>
      <c r="H7" s="173"/>
      <c r="I7" s="23"/>
      <c r="J7" s="174" t="s">
        <v>16</v>
      </c>
      <c r="K7" s="174"/>
      <c r="L7" s="174"/>
      <c r="M7" s="174"/>
      <c r="N7" s="174"/>
      <c r="O7" s="174"/>
      <c r="P7" s="174"/>
      <c r="Q7" s="174"/>
      <c r="R7" s="174"/>
      <c r="S7" s="174"/>
      <c r="T7" s="174"/>
      <c r="U7" s="174"/>
      <c r="V7" s="174"/>
      <c r="W7" s="174"/>
      <c r="X7" s="174"/>
      <c r="Y7" s="174"/>
      <c r="Z7" s="174"/>
      <c r="AA7" s="174"/>
      <c r="AB7" s="174"/>
      <c r="AC7" s="212" t="s">
        <v>17</v>
      </c>
      <c r="AD7" s="212"/>
      <c r="AE7" s="212"/>
      <c r="AF7" s="212"/>
      <c r="AG7" s="212"/>
      <c r="AH7" s="212"/>
      <c r="AI7" s="213" t="s">
        <v>18</v>
      </c>
      <c r="AJ7" s="213"/>
      <c r="AK7" s="213"/>
      <c r="AL7" s="213"/>
      <c r="AM7" s="22"/>
      <c r="AN7" s="24" t="s">
        <v>19</v>
      </c>
      <c r="AO7" s="25"/>
      <c r="AP7" s="25"/>
      <c r="AQ7" s="108"/>
      <c r="AR7" s="109"/>
      <c r="AS7" s="109"/>
      <c r="AT7" s="109"/>
      <c r="AU7" s="109"/>
      <c r="AV7" s="109"/>
      <c r="AW7" s="109"/>
      <c r="AX7" s="26"/>
      <c r="AY7" s="130">
        <f>AY9</f>
        <v>8.7292800000000025E-3</v>
      </c>
      <c r="AZ7" s="26"/>
      <c r="BA7" s="26"/>
    </row>
    <row r="8" spans="1:54 1541:1541" ht="74.25" customHeight="1">
      <c r="A8" s="27" t="s">
        <v>20</v>
      </c>
      <c r="B8" s="28" t="s">
        <v>21</v>
      </c>
      <c r="C8" s="28" t="s">
        <v>22</v>
      </c>
      <c r="D8" s="29" t="s">
        <v>23</v>
      </c>
      <c r="E8" s="29" t="s">
        <v>24</v>
      </c>
      <c r="F8" s="29" t="s">
        <v>25</v>
      </c>
      <c r="G8" s="29" t="s">
        <v>26</v>
      </c>
      <c r="H8" s="29" t="s">
        <v>27</v>
      </c>
      <c r="I8" s="28" t="s">
        <v>28</v>
      </c>
      <c r="J8" s="30" t="s">
        <v>29</v>
      </c>
      <c r="K8" s="30" t="s">
        <v>30</v>
      </c>
      <c r="L8" s="30" t="s">
        <v>31</v>
      </c>
      <c r="M8" s="30" t="s">
        <v>32</v>
      </c>
      <c r="N8" s="30" t="s">
        <v>33</v>
      </c>
      <c r="O8" s="30" t="s">
        <v>34</v>
      </c>
      <c r="P8" s="30" t="s">
        <v>35</v>
      </c>
      <c r="Q8" s="30" t="s">
        <v>36</v>
      </c>
      <c r="R8" s="30" t="s">
        <v>37</v>
      </c>
      <c r="S8" s="30" t="s">
        <v>38</v>
      </c>
      <c r="T8" s="30" t="s">
        <v>39</v>
      </c>
      <c r="U8" s="30" t="s">
        <v>40</v>
      </c>
      <c r="V8" s="30" t="s">
        <v>41</v>
      </c>
      <c r="W8" s="30" t="s">
        <v>42</v>
      </c>
      <c r="X8" s="30" t="s">
        <v>43</v>
      </c>
      <c r="Y8" s="30" t="s">
        <v>44</v>
      </c>
      <c r="Z8" s="30" t="s">
        <v>45</v>
      </c>
      <c r="AA8" s="30" t="s">
        <v>46</v>
      </c>
      <c r="AB8" s="30" t="s">
        <v>47</v>
      </c>
      <c r="AC8" s="28" t="s">
        <v>48</v>
      </c>
      <c r="AD8" s="28" t="s">
        <v>49</v>
      </c>
      <c r="AE8" s="28" t="s">
        <v>50</v>
      </c>
      <c r="AF8" s="28" t="s">
        <v>51</v>
      </c>
      <c r="AG8" s="28" t="s">
        <v>52</v>
      </c>
      <c r="AH8" s="28" t="s">
        <v>52</v>
      </c>
      <c r="AI8" s="29" t="s">
        <v>53</v>
      </c>
      <c r="AJ8" s="29" t="s">
        <v>54</v>
      </c>
      <c r="AK8" s="29" t="s">
        <v>55</v>
      </c>
      <c r="AL8" s="29" t="s">
        <v>56</v>
      </c>
      <c r="AM8" s="31" t="s">
        <v>57</v>
      </c>
      <c r="AN8" s="31" t="s">
        <v>58</v>
      </c>
      <c r="AO8" s="32" t="s">
        <v>59</v>
      </c>
      <c r="AP8" s="32" t="s">
        <v>60</v>
      </c>
      <c r="AQ8" s="110" t="s">
        <v>313</v>
      </c>
      <c r="AR8" s="111" t="s">
        <v>61</v>
      </c>
      <c r="AS8" s="111" t="s">
        <v>62</v>
      </c>
      <c r="AT8" s="111" t="s">
        <v>63</v>
      </c>
      <c r="AU8" s="111" t="s">
        <v>64</v>
      </c>
      <c r="AV8" s="111" t="s">
        <v>65</v>
      </c>
      <c r="AW8" s="111" t="s">
        <v>66</v>
      </c>
      <c r="AX8" s="33" t="s">
        <v>67</v>
      </c>
      <c r="AY8" s="33" t="s">
        <v>315</v>
      </c>
      <c r="AZ8" s="119" t="s">
        <v>68</v>
      </c>
      <c r="BA8" s="120" t="s">
        <v>69</v>
      </c>
      <c r="BB8" s="34"/>
    </row>
    <row r="9" spans="1:54 1541:1541" ht="231.6" customHeight="1">
      <c r="A9" s="81">
        <v>1</v>
      </c>
      <c r="B9" s="82" t="s">
        <v>354</v>
      </c>
      <c r="C9" s="84" t="s">
        <v>308</v>
      </c>
      <c r="D9" s="83" t="s">
        <v>296</v>
      </c>
      <c r="E9" s="83" t="s">
        <v>297</v>
      </c>
      <c r="F9" s="83" t="s">
        <v>99</v>
      </c>
      <c r="G9" s="83" t="s">
        <v>298</v>
      </c>
      <c r="H9" s="83" t="s">
        <v>338</v>
      </c>
      <c r="I9" s="35">
        <v>0.3</v>
      </c>
      <c r="J9" s="35" t="s">
        <v>75</v>
      </c>
      <c r="K9" s="35" t="s">
        <v>75</v>
      </c>
      <c r="L9" s="35" t="s">
        <v>74</v>
      </c>
      <c r="M9" s="35" t="s">
        <v>74</v>
      </c>
      <c r="N9" s="35" t="s">
        <v>74</v>
      </c>
      <c r="O9" s="35" t="s">
        <v>75</v>
      </c>
      <c r="P9" s="35" t="s">
        <v>74</v>
      </c>
      <c r="Q9" s="35" t="s">
        <v>75</v>
      </c>
      <c r="R9" s="35" t="s">
        <v>74</v>
      </c>
      <c r="S9" s="35" t="s">
        <v>75</v>
      </c>
      <c r="T9" s="35" t="s">
        <v>75</v>
      </c>
      <c r="U9" s="35" t="s">
        <v>75</v>
      </c>
      <c r="V9" s="35" t="s">
        <v>75</v>
      </c>
      <c r="W9" s="35" t="s">
        <v>75</v>
      </c>
      <c r="X9" s="35" t="s">
        <v>74</v>
      </c>
      <c r="Y9" s="35" t="s">
        <v>74</v>
      </c>
      <c r="Z9" s="35" t="s">
        <v>74</v>
      </c>
      <c r="AA9" s="35" t="s">
        <v>74</v>
      </c>
      <c r="AB9" s="35" t="s">
        <v>74</v>
      </c>
      <c r="AC9" s="36">
        <f>I9</f>
        <v>0.3</v>
      </c>
      <c r="AD9" s="37">
        <f>AC9</f>
        <v>0.3</v>
      </c>
      <c r="AE9" s="36">
        <v>0.8</v>
      </c>
      <c r="AF9" s="37">
        <f>AE9</f>
        <v>0.8</v>
      </c>
      <c r="AG9" s="89">
        <f>AD9*AF9</f>
        <v>0.24</v>
      </c>
      <c r="AH9" s="85" t="s">
        <v>90</v>
      </c>
      <c r="AI9" s="97" t="s">
        <v>362</v>
      </c>
      <c r="AJ9" s="39" t="s">
        <v>360</v>
      </c>
      <c r="AK9" s="98" t="s">
        <v>301</v>
      </c>
      <c r="AL9" s="98" t="s">
        <v>302</v>
      </c>
      <c r="AM9" s="38" t="s">
        <v>76</v>
      </c>
      <c r="AN9" s="39" t="s">
        <v>77</v>
      </c>
      <c r="AO9" s="39" t="s">
        <v>78</v>
      </c>
      <c r="AP9" s="38" t="s">
        <v>79</v>
      </c>
      <c r="AQ9" s="93">
        <v>0.7</v>
      </c>
      <c r="AR9" s="116">
        <f>I9-(I9*AQ9)</f>
        <v>0.09</v>
      </c>
      <c r="AS9" s="114">
        <f>AR9</f>
        <v>0.09</v>
      </c>
      <c r="AT9" s="112">
        <f>AR9*AE9</f>
        <v>7.1999999999999995E-2</v>
      </c>
      <c r="AU9" s="114">
        <f>AT9</f>
        <v>7.1999999999999995E-2</v>
      </c>
      <c r="AV9" s="113">
        <f>AT9*AR9</f>
        <v>6.4799999999999996E-3</v>
      </c>
      <c r="AW9" s="114">
        <f>AV9</f>
        <v>6.4799999999999996E-3</v>
      </c>
      <c r="AX9" s="117" t="s">
        <v>361</v>
      </c>
      <c r="AY9" s="205">
        <f>SUM(AW9:AW13)/5</f>
        <v>8.7292800000000025E-3</v>
      </c>
      <c r="AZ9" s="96"/>
      <c r="BA9" s="208" t="s">
        <v>316</v>
      </c>
      <c r="BB9" s="1"/>
    </row>
    <row r="10" spans="1:54 1541:1541" ht="191.45" customHeight="1">
      <c r="A10" s="90">
        <v>2</v>
      </c>
      <c r="B10" s="86" t="s">
        <v>355</v>
      </c>
      <c r="C10" s="87" t="s">
        <v>309</v>
      </c>
      <c r="D10" s="88" t="s">
        <v>296</v>
      </c>
      <c r="E10" s="88" t="s">
        <v>297</v>
      </c>
      <c r="F10" s="88" t="s">
        <v>99</v>
      </c>
      <c r="G10" s="88" t="s">
        <v>298</v>
      </c>
      <c r="H10" s="88" t="s">
        <v>338</v>
      </c>
      <c r="I10" s="35">
        <v>0.2</v>
      </c>
      <c r="J10" s="35" t="s">
        <v>75</v>
      </c>
      <c r="K10" s="35" t="s">
        <v>75</v>
      </c>
      <c r="L10" s="35" t="s">
        <v>74</v>
      </c>
      <c r="M10" s="35" t="s">
        <v>74</v>
      </c>
      <c r="N10" s="35" t="s">
        <v>74</v>
      </c>
      <c r="O10" s="35" t="s">
        <v>75</v>
      </c>
      <c r="P10" s="35" t="s">
        <v>74</v>
      </c>
      <c r="Q10" s="35" t="s">
        <v>75</v>
      </c>
      <c r="R10" s="35" t="s">
        <v>74</v>
      </c>
      <c r="S10" s="35" t="s">
        <v>75</v>
      </c>
      <c r="T10" s="35" t="s">
        <v>75</v>
      </c>
      <c r="U10" s="35" t="s">
        <v>75</v>
      </c>
      <c r="V10" s="35" t="s">
        <v>75</v>
      </c>
      <c r="W10" s="35" t="s">
        <v>75</v>
      </c>
      <c r="X10" s="35" t="s">
        <v>74</v>
      </c>
      <c r="Y10" s="35" t="s">
        <v>74</v>
      </c>
      <c r="Z10" s="35" t="s">
        <v>74</v>
      </c>
      <c r="AA10" s="35" t="s">
        <v>74</v>
      </c>
      <c r="AB10" s="35" t="s">
        <v>74</v>
      </c>
      <c r="AC10" s="36">
        <f>I10</f>
        <v>0.2</v>
      </c>
      <c r="AD10" s="37">
        <f>AC10</f>
        <v>0.2</v>
      </c>
      <c r="AE10" s="36">
        <v>0.6</v>
      </c>
      <c r="AF10" s="37">
        <f>AE10</f>
        <v>0.6</v>
      </c>
      <c r="AG10" s="89">
        <f>AD10*AF10</f>
        <v>0.12</v>
      </c>
      <c r="AH10" s="94" t="s">
        <v>89</v>
      </c>
      <c r="AI10" s="97" t="s">
        <v>362</v>
      </c>
      <c r="AJ10" s="39" t="s">
        <v>360</v>
      </c>
      <c r="AK10" s="98" t="s">
        <v>301</v>
      </c>
      <c r="AL10" s="98" t="s">
        <v>302</v>
      </c>
      <c r="AM10" s="38" t="s">
        <v>76</v>
      </c>
      <c r="AN10" s="39" t="s">
        <v>77</v>
      </c>
      <c r="AO10" s="39" t="s">
        <v>78</v>
      </c>
      <c r="AP10" s="38" t="s">
        <v>79</v>
      </c>
      <c r="AQ10" s="93">
        <v>0.7</v>
      </c>
      <c r="AR10" s="116">
        <f t="shared" ref="AR10:AR12" si="0">I10-(I10*AQ10)</f>
        <v>6.0000000000000026E-2</v>
      </c>
      <c r="AS10" s="114">
        <f t="shared" ref="AS10:AS13" si="1">AR10</f>
        <v>6.0000000000000026E-2</v>
      </c>
      <c r="AT10" s="112">
        <f t="shared" ref="AT10:AT13" si="2">AR10*AE10</f>
        <v>3.6000000000000011E-2</v>
      </c>
      <c r="AU10" s="114">
        <f t="shared" ref="AU10:AU13" si="3">AT10</f>
        <v>3.6000000000000011E-2</v>
      </c>
      <c r="AV10" s="113">
        <f t="shared" ref="AV10:AV13" si="4">AT10*AR10</f>
        <v>2.1600000000000018E-3</v>
      </c>
      <c r="AW10" s="114">
        <f t="shared" ref="AW10:AW13" si="5">AV10</f>
        <v>2.1600000000000018E-3</v>
      </c>
      <c r="AX10" s="117" t="s">
        <v>361</v>
      </c>
      <c r="AY10" s="206"/>
      <c r="AZ10" s="96"/>
      <c r="BA10" s="209"/>
    </row>
    <row r="11" spans="1:54 1541:1541" ht="204.6" customHeight="1">
      <c r="A11" s="92">
        <v>3</v>
      </c>
      <c r="B11" s="91" t="s">
        <v>356</v>
      </c>
      <c r="C11" s="91" t="s">
        <v>310</v>
      </c>
      <c r="D11" s="93" t="s">
        <v>296</v>
      </c>
      <c r="E11" s="93" t="s">
        <v>297</v>
      </c>
      <c r="F11" s="93" t="s">
        <v>99</v>
      </c>
      <c r="G11" s="93" t="s">
        <v>298</v>
      </c>
      <c r="H11" s="93" t="s">
        <v>338</v>
      </c>
      <c r="I11" s="35">
        <v>0.1</v>
      </c>
      <c r="J11" s="35" t="s">
        <v>75</v>
      </c>
      <c r="K11" s="35" t="s">
        <v>75</v>
      </c>
      <c r="L11" s="35" t="s">
        <v>74</v>
      </c>
      <c r="M11" s="35" t="s">
        <v>74</v>
      </c>
      <c r="N11" s="35" t="s">
        <v>74</v>
      </c>
      <c r="O11" s="35" t="s">
        <v>75</v>
      </c>
      <c r="P11" s="35" t="s">
        <v>74</v>
      </c>
      <c r="Q11" s="35" t="s">
        <v>75</v>
      </c>
      <c r="R11" s="35" t="s">
        <v>74</v>
      </c>
      <c r="S11" s="35" t="s">
        <v>75</v>
      </c>
      <c r="T11" s="35" t="s">
        <v>75</v>
      </c>
      <c r="U11" s="35" t="s">
        <v>75</v>
      </c>
      <c r="V11" s="35" t="s">
        <v>75</v>
      </c>
      <c r="W11" s="35" t="s">
        <v>75</v>
      </c>
      <c r="X11" s="35" t="s">
        <v>74</v>
      </c>
      <c r="Y11" s="35" t="s">
        <v>74</v>
      </c>
      <c r="Z11" s="35" t="s">
        <v>74</v>
      </c>
      <c r="AA11" s="35" t="s">
        <v>74</v>
      </c>
      <c r="AB11" s="35" t="s">
        <v>74</v>
      </c>
      <c r="AC11" s="36">
        <f>I11</f>
        <v>0.1</v>
      </c>
      <c r="AD11" s="37">
        <f>AC11</f>
        <v>0.1</v>
      </c>
      <c r="AE11" s="36">
        <v>0.4</v>
      </c>
      <c r="AF11" s="37">
        <f>AE11</f>
        <v>0.4</v>
      </c>
      <c r="AG11" s="89">
        <f>AD11*AF11</f>
        <v>4.0000000000000008E-2</v>
      </c>
      <c r="AH11" s="123" t="s">
        <v>94</v>
      </c>
      <c r="AI11" s="97" t="s">
        <v>362</v>
      </c>
      <c r="AJ11" s="39" t="s">
        <v>360</v>
      </c>
      <c r="AK11" s="98" t="s">
        <v>301</v>
      </c>
      <c r="AL11" s="98" t="s">
        <v>302</v>
      </c>
      <c r="AM11" s="38" t="s">
        <v>76</v>
      </c>
      <c r="AN11" s="39" t="s">
        <v>77</v>
      </c>
      <c r="AO11" s="39" t="s">
        <v>78</v>
      </c>
      <c r="AP11" s="38" t="s">
        <v>79</v>
      </c>
      <c r="AQ11" s="93">
        <v>0.7</v>
      </c>
      <c r="AR11" s="116">
        <f t="shared" si="0"/>
        <v>3.0000000000000013E-2</v>
      </c>
      <c r="AS11" s="114">
        <f t="shared" si="1"/>
        <v>3.0000000000000013E-2</v>
      </c>
      <c r="AT11" s="112">
        <f t="shared" si="2"/>
        <v>1.2000000000000005E-2</v>
      </c>
      <c r="AU11" s="114">
        <f t="shared" si="3"/>
        <v>1.2000000000000005E-2</v>
      </c>
      <c r="AV11" s="113">
        <f t="shared" si="4"/>
        <v>3.6000000000000029E-4</v>
      </c>
      <c r="AW11" s="114">
        <f t="shared" si="5"/>
        <v>3.6000000000000029E-4</v>
      </c>
      <c r="AX11" s="117" t="s">
        <v>361</v>
      </c>
      <c r="AY11" s="206"/>
      <c r="AZ11" s="96"/>
      <c r="BA11" s="209"/>
    </row>
    <row r="12" spans="1:54 1541:1541" ht="251.1" customHeight="1">
      <c r="A12" s="99">
        <v>4</v>
      </c>
      <c r="B12" s="100" t="s">
        <v>357</v>
      </c>
      <c r="C12" s="101" t="s">
        <v>311</v>
      </c>
      <c r="D12" s="102" t="s">
        <v>296</v>
      </c>
      <c r="E12" s="102" t="s">
        <v>297</v>
      </c>
      <c r="F12" s="102" t="s">
        <v>99</v>
      </c>
      <c r="G12" s="102" t="s">
        <v>298</v>
      </c>
      <c r="H12" s="102" t="s">
        <v>338</v>
      </c>
      <c r="I12" s="35">
        <v>0.68</v>
      </c>
      <c r="J12" s="35" t="s">
        <v>75</v>
      </c>
      <c r="K12" s="35" t="s">
        <v>75</v>
      </c>
      <c r="L12" s="35" t="s">
        <v>74</v>
      </c>
      <c r="M12" s="35" t="s">
        <v>74</v>
      </c>
      <c r="N12" s="35" t="s">
        <v>74</v>
      </c>
      <c r="O12" s="35" t="s">
        <v>75</v>
      </c>
      <c r="P12" s="35" t="s">
        <v>74</v>
      </c>
      <c r="Q12" s="35" t="s">
        <v>75</v>
      </c>
      <c r="R12" s="35" t="s">
        <v>74</v>
      </c>
      <c r="S12" s="35" t="s">
        <v>75</v>
      </c>
      <c r="T12" s="35" t="s">
        <v>75</v>
      </c>
      <c r="U12" s="35" t="s">
        <v>75</v>
      </c>
      <c r="V12" s="35" t="s">
        <v>75</v>
      </c>
      <c r="W12" s="35" t="s">
        <v>75</v>
      </c>
      <c r="X12" s="35" t="s">
        <v>74</v>
      </c>
      <c r="Y12" s="35" t="s">
        <v>74</v>
      </c>
      <c r="Z12" s="35" t="s">
        <v>74</v>
      </c>
      <c r="AA12" s="35" t="s">
        <v>74</v>
      </c>
      <c r="AB12" s="35" t="s">
        <v>74</v>
      </c>
      <c r="AC12" s="36">
        <f>I12</f>
        <v>0.68</v>
      </c>
      <c r="AD12" s="37">
        <f>AC12</f>
        <v>0.68</v>
      </c>
      <c r="AE12" s="36">
        <v>0.4</v>
      </c>
      <c r="AF12" s="37">
        <f>AE12</f>
        <v>0.4</v>
      </c>
      <c r="AG12" s="89">
        <f>AD12*AF12</f>
        <v>0.27200000000000002</v>
      </c>
      <c r="AH12" s="94" t="s">
        <v>89</v>
      </c>
      <c r="AI12" s="97" t="s">
        <v>362</v>
      </c>
      <c r="AJ12" s="39" t="s">
        <v>360</v>
      </c>
      <c r="AK12" s="98" t="s">
        <v>301</v>
      </c>
      <c r="AL12" s="98" t="s">
        <v>302</v>
      </c>
      <c r="AM12" s="38" t="s">
        <v>76</v>
      </c>
      <c r="AN12" s="39" t="s">
        <v>77</v>
      </c>
      <c r="AO12" s="39" t="s">
        <v>78</v>
      </c>
      <c r="AP12" s="38" t="s">
        <v>79</v>
      </c>
      <c r="AQ12" s="93">
        <v>0.7</v>
      </c>
      <c r="AR12" s="116">
        <f t="shared" si="0"/>
        <v>0.20400000000000007</v>
      </c>
      <c r="AS12" s="114">
        <f t="shared" si="1"/>
        <v>0.20400000000000007</v>
      </c>
      <c r="AT12" s="112">
        <f t="shared" si="2"/>
        <v>8.1600000000000034E-2</v>
      </c>
      <c r="AU12" s="114">
        <f t="shared" si="3"/>
        <v>8.1600000000000034E-2</v>
      </c>
      <c r="AV12" s="113">
        <f t="shared" si="4"/>
        <v>1.6646400000000013E-2</v>
      </c>
      <c r="AW12" s="114">
        <f t="shared" si="5"/>
        <v>1.6646400000000013E-2</v>
      </c>
      <c r="AX12" s="117" t="s">
        <v>361</v>
      </c>
      <c r="AY12" s="206"/>
      <c r="AZ12" s="96"/>
      <c r="BA12" s="209"/>
    </row>
    <row r="13" spans="1:54 1541:1541" ht="409.6" customHeight="1">
      <c r="A13" s="103">
        <v>5</v>
      </c>
      <c r="B13" s="104" t="s">
        <v>358</v>
      </c>
      <c r="C13" s="104" t="s">
        <v>359</v>
      </c>
      <c r="D13" s="105" t="s">
        <v>296</v>
      </c>
      <c r="E13" s="105" t="s">
        <v>299</v>
      </c>
      <c r="F13" s="105" t="s">
        <v>99</v>
      </c>
      <c r="G13" s="105" t="s">
        <v>298</v>
      </c>
      <c r="H13" s="105" t="s">
        <v>338</v>
      </c>
      <c r="I13" s="95">
        <v>0.5</v>
      </c>
      <c r="J13" s="35" t="s">
        <v>75</v>
      </c>
      <c r="K13" s="35" t="s">
        <v>75</v>
      </c>
      <c r="L13" s="35" t="s">
        <v>74</v>
      </c>
      <c r="M13" s="35" t="s">
        <v>74</v>
      </c>
      <c r="N13" s="35" t="s">
        <v>74</v>
      </c>
      <c r="O13" s="35" t="s">
        <v>75</v>
      </c>
      <c r="P13" s="35" t="s">
        <v>74</v>
      </c>
      <c r="Q13" s="35" t="s">
        <v>75</v>
      </c>
      <c r="R13" s="35" t="s">
        <v>74</v>
      </c>
      <c r="S13" s="35" t="s">
        <v>75</v>
      </c>
      <c r="T13" s="35" t="s">
        <v>75</v>
      </c>
      <c r="U13" s="35" t="s">
        <v>75</v>
      </c>
      <c r="V13" s="35" t="s">
        <v>75</v>
      </c>
      <c r="W13" s="35" t="s">
        <v>75</v>
      </c>
      <c r="X13" s="35" t="s">
        <v>74</v>
      </c>
      <c r="Y13" s="35" t="s">
        <v>74</v>
      </c>
      <c r="Z13" s="35" t="s">
        <v>74</v>
      </c>
      <c r="AA13" s="35" t="s">
        <v>74</v>
      </c>
      <c r="AB13" s="35" t="s">
        <v>74</v>
      </c>
      <c r="AC13" s="36">
        <f>I13</f>
        <v>0.5</v>
      </c>
      <c r="AD13" s="37">
        <f>AC13</f>
        <v>0.5</v>
      </c>
      <c r="AE13" s="36">
        <v>0.8</v>
      </c>
      <c r="AF13" s="37">
        <f>AE13</f>
        <v>0.8</v>
      </c>
      <c r="AG13" s="89">
        <f>AD13*AF13</f>
        <v>0.4</v>
      </c>
      <c r="AH13" s="85" t="s">
        <v>90</v>
      </c>
      <c r="AI13" s="97" t="s">
        <v>362</v>
      </c>
      <c r="AJ13" s="39" t="s">
        <v>360</v>
      </c>
      <c r="AK13" s="98" t="s">
        <v>301</v>
      </c>
      <c r="AL13" s="98" t="s">
        <v>302</v>
      </c>
      <c r="AM13" s="38" t="s">
        <v>76</v>
      </c>
      <c r="AN13" s="39" t="s">
        <v>77</v>
      </c>
      <c r="AO13" s="39" t="s">
        <v>78</v>
      </c>
      <c r="AP13" s="38" t="s">
        <v>79</v>
      </c>
      <c r="AQ13" s="93">
        <v>0.7</v>
      </c>
      <c r="AR13" s="116">
        <f>I13-(I13*AQ13)</f>
        <v>0.15000000000000002</v>
      </c>
      <c r="AS13" s="114">
        <f t="shared" si="1"/>
        <v>0.15000000000000002</v>
      </c>
      <c r="AT13" s="112">
        <f t="shared" si="2"/>
        <v>0.12000000000000002</v>
      </c>
      <c r="AU13" s="114">
        <f t="shared" si="3"/>
        <v>0.12000000000000002</v>
      </c>
      <c r="AV13" s="113">
        <f t="shared" si="4"/>
        <v>1.8000000000000006E-2</v>
      </c>
      <c r="AW13" s="114">
        <f t="shared" si="5"/>
        <v>1.8000000000000006E-2</v>
      </c>
      <c r="AX13" s="117" t="s">
        <v>361</v>
      </c>
      <c r="AY13" s="207"/>
      <c r="AZ13" s="96"/>
      <c r="BA13" s="210"/>
    </row>
    <row r="14" spans="1:54 1541:1541">
      <c r="AW14" s="118"/>
    </row>
    <row r="595" spans="1:1 1541:1552" ht="12.75">
      <c r="A595" s="40" t="s">
        <v>2</v>
      </c>
      <c r="BGG595" s="40" t="s">
        <v>2</v>
      </c>
      <c r="BGH595" s="42"/>
      <c r="BGI595" s="42"/>
      <c r="BGJ595" s="42"/>
      <c r="BGK595" s="42"/>
      <c r="BGL595" s="42"/>
      <c r="BGM595" s="42"/>
      <c r="BGN595" s="42"/>
      <c r="BGO595" s="42"/>
      <c r="BGP595" s="42"/>
      <c r="BGQ595" s="42"/>
      <c r="BGR595" s="42"/>
    </row>
    <row r="596" spans="1:1 1541:1552" ht="12.75">
      <c r="BGG596" s="42"/>
      <c r="BGH596" s="42"/>
      <c r="BGI596" s="42"/>
      <c r="BGJ596" s="42"/>
      <c r="BGK596" s="42"/>
      <c r="BGL596" s="42"/>
      <c r="BGM596" s="42"/>
      <c r="BGN596" s="214" t="s">
        <v>50</v>
      </c>
      <c r="BGO596" s="214"/>
      <c r="BGP596" s="214"/>
      <c r="BGQ596" s="43"/>
      <c r="BGR596" s="43"/>
    </row>
    <row r="597" spans="1:1 1541:1552" ht="12.75">
      <c r="BGG597" s="42"/>
      <c r="BGH597" s="42"/>
      <c r="BGI597" s="42"/>
      <c r="BGJ597" s="42"/>
      <c r="BGK597" s="42"/>
      <c r="BGL597" s="44">
        <v>1</v>
      </c>
      <c r="BGM597" s="44">
        <v>2</v>
      </c>
      <c r="BGN597" s="44">
        <v>3</v>
      </c>
      <c r="BGO597" s="45">
        <v>4</v>
      </c>
      <c r="BGP597" s="45">
        <v>5</v>
      </c>
      <c r="BGQ597" s="46"/>
      <c r="BGR597" s="46"/>
    </row>
    <row r="598" spans="1:1 1541:1552" ht="12.75">
      <c r="BGG598" s="42"/>
      <c r="BGH598" s="42"/>
      <c r="BGI598" s="42"/>
      <c r="BGJ598" s="42"/>
      <c r="BGK598" s="42"/>
      <c r="BGL598" s="47" t="s">
        <v>83</v>
      </c>
      <c r="BGM598" s="47" t="s">
        <v>84</v>
      </c>
      <c r="BGN598" s="47" t="s">
        <v>85</v>
      </c>
      <c r="BGO598" s="47" t="s">
        <v>86</v>
      </c>
      <c r="BGP598" s="47" t="s">
        <v>87</v>
      </c>
      <c r="BGQ598" s="47"/>
      <c r="BGR598" s="47"/>
    </row>
    <row r="599" spans="1:1 1541:1552" ht="12.75">
      <c r="BGG599" s="42"/>
      <c r="BGH599" s="42"/>
      <c r="BGI599" s="42"/>
      <c r="BGJ599" s="42"/>
      <c r="BGK599" s="42"/>
      <c r="BGL599" s="44">
        <v>1</v>
      </c>
      <c r="BGM599" s="44">
        <v>2</v>
      </c>
      <c r="BGN599" s="44">
        <v>3</v>
      </c>
      <c r="BGO599" s="45">
        <v>4</v>
      </c>
      <c r="BGP599" s="45">
        <v>5</v>
      </c>
      <c r="BGQ599" s="46"/>
      <c r="BGR599" s="46"/>
    </row>
    <row r="600" spans="1:1 1541:1552" ht="28.7" customHeight="1">
      <c r="BGG600" s="42"/>
      <c r="BGH600" s="215" t="s">
        <v>48</v>
      </c>
      <c r="BGI600" s="46">
        <v>5</v>
      </c>
      <c r="BGJ600" s="47" t="s">
        <v>88</v>
      </c>
      <c r="BGK600" s="46">
        <v>5</v>
      </c>
      <c r="BGL600" s="48" t="s">
        <v>89</v>
      </c>
      <c r="BGM600" s="49" t="s">
        <v>90</v>
      </c>
      <c r="BGN600" s="49" t="s">
        <v>90</v>
      </c>
      <c r="BGO600" s="50" t="s">
        <v>91</v>
      </c>
      <c r="BGP600" s="50" t="s">
        <v>91</v>
      </c>
      <c r="BGQ600" s="51"/>
      <c r="BGR600" s="51"/>
    </row>
    <row r="601" spans="1:1 1541:1552" ht="28.7" customHeight="1">
      <c r="BGG601" s="42"/>
      <c r="BGH601" s="215"/>
      <c r="BGI601" s="46">
        <v>4</v>
      </c>
      <c r="BGJ601" s="47" t="s">
        <v>92</v>
      </c>
      <c r="BGK601" s="46">
        <v>4</v>
      </c>
      <c r="BGL601" s="48" t="s">
        <v>89</v>
      </c>
      <c r="BGM601" s="48" t="s">
        <v>89</v>
      </c>
      <c r="BGN601" s="49" t="s">
        <v>90</v>
      </c>
      <c r="BGO601" s="50" t="s">
        <v>91</v>
      </c>
      <c r="BGP601" s="50" t="s">
        <v>91</v>
      </c>
      <c r="BGQ601" s="51"/>
      <c r="BGR601" s="51"/>
    </row>
    <row r="602" spans="1:1 1541:1552" ht="28.7" customHeight="1">
      <c r="BGG602" s="42"/>
      <c r="BGH602" s="215"/>
      <c r="BGI602" s="46">
        <v>3</v>
      </c>
      <c r="BGJ602" s="47" t="s">
        <v>93</v>
      </c>
      <c r="BGK602" s="46">
        <v>3</v>
      </c>
      <c r="BGL602" s="48" t="s">
        <v>89</v>
      </c>
      <c r="BGM602" s="48" t="s">
        <v>89</v>
      </c>
      <c r="BGN602" s="49" t="s">
        <v>90</v>
      </c>
      <c r="BGO602" s="49" t="s">
        <v>90</v>
      </c>
      <c r="BGP602" s="49" t="s">
        <v>90</v>
      </c>
      <c r="BGQ602" s="51"/>
      <c r="BGR602" s="51"/>
    </row>
    <row r="603" spans="1:1 1541:1552" ht="28.7" customHeight="1">
      <c r="BGG603" s="42"/>
      <c r="BGH603" s="215"/>
      <c r="BGI603" s="46">
        <v>2</v>
      </c>
      <c r="BGJ603" s="47" t="s">
        <v>73</v>
      </c>
      <c r="BGK603" s="46">
        <v>2</v>
      </c>
      <c r="BGL603" s="52" t="s">
        <v>94</v>
      </c>
      <c r="BGM603" s="48" t="s">
        <v>89</v>
      </c>
      <c r="BGN603" s="48" t="s">
        <v>89</v>
      </c>
      <c r="BGO603" s="48" t="s">
        <v>89</v>
      </c>
      <c r="BGP603" s="49" t="s">
        <v>90</v>
      </c>
      <c r="BGQ603" s="51"/>
      <c r="BGR603" s="51"/>
    </row>
    <row r="604" spans="1:1 1541:1552" ht="28.7" customHeight="1">
      <c r="BGG604" s="42"/>
      <c r="BGH604" s="215"/>
      <c r="BGI604" s="46">
        <v>1</v>
      </c>
      <c r="BGJ604" s="47" t="s">
        <v>95</v>
      </c>
      <c r="BGK604" s="46">
        <v>1</v>
      </c>
      <c r="BGL604" s="52" t="s">
        <v>94</v>
      </c>
      <c r="BGM604" s="52" t="s">
        <v>94</v>
      </c>
      <c r="BGN604" s="48" t="s">
        <v>89</v>
      </c>
      <c r="BGO604" s="48" t="s">
        <v>89</v>
      </c>
      <c r="BGP604" s="48" t="s">
        <v>89</v>
      </c>
      <c r="BGQ604" s="51"/>
      <c r="BGR604" s="51"/>
    </row>
    <row r="605" spans="1:1 1541:1552" ht="12.75">
      <c r="BGG605" s="42"/>
      <c r="BGH605" s="42"/>
      <c r="BGI605" s="42"/>
      <c r="BGJ605" s="42"/>
      <c r="BGK605" s="42"/>
      <c r="BGL605" s="42"/>
      <c r="BGM605" s="42"/>
      <c r="BGN605" s="42"/>
      <c r="BGO605" s="42"/>
      <c r="BGP605" s="42"/>
      <c r="BGQ605" s="42"/>
      <c r="BGR605" s="42"/>
    </row>
    <row r="606" spans="1:1 1541:1552" ht="12.75">
      <c r="BGG606" s="42"/>
      <c r="BGH606" s="42"/>
      <c r="BGI606" s="42"/>
      <c r="BGJ606" s="42"/>
      <c r="BGK606" s="42"/>
      <c r="BGL606" s="42"/>
      <c r="BGM606" s="42"/>
      <c r="BGN606" s="42"/>
      <c r="BGO606" s="42"/>
      <c r="BGP606" s="42"/>
      <c r="BGQ606" s="42"/>
      <c r="BGR606" s="42"/>
    </row>
    <row r="607" spans="1:1 1541:1552" ht="12.75">
      <c r="BGG607" s="42"/>
      <c r="BGH607" s="42"/>
      <c r="BGI607" s="42"/>
      <c r="BGJ607" s="42"/>
      <c r="BGK607" s="42"/>
      <c r="BGL607" s="42"/>
      <c r="BGM607" s="42"/>
      <c r="BGN607" s="42"/>
      <c r="BGO607" s="42"/>
      <c r="BGP607" s="42"/>
      <c r="BGQ607" s="42"/>
      <c r="BGR607" s="42" t="s">
        <v>96</v>
      </c>
    </row>
    <row r="608" spans="1:1 1541:1552" ht="33.75">
      <c r="BGG608" s="42"/>
      <c r="BGH608" s="42"/>
      <c r="BGI608" s="42"/>
      <c r="BGJ608" s="42"/>
      <c r="BGK608" s="42"/>
      <c r="BGL608" s="42"/>
      <c r="BGM608" s="42"/>
      <c r="BGN608" s="42"/>
      <c r="BGO608" s="42"/>
      <c r="BGP608" s="42"/>
      <c r="BGQ608" s="42"/>
      <c r="BGR608" s="53" t="s">
        <v>97</v>
      </c>
    </row>
    <row r="609" spans="1541:1554" ht="12.75">
      <c r="BGG609" s="42"/>
      <c r="BGH609" s="42"/>
      <c r="BGI609" s="42"/>
      <c r="BGJ609" s="42"/>
      <c r="BGK609" s="42"/>
      <c r="BGL609" s="42"/>
      <c r="BGM609" s="42"/>
      <c r="BGN609" s="42"/>
      <c r="BGO609" s="42"/>
      <c r="BGP609" s="42"/>
      <c r="BGQ609" s="42"/>
      <c r="BGR609" s="53" t="s">
        <v>81</v>
      </c>
    </row>
    <row r="610" spans="1541:1554" ht="12.75">
      <c r="BGR610" s="53" t="s">
        <v>98</v>
      </c>
      <c r="BGS610" s="42"/>
      <c r="BGT610" s="42"/>
    </row>
    <row r="611" spans="1541:1554" ht="22.5">
      <c r="BGR611" s="53" t="s">
        <v>99</v>
      </c>
      <c r="BGS611" s="42"/>
      <c r="BGT611" s="42"/>
    </row>
    <row r="612" spans="1541:1554" ht="12.75">
      <c r="BGR612" s="54"/>
      <c r="BGS612" s="42"/>
      <c r="BGT612" s="42"/>
    </row>
    <row r="613" spans="1541:1554" ht="12.75">
      <c r="BGR613" s="42"/>
      <c r="BGS613" s="42"/>
      <c r="BGT613" s="42" t="s">
        <v>100</v>
      </c>
    </row>
    <row r="614" spans="1541:1554" ht="22.5">
      <c r="BGR614" s="42"/>
      <c r="BGS614" s="42"/>
      <c r="BGT614" s="55" t="s">
        <v>101</v>
      </c>
    </row>
    <row r="615" spans="1541:1554" ht="12.75">
      <c r="BGR615" s="42"/>
      <c r="BGS615" s="42"/>
      <c r="BGT615" s="55" t="s">
        <v>102</v>
      </c>
    </row>
    <row r="616" spans="1541:1554" ht="12.75">
      <c r="BGR616" s="42"/>
      <c r="BGS616" s="42"/>
      <c r="BGT616" s="55" t="s">
        <v>71</v>
      </c>
    </row>
    <row r="617" spans="1541:1554" ht="12.75">
      <c r="BGR617" s="42"/>
      <c r="BGS617" s="42"/>
      <c r="BGT617" s="55" t="s">
        <v>103</v>
      </c>
    </row>
    <row r="618" spans="1541:1554" ht="12.75">
      <c r="BGR618" s="42"/>
      <c r="BGS618" s="42"/>
      <c r="BGT618" s="55" t="s">
        <v>104</v>
      </c>
    </row>
    <row r="619" spans="1541:1554" ht="12.75">
      <c r="BGR619" s="42"/>
      <c r="BGS619" s="42"/>
      <c r="BGT619" s="55" t="s">
        <v>105</v>
      </c>
    </row>
    <row r="620" spans="1541:1554" ht="12.75">
      <c r="BGR620" s="42"/>
      <c r="BGS620" s="42"/>
      <c r="BGT620" s="55" t="s">
        <v>106</v>
      </c>
    </row>
    <row r="621" spans="1541:1554" ht="22.5">
      <c r="BGR621" s="42"/>
      <c r="BGS621" s="42"/>
      <c r="BGT621" s="55" t="s">
        <v>107</v>
      </c>
    </row>
    <row r="622" spans="1541:1554" ht="12.75">
      <c r="BGR622" s="42"/>
      <c r="BGS622" s="42"/>
      <c r="BGT622" s="55" t="s">
        <v>108</v>
      </c>
    </row>
    <row r="623" spans="1541:1554" ht="12.75">
      <c r="BGR623" s="42"/>
      <c r="BGS623" s="42"/>
      <c r="BGT623" s="55" t="s">
        <v>109</v>
      </c>
    </row>
    <row r="624" spans="1541:1554" ht="22.5">
      <c r="BGR624" s="42"/>
      <c r="BGS624" s="42"/>
      <c r="BGT624" s="55" t="s">
        <v>110</v>
      </c>
    </row>
    <row r="625" spans="1552:1559" ht="22.5">
      <c r="BGR625" s="42"/>
      <c r="BGS625" s="42"/>
      <c r="BGT625" s="55" t="s">
        <v>111</v>
      </c>
    </row>
    <row r="628" spans="1552:1559" ht="12.75">
      <c r="BGW628" s="56" t="s">
        <v>112</v>
      </c>
      <c r="BGX628" s="42"/>
      <c r="BGY628" s="46"/>
    </row>
    <row r="629" spans="1552:1559" ht="12.75">
      <c r="BGW629" s="57" t="s">
        <v>80</v>
      </c>
      <c r="BGX629" s="42"/>
      <c r="BGY629" s="46"/>
    </row>
    <row r="630" spans="1552:1559" ht="12.75">
      <c r="BGW630" s="57" t="s">
        <v>113</v>
      </c>
      <c r="BGX630" s="42"/>
      <c r="BGY630" s="46"/>
    </row>
    <row r="631" spans="1552:1559" ht="12.75">
      <c r="BGW631" s="57"/>
      <c r="BGX631" s="42"/>
      <c r="BGY631" s="46"/>
    </row>
    <row r="632" spans="1552:1559" ht="12.75">
      <c r="BGW632" s="56"/>
      <c r="BGX632" s="42"/>
      <c r="BGY632" s="46"/>
    </row>
    <row r="633" spans="1552:1559" ht="12.75">
      <c r="BGW633" s="56"/>
      <c r="BGX633" s="42"/>
      <c r="BGY633" s="46"/>
    </row>
    <row r="634" spans="1552:1559" ht="12.75">
      <c r="BGW634" s="56"/>
      <c r="BGX634" s="42"/>
      <c r="BGY634" s="46" t="s">
        <v>114</v>
      </c>
    </row>
    <row r="635" spans="1552:1559" ht="12.75">
      <c r="BGW635" s="56"/>
      <c r="BGX635" s="42"/>
      <c r="BGY635" s="58" t="s">
        <v>115</v>
      </c>
    </row>
    <row r="636" spans="1552:1559" ht="12.75">
      <c r="BGW636" s="56"/>
      <c r="BGX636" s="42"/>
      <c r="BGY636" s="58" t="s">
        <v>116</v>
      </c>
    </row>
    <row r="637" spans="1552:1559" ht="12.75">
      <c r="BGW637" s="56"/>
      <c r="BGX637" s="42"/>
      <c r="BGY637" s="58" t="s">
        <v>70</v>
      </c>
    </row>
    <row r="638" spans="1552:1559" ht="12.75">
      <c r="BGW638" s="56"/>
      <c r="BGX638" s="42"/>
      <c r="BGY638" s="58" t="s">
        <v>117</v>
      </c>
    </row>
    <row r="639" spans="1552:1559" ht="12.75">
      <c r="BGW639" s="56"/>
      <c r="BGX639" s="42"/>
      <c r="BGY639" s="58" t="s">
        <v>118</v>
      </c>
    </row>
    <row r="640" spans="1552:1559" ht="12.75">
      <c r="BGW640" s="56"/>
      <c r="BGX640" s="42"/>
      <c r="BGY640" s="58" t="s">
        <v>119</v>
      </c>
    </row>
    <row r="641" spans="1557:1564" ht="12.75">
      <c r="BGW641" s="56"/>
      <c r="BGX641" s="42"/>
      <c r="BGY641" s="58" t="s">
        <v>120</v>
      </c>
    </row>
    <row r="642" spans="1557:1564" ht="12.75">
      <c r="BGY642" s="58" t="s">
        <v>121</v>
      </c>
      <c r="BGZ642" s="42"/>
      <c r="BHA642" s="42"/>
      <c r="BHB642" s="42"/>
      <c r="BHC642" s="42"/>
      <c r="BHD642" s="42"/>
    </row>
    <row r="643" spans="1557:1564" ht="12.75">
      <c r="BGY643" s="58" t="s">
        <v>122</v>
      </c>
      <c r="BGZ643" s="42"/>
      <c r="BHA643" s="42"/>
      <c r="BHB643" s="42"/>
      <c r="BHC643" s="42"/>
      <c r="BHD643" s="42"/>
    </row>
    <row r="644" spans="1557:1564" ht="12.75">
      <c r="BGY644" s="56"/>
      <c r="BGZ644" s="42"/>
      <c r="BHA644" s="42"/>
      <c r="BHB644" s="42" t="s">
        <v>123</v>
      </c>
      <c r="BHC644" s="42"/>
      <c r="BHD644" s="42"/>
    </row>
    <row r="645" spans="1557:1564" ht="12.75">
      <c r="BGY645" s="46"/>
      <c r="BGZ645" s="42"/>
      <c r="BHA645" s="42"/>
      <c r="BHB645" s="42" t="s">
        <v>124</v>
      </c>
      <c r="BHC645" s="42"/>
      <c r="BHD645" s="42"/>
    </row>
    <row r="646" spans="1557:1564" ht="12.75">
      <c r="BGY646" s="46"/>
      <c r="BGZ646" s="42"/>
      <c r="BHA646" s="42"/>
      <c r="BHB646" s="42" t="s">
        <v>125</v>
      </c>
      <c r="BHC646" s="42"/>
      <c r="BHD646" s="42"/>
    </row>
    <row r="647" spans="1557:1564" ht="12.75">
      <c r="BGY647" s="46"/>
      <c r="BGZ647" s="42"/>
      <c r="BHA647" s="42"/>
      <c r="BHB647" s="42" t="s">
        <v>126</v>
      </c>
      <c r="BHC647" s="42"/>
      <c r="BHD647" s="42"/>
    </row>
    <row r="648" spans="1557:1564" ht="12.75">
      <c r="BGY648" s="46"/>
      <c r="BGZ648" s="42"/>
      <c r="BHA648" s="42"/>
      <c r="BHB648" s="42" t="s">
        <v>127</v>
      </c>
      <c r="BHC648" s="42"/>
      <c r="BHD648" s="42"/>
    </row>
    <row r="649" spans="1557:1564" ht="12.75">
      <c r="BGY649" s="46"/>
      <c r="BGZ649" s="42"/>
      <c r="BHA649" s="42"/>
      <c r="BHB649" s="42" t="s">
        <v>128</v>
      </c>
      <c r="BHC649" s="42"/>
      <c r="BHD649" s="42"/>
    </row>
    <row r="650" spans="1557:1564" ht="12.75">
      <c r="BGY650" s="46"/>
      <c r="BGZ650" s="42"/>
      <c r="BHA650" s="42"/>
      <c r="BHB650" s="42" t="s">
        <v>129</v>
      </c>
      <c r="BHC650" s="42"/>
      <c r="BHD650" s="42"/>
    </row>
    <row r="651" spans="1557:1564" ht="12.75">
      <c r="BGY651" s="46"/>
      <c r="BGZ651" s="42"/>
      <c r="BHA651" s="42"/>
      <c r="BHB651" s="42" t="s">
        <v>130</v>
      </c>
      <c r="BHC651" s="42"/>
      <c r="BHD651" s="42"/>
    </row>
    <row r="652" spans="1557:1564" ht="12.75">
      <c r="BGY652" s="46"/>
      <c r="BGZ652" s="42"/>
      <c r="BHA652" s="42"/>
      <c r="BHB652" s="42" t="s">
        <v>131</v>
      </c>
      <c r="BHC652" s="42"/>
      <c r="BHD652" s="42"/>
    </row>
    <row r="653" spans="1557:1564" ht="12.75">
      <c r="BGY653" s="46"/>
      <c r="BGZ653" s="42"/>
      <c r="BHA653" s="42"/>
      <c r="BHB653" s="42"/>
      <c r="BHC653" s="42"/>
      <c r="BHD653" s="42"/>
    </row>
    <row r="654" spans="1557:1564" ht="12.75">
      <c r="BGY654" s="46"/>
      <c r="BGZ654" s="42"/>
      <c r="BHA654" s="42"/>
      <c r="BHB654" s="42"/>
      <c r="BHC654" s="42"/>
      <c r="BHD654" s="42"/>
    </row>
    <row r="655" spans="1557:1564" ht="12.75">
      <c r="BGY655" s="46"/>
      <c r="BGZ655" s="42"/>
      <c r="BHA655" s="42"/>
      <c r="BHB655" s="42"/>
      <c r="BHC655" s="42"/>
      <c r="BHD655" s="42" t="s">
        <v>132</v>
      </c>
    </row>
    <row r="656" spans="1557:1564" ht="12.75">
      <c r="BGY656" s="46"/>
      <c r="BGZ656" s="42"/>
      <c r="BHA656" s="42"/>
      <c r="BHB656" s="42"/>
      <c r="BHC656" s="42"/>
      <c r="BHD656" s="59" t="s">
        <v>133</v>
      </c>
    </row>
    <row r="657" spans="1559:1564" ht="12.75">
      <c r="BGY657" s="46"/>
      <c r="BGZ657" s="42"/>
      <c r="BHA657" s="42"/>
      <c r="BHB657" s="42"/>
      <c r="BHC657" s="42"/>
      <c r="BHD657" s="59" t="s">
        <v>134</v>
      </c>
    </row>
    <row r="658" spans="1559:1564">
      <c r="BHD658" s="59" t="s">
        <v>135</v>
      </c>
    </row>
    <row r="659" spans="1559:1564" ht="22.5">
      <c r="BHD659" s="59" t="s">
        <v>136</v>
      </c>
    </row>
    <row r="660" spans="1559:1564">
      <c r="BHD660" s="59" t="s">
        <v>137</v>
      </c>
    </row>
    <row r="661" spans="1559:1564" ht="22.5">
      <c r="BHD661" s="60" t="s">
        <v>138</v>
      </c>
    </row>
    <row r="662" spans="1559:1564">
      <c r="BHD662" s="59" t="s">
        <v>139</v>
      </c>
    </row>
    <row r="663" spans="1559:1564" ht="22.5">
      <c r="BHD663" s="59" t="s">
        <v>140</v>
      </c>
    </row>
    <row r="664" spans="1559:1564" ht="22.5">
      <c r="BHD664" s="59" t="s">
        <v>141</v>
      </c>
    </row>
    <row r="665" spans="1559:1564" ht="22.5">
      <c r="BHD665" s="59" t="s">
        <v>142</v>
      </c>
    </row>
    <row r="666" spans="1559:1564" ht="33.75">
      <c r="BHD666" s="59" t="s">
        <v>143</v>
      </c>
    </row>
    <row r="667" spans="1559:1564">
      <c r="BHD667" s="59" t="s">
        <v>144</v>
      </c>
    </row>
    <row r="668" spans="1559:1564" ht="22.5">
      <c r="BHD668" s="59" t="s">
        <v>145</v>
      </c>
    </row>
    <row r="669" spans="1559:1564">
      <c r="BHD669" s="59" t="s">
        <v>146</v>
      </c>
    </row>
    <row r="670" spans="1559:1564">
      <c r="BHD670" s="59" t="s">
        <v>147</v>
      </c>
    </row>
    <row r="671" spans="1559:1564">
      <c r="BHD671" s="59" t="s">
        <v>148</v>
      </c>
    </row>
    <row r="672" spans="1559:1564">
      <c r="BHD672" s="59" t="s">
        <v>149</v>
      </c>
    </row>
    <row r="673" spans="1564:1567">
      <c r="BHD673" s="59" t="s">
        <v>150</v>
      </c>
    </row>
    <row r="674" spans="1564:1567">
      <c r="BHD674" s="59" t="s">
        <v>72</v>
      </c>
      <c r="BHE674" s="59"/>
      <c r="BHF674" s="59"/>
      <c r="BHG674" s="59"/>
    </row>
    <row r="675" spans="1564:1567" ht="13.35" customHeight="1">
      <c r="BHD675" s="59"/>
      <c r="BHE675" s="59"/>
      <c r="BHF675" s="59"/>
      <c r="BHG675" s="59"/>
    </row>
    <row r="676" spans="1564:1567" ht="13.35" customHeight="1">
      <c r="BHD676" s="59"/>
      <c r="BHE676" s="59"/>
      <c r="BHF676" s="59"/>
      <c r="BHG676" s="59"/>
    </row>
    <row r="677" spans="1564:1567" ht="13.35" customHeight="1">
      <c r="BHD677" s="59"/>
      <c r="BHE677" s="59"/>
      <c r="BHF677" s="59"/>
      <c r="BHG677" s="59"/>
    </row>
    <row r="678" spans="1564:1567">
      <c r="BHE678" s="59"/>
      <c r="BHF678" s="59"/>
      <c r="BHG678" s="59"/>
    </row>
    <row r="679" spans="1564:1567" ht="12.75">
      <c r="BHE679" s="42"/>
      <c r="BHF679" s="42"/>
      <c r="BHG679" s="42"/>
    </row>
    <row r="680" spans="1564:1567" ht="12.75">
      <c r="BHD680" s="42"/>
      <c r="BHE680" s="42"/>
      <c r="BHF680" s="42"/>
      <c r="BHG680" s="42"/>
    </row>
    <row r="681" spans="1564:1567" ht="12.75">
      <c r="BHD681" s="42"/>
      <c r="BHE681" s="42"/>
      <c r="BHF681" s="42"/>
      <c r="BHG681" s="42"/>
    </row>
    <row r="682" spans="1564:1567" ht="12.75">
      <c r="BHD682" s="42"/>
      <c r="BHE682" s="42"/>
      <c r="BHF682" s="42"/>
      <c r="BHG682" s="42" t="s">
        <v>125</v>
      </c>
    </row>
    <row r="683" spans="1564:1567" ht="12.75">
      <c r="BHD683" s="42"/>
      <c r="BHE683" s="42"/>
      <c r="BHF683" s="42"/>
      <c r="BHG683" s="42" t="s">
        <v>151</v>
      </c>
    </row>
    <row r="684" spans="1564:1567" ht="12.75">
      <c r="BHD684" s="42"/>
      <c r="BHE684" s="42"/>
      <c r="BHF684" s="42"/>
      <c r="BHG684" s="42" t="s">
        <v>152</v>
      </c>
    </row>
    <row r="685" spans="1564:1567" ht="12.75">
      <c r="BHD685" s="42"/>
      <c r="BHE685" s="42"/>
      <c r="BHF685" s="42"/>
      <c r="BHG685" s="42" t="s">
        <v>153</v>
      </c>
    </row>
    <row r="686" spans="1564:1567" ht="12.75">
      <c r="BHD686" s="42"/>
      <c r="BHE686" s="42"/>
      <c r="BHF686" s="42"/>
      <c r="BHG686" s="42" t="s">
        <v>154</v>
      </c>
    </row>
    <row r="687" spans="1564:1567" ht="12.75">
      <c r="BHD687" s="42"/>
      <c r="BHE687" s="42"/>
      <c r="BHF687" s="42"/>
      <c r="BHG687" s="42" t="s">
        <v>155</v>
      </c>
    </row>
    <row r="691" spans="1544:1571" ht="15">
      <c r="BGJ691" s="42"/>
      <c r="BGK691" s="42"/>
      <c r="BGL691" s="42"/>
      <c r="BGM691" s="42"/>
      <c r="BGN691" s="42"/>
      <c r="BGO691" s="42"/>
      <c r="BGP691" s="42"/>
      <c r="BGQ691" s="42"/>
      <c r="BGR691" s="42"/>
      <c r="BGS691" s="42"/>
      <c r="BGT691" s="42"/>
      <c r="BGU691" s="42"/>
      <c r="BGV691" s="42"/>
      <c r="BGW691" s="56"/>
      <c r="BGX691" s="42"/>
      <c r="BGY691" s="46"/>
      <c r="BGZ691" s="42"/>
      <c r="BHA691" s="42"/>
      <c r="BHB691" s="42"/>
      <c r="BHC691" s="42"/>
      <c r="BHD691" s="42"/>
      <c r="BHE691" s="42"/>
      <c r="BHF691" s="42"/>
      <c r="BHG691" s="42"/>
      <c r="BHH691" s="42"/>
      <c r="BHI691" s="61" t="s">
        <v>79</v>
      </c>
      <c r="BHJ691" s="42"/>
      <c r="BHK691" s="42"/>
    </row>
    <row r="692" spans="1544:1571" ht="12.75">
      <c r="BGJ692" s="42"/>
      <c r="BGK692" s="42"/>
      <c r="BGL692" s="42"/>
      <c r="BGM692" s="42"/>
      <c r="BGN692" s="42"/>
      <c r="BGO692" s="42"/>
      <c r="BGP692" s="42"/>
      <c r="BGQ692" s="42"/>
      <c r="BGR692" s="42"/>
      <c r="BGS692" s="42"/>
      <c r="BGT692" s="42"/>
      <c r="BGU692" s="42"/>
      <c r="BGV692" s="42"/>
      <c r="BGW692" s="56"/>
      <c r="BGX692" s="42"/>
      <c r="BGY692" s="46"/>
      <c r="BGZ692" s="42"/>
      <c r="BHA692" s="42"/>
      <c r="BHB692" s="42"/>
      <c r="BHC692" s="42"/>
      <c r="BHD692" s="42"/>
      <c r="BHE692" s="42"/>
      <c r="BHF692" s="42"/>
      <c r="BHG692" s="42"/>
      <c r="BHH692" s="42"/>
      <c r="BHI692" s="47" t="s">
        <v>88</v>
      </c>
      <c r="BHJ692" s="42"/>
      <c r="BHK692" s="42"/>
    </row>
    <row r="693" spans="1544:1571" ht="12.75">
      <c r="BGJ693" s="42"/>
      <c r="BGK693" s="42"/>
      <c r="BGL693" s="42"/>
      <c r="BGM693" s="42"/>
      <c r="BGN693" s="42"/>
      <c r="BGO693" s="42"/>
      <c r="BGP693" s="42"/>
      <c r="BGQ693" s="42"/>
      <c r="BGR693" s="42"/>
      <c r="BGS693" s="42"/>
      <c r="BGT693" s="42"/>
      <c r="BGU693" s="42"/>
      <c r="BGV693" s="42"/>
      <c r="BGW693" s="56"/>
      <c r="BGX693" s="42"/>
      <c r="BGY693" s="46"/>
      <c r="BGZ693" s="42"/>
      <c r="BHA693" s="42"/>
      <c r="BHB693" s="42"/>
      <c r="BHC693" s="42"/>
      <c r="BHD693" s="42"/>
      <c r="BHE693" s="42"/>
      <c r="BHF693" s="42"/>
      <c r="BHG693" s="42"/>
      <c r="BHH693" s="42"/>
      <c r="BHI693" s="47" t="s">
        <v>92</v>
      </c>
      <c r="BHJ693" s="42"/>
      <c r="BHK693" s="42"/>
    </row>
    <row r="694" spans="1544:1571" ht="12.75">
      <c r="BGJ694" s="42"/>
      <c r="BGK694" s="42"/>
      <c r="BGL694" s="42"/>
      <c r="BGM694" s="42"/>
      <c r="BGN694" s="42"/>
      <c r="BGO694" s="42"/>
      <c r="BGP694" s="42"/>
      <c r="BGQ694" s="42"/>
      <c r="BGR694" s="42"/>
      <c r="BGS694" s="42"/>
      <c r="BGT694" s="42"/>
      <c r="BGU694" s="42"/>
      <c r="BGV694" s="42"/>
      <c r="BGW694" s="56"/>
      <c r="BGX694" s="42"/>
      <c r="BGY694" s="46"/>
      <c r="BGZ694" s="42"/>
      <c r="BHA694" s="42"/>
      <c r="BHB694" s="42"/>
      <c r="BHC694" s="42"/>
      <c r="BHD694" s="42"/>
      <c r="BHE694" s="42"/>
      <c r="BHF694" s="42"/>
      <c r="BHG694" s="42"/>
      <c r="BHH694" s="42"/>
      <c r="BHI694" s="47" t="s">
        <v>93</v>
      </c>
      <c r="BHJ694" s="42"/>
      <c r="BHK694" s="42"/>
    </row>
    <row r="695" spans="1544:1571" ht="12.75">
      <c r="BGJ695" s="42"/>
      <c r="BGK695" s="42"/>
      <c r="BGL695" s="42"/>
      <c r="BGM695" s="42"/>
      <c r="BGN695" s="42"/>
      <c r="BGO695" s="42"/>
      <c r="BGP695" s="42"/>
      <c r="BGQ695" s="42"/>
      <c r="BGR695" s="42"/>
      <c r="BGS695" s="42"/>
      <c r="BGT695" s="42"/>
      <c r="BGU695" s="42"/>
      <c r="BGV695" s="42"/>
      <c r="BGW695" s="56"/>
      <c r="BGX695" s="42"/>
      <c r="BGY695" s="46"/>
      <c r="BGZ695" s="42"/>
      <c r="BHA695" s="42"/>
      <c r="BHB695" s="42"/>
      <c r="BHC695" s="42"/>
      <c r="BHD695" s="42"/>
      <c r="BHE695" s="42"/>
      <c r="BHF695" s="42"/>
      <c r="BHG695" s="42"/>
      <c r="BHH695" s="42"/>
      <c r="BHI695" s="47" t="s">
        <v>73</v>
      </c>
      <c r="BHJ695" s="42"/>
      <c r="BHK695" s="47"/>
    </row>
    <row r="696" spans="1544:1571" ht="12.75">
      <c r="BGJ696" s="42"/>
      <c r="BGK696" s="42"/>
      <c r="BGL696" s="42"/>
      <c r="BGM696" s="42"/>
      <c r="BGN696" s="42"/>
      <c r="BGO696" s="42"/>
      <c r="BGP696" s="42"/>
      <c r="BGQ696" s="42"/>
      <c r="BGR696" s="42"/>
      <c r="BGS696" s="42"/>
      <c r="BGT696" s="42"/>
      <c r="BGU696" s="42"/>
      <c r="BGV696" s="42"/>
      <c r="BGW696" s="56"/>
      <c r="BGX696" s="42"/>
      <c r="BGY696" s="46"/>
      <c r="BGZ696" s="42"/>
      <c r="BHA696" s="42"/>
      <c r="BHB696" s="42"/>
      <c r="BHC696" s="42"/>
      <c r="BHD696" s="42"/>
      <c r="BHE696" s="42"/>
      <c r="BHF696" s="42"/>
      <c r="BHG696" s="42"/>
      <c r="BHH696" s="42"/>
      <c r="BHI696" s="47" t="s">
        <v>95</v>
      </c>
      <c r="BHJ696" s="42"/>
      <c r="BHK696" s="42"/>
    </row>
    <row r="697" spans="1544:1571" ht="12.75">
      <c r="BGJ697" s="42"/>
      <c r="BGK697" s="42"/>
      <c r="BGL697" s="42"/>
      <c r="BGM697" s="42"/>
      <c r="BGN697" s="42"/>
      <c r="BGO697" s="42"/>
      <c r="BGP697" s="42"/>
      <c r="BGQ697" s="42"/>
      <c r="BGR697" s="42"/>
      <c r="BGS697" s="42"/>
      <c r="BGT697" s="42"/>
      <c r="BGU697" s="42"/>
      <c r="BGV697" s="42"/>
      <c r="BGW697" s="56"/>
      <c r="BGX697" s="42"/>
      <c r="BGY697" s="46"/>
      <c r="BGZ697" s="42"/>
      <c r="BHA697" s="42"/>
      <c r="BHB697" s="42"/>
      <c r="BHC697" s="42"/>
      <c r="BHD697" s="42"/>
      <c r="BHE697" s="42"/>
      <c r="BHF697" s="42"/>
      <c r="BHG697" s="42"/>
      <c r="BHH697" s="42"/>
      <c r="BHI697" s="47"/>
      <c r="BHJ697" s="42"/>
      <c r="BHK697" s="42"/>
    </row>
    <row r="698" spans="1544:1571" ht="15">
      <c r="BGJ698" s="42"/>
      <c r="BGK698" s="42"/>
      <c r="BGL698" s="42"/>
      <c r="BGM698" s="42"/>
      <c r="BGN698" s="42"/>
      <c r="BGO698" s="42"/>
      <c r="BGP698" s="42"/>
      <c r="BGQ698" s="42"/>
      <c r="BGR698" s="42"/>
      <c r="BGS698" s="42"/>
      <c r="BGT698" s="42"/>
      <c r="BGU698" s="42"/>
      <c r="BGV698" s="42"/>
      <c r="BGW698" s="56"/>
      <c r="BGX698" s="42"/>
      <c r="BGY698" s="46"/>
      <c r="BGZ698" s="42"/>
      <c r="BHA698" s="42"/>
      <c r="BHB698" s="42"/>
      <c r="BHC698" s="42"/>
      <c r="BHD698" s="42"/>
      <c r="BHE698" s="42"/>
      <c r="BHF698" s="42"/>
      <c r="BHG698" s="42"/>
      <c r="BHH698" s="42"/>
      <c r="BHI698" s="47"/>
      <c r="BHJ698" s="42"/>
      <c r="BHK698" s="61" t="s">
        <v>156</v>
      </c>
    </row>
    <row r="699" spans="1544:1571" ht="12.75">
      <c r="BGJ699" s="42"/>
      <c r="BGK699" s="42"/>
      <c r="BGL699" s="42"/>
      <c r="BGM699" s="42"/>
      <c r="BGN699" s="42"/>
      <c r="BGO699" s="42"/>
      <c r="BGP699" s="42"/>
      <c r="BGQ699" s="42"/>
      <c r="BGR699" s="42"/>
      <c r="BGS699" s="42"/>
      <c r="BGT699" s="42"/>
      <c r="BGU699" s="42"/>
      <c r="BGV699" s="42"/>
      <c r="BGW699" s="56"/>
      <c r="BGX699" s="42"/>
      <c r="BGY699" s="46"/>
      <c r="BGZ699" s="42"/>
      <c r="BHA699" s="42"/>
      <c r="BHB699" s="42"/>
      <c r="BHC699" s="42"/>
      <c r="BHD699" s="42"/>
      <c r="BHE699" s="42"/>
      <c r="BHF699" s="42"/>
      <c r="BHG699" s="42"/>
      <c r="BHH699" s="42"/>
      <c r="BHI699" s="47"/>
      <c r="BHJ699" s="42"/>
      <c r="BHK699" s="47" t="s">
        <v>87</v>
      </c>
    </row>
    <row r="700" spans="1544:1571" ht="12.75">
      <c r="BGJ700" s="42"/>
      <c r="BGK700" s="46"/>
      <c r="BGL700" s="42"/>
      <c r="BGM700" s="42"/>
      <c r="BGN700" s="42"/>
      <c r="BGO700" s="42"/>
      <c r="BGP700" s="42"/>
      <c r="BGQ700" s="42"/>
      <c r="BGR700" s="42"/>
      <c r="BGS700" s="42"/>
      <c r="BGT700" s="42"/>
      <c r="BGU700" s="42"/>
      <c r="BGV700" s="42"/>
      <c r="BGW700" s="56"/>
      <c r="BGX700" s="42"/>
      <c r="BGY700" s="46"/>
      <c r="BGZ700" s="42"/>
      <c r="BHA700" s="42"/>
      <c r="BHB700" s="42"/>
      <c r="BHC700" s="42"/>
      <c r="BHD700" s="42"/>
      <c r="BHE700" s="42"/>
      <c r="BHF700" s="42"/>
      <c r="BHG700" s="42"/>
      <c r="BHH700" s="42"/>
      <c r="BHI700" s="47"/>
      <c r="BHJ700" s="42"/>
      <c r="BHK700" s="47" t="s">
        <v>86</v>
      </c>
    </row>
    <row r="701" spans="1544:1571" ht="12.75">
      <c r="BGJ701" s="42"/>
      <c r="BGK701" s="42"/>
      <c r="BGL701" s="42"/>
      <c r="BGM701" s="42"/>
      <c r="BGN701" s="42"/>
      <c r="BGO701" s="42"/>
      <c r="BGP701" s="42"/>
      <c r="BGQ701" s="42"/>
      <c r="BGR701" s="42"/>
      <c r="BGS701" s="42"/>
      <c r="BGT701" s="42"/>
      <c r="BGU701" s="42"/>
      <c r="BGV701" s="42"/>
      <c r="BGW701" s="56"/>
      <c r="BGX701" s="42"/>
      <c r="BGY701" s="46"/>
      <c r="BGZ701" s="42"/>
      <c r="BHA701" s="42"/>
      <c r="BHB701" s="42"/>
      <c r="BHC701" s="42"/>
      <c r="BHD701" s="42"/>
      <c r="BHE701" s="42"/>
      <c r="BHF701" s="42"/>
      <c r="BHG701" s="42"/>
      <c r="BHH701" s="42"/>
      <c r="BHI701" s="47"/>
      <c r="BHJ701" s="42"/>
      <c r="BHK701" s="47" t="s">
        <v>85</v>
      </c>
    </row>
    <row r="702" spans="1544:1571" ht="12.75">
      <c r="BGJ702" s="42"/>
      <c r="BGK702" s="42"/>
      <c r="BGL702" s="42"/>
      <c r="BGM702" s="42"/>
      <c r="BGN702" s="42"/>
      <c r="BGO702" s="42"/>
      <c r="BGP702" s="42"/>
      <c r="BGQ702" s="42"/>
      <c r="BGR702" s="42"/>
      <c r="BGS702" s="42"/>
      <c r="BGT702" s="42"/>
      <c r="BGU702" s="42"/>
      <c r="BGV702" s="42"/>
      <c r="BGW702" s="56"/>
      <c r="BGX702" s="42"/>
      <c r="BGY702" s="46"/>
      <c r="BGZ702" s="42"/>
      <c r="BHA702" s="42"/>
      <c r="BHB702" s="42"/>
      <c r="BHC702" s="42"/>
      <c r="BHD702" s="42"/>
      <c r="BHE702" s="42"/>
      <c r="BHF702" s="42"/>
      <c r="BHG702" s="42"/>
      <c r="BHH702" s="42"/>
      <c r="BHI702" s="47"/>
      <c r="BHJ702" s="42"/>
      <c r="BHK702" s="47" t="s">
        <v>84</v>
      </c>
    </row>
    <row r="703" spans="1544:1571" ht="12.75">
      <c r="BGJ703" s="42"/>
      <c r="BGK703" s="42"/>
      <c r="BGL703" s="42"/>
      <c r="BGM703" s="42"/>
      <c r="BGN703" s="42"/>
      <c r="BGO703" s="42"/>
      <c r="BGP703" s="42"/>
      <c r="BGQ703" s="42"/>
      <c r="BGR703" s="42"/>
      <c r="BGS703" s="42"/>
      <c r="BGT703" s="42"/>
      <c r="BGU703" s="42"/>
      <c r="BGV703" s="42"/>
      <c r="BGW703" s="56"/>
      <c r="BGX703" s="42"/>
      <c r="BGY703" s="46"/>
      <c r="BGZ703" s="42"/>
      <c r="BHA703" s="42"/>
      <c r="BHB703" s="42"/>
      <c r="BHC703" s="42"/>
      <c r="BHD703" s="42"/>
      <c r="BHE703" s="42"/>
      <c r="BHF703" s="42"/>
      <c r="BHG703" s="42"/>
      <c r="BHH703" s="42"/>
      <c r="BHI703" s="47"/>
      <c r="BHJ703" s="42"/>
      <c r="BHK703" s="47" t="s">
        <v>83</v>
      </c>
    </row>
    <row r="704" spans="1544:1571" ht="12.75">
      <c r="BGJ704" s="42"/>
      <c r="BGK704" s="42"/>
      <c r="BGL704" s="42"/>
      <c r="BGM704" s="42"/>
      <c r="BGN704" s="42"/>
      <c r="BGO704" s="42"/>
      <c r="BGP704" s="42"/>
      <c r="BGQ704" s="42"/>
      <c r="BGR704" s="42"/>
      <c r="BGS704" s="42"/>
      <c r="BGT704" s="42"/>
      <c r="BGU704" s="42"/>
      <c r="BGV704" s="42"/>
      <c r="BGW704" s="56"/>
      <c r="BGX704" s="42"/>
      <c r="BGY704" s="46"/>
      <c r="BGZ704" s="42"/>
      <c r="BHA704" s="42"/>
      <c r="BHB704" s="42"/>
      <c r="BHC704" s="42"/>
      <c r="BHD704" s="42"/>
      <c r="BHE704" s="42"/>
      <c r="BHF704" s="42"/>
      <c r="BHG704" s="42"/>
      <c r="BHH704" s="42"/>
      <c r="BHI704" s="47"/>
      <c r="BHJ704" s="42"/>
      <c r="BHK704" s="42"/>
    </row>
    <row r="705" spans="1544:1580" ht="12.75">
      <c r="BGJ705" s="42" t="s">
        <v>157</v>
      </c>
      <c r="BGK705" s="46"/>
      <c r="BGL705" s="42"/>
      <c r="BGM705" s="42"/>
      <c r="BGN705" s="42"/>
      <c r="BGO705" s="42"/>
      <c r="BGP705" s="42"/>
      <c r="BGQ705" s="42"/>
      <c r="BGR705" s="42"/>
      <c r="BGS705" s="42"/>
      <c r="BGT705" s="42"/>
      <c r="BGU705" s="42"/>
      <c r="BGV705" s="42"/>
      <c r="BGW705" s="56"/>
      <c r="BGX705" s="42"/>
      <c r="BGY705" s="46"/>
      <c r="BGZ705" s="42"/>
      <c r="BHA705" s="42"/>
      <c r="BHB705" s="42"/>
      <c r="BHC705" s="42"/>
      <c r="BHD705" s="42"/>
      <c r="BHE705" s="42"/>
      <c r="BHF705" s="42"/>
      <c r="BHG705" s="42" t="s">
        <v>158</v>
      </c>
      <c r="BHH705" s="42"/>
      <c r="BHI705" s="47"/>
      <c r="BHJ705" s="42"/>
      <c r="BHK705" s="42"/>
    </row>
    <row r="706" spans="1544:1580" ht="12.75">
      <c r="BGJ706" s="42" t="s">
        <v>159</v>
      </c>
      <c r="BGK706" s="46">
        <v>0</v>
      </c>
      <c r="BGL706" s="42" t="s">
        <v>160</v>
      </c>
      <c r="BGM706" s="42"/>
      <c r="BGN706" s="42"/>
      <c r="BGO706" s="42"/>
      <c r="BGP706" s="42"/>
      <c r="BGQ706" s="42"/>
      <c r="BGR706" s="42"/>
      <c r="BGS706" s="42"/>
      <c r="BGT706" s="42"/>
      <c r="BGU706" s="42"/>
      <c r="BGV706" s="42"/>
      <c r="BGW706" s="56"/>
      <c r="BGX706" s="42"/>
      <c r="BGY706" s="46"/>
      <c r="BGZ706" s="42"/>
      <c r="BHA706" s="42"/>
      <c r="BHB706" s="42"/>
      <c r="BHC706" s="42"/>
      <c r="BHD706" s="42"/>
      <c r="BHE706" s="42"/>
      <c r="BHF706" s="42"/>
      <c r="BHG706" s="42" t="s">
        <v>161</v>
      </c>
      <c r="BHH706" s="42"/>
      <c r="BHI706" s="47"/>
      <c r="BHJ706" s="42"/>
      <c r="BHK706" s="42"/>
      <c r="BHL706" s="42"/>
      <c r="BHM706" s="42"/>
      <c r="BHN706" s="42"/>
      <c r="BHO706" s="42"/>
      <c r="BHP706" s="42"/>
      <c r="BHQ706" s="42"/>
      <c r="BHR706" s="42"/>
      <c r="BHS706" s="42"/>
      <c r="BHT706" s="42"/>
    </row>
    <row r="707" spans="1544:1580" ht="12.75">
      <c r="BGJ707" s="42" t="s">
        <v>162</v>
      </c>
      <c r="BGK707" s="46">
        <v>1</v>
      </c>
      <c r="BGL707" s="42" t="s">
        <v>163</v>
      </c>
      <c r="BGM707" s="42"/>
      <c r="BGN707" s="42"/>
      <c r="BGO707" s="42"/>
      <c r="BGP707" s="42"/>
      <c r="BGQ707" s="42"/>
      <c r="BGR707" s="42"/>
      <c r="BGS707" s="42"/>
      <c r="BGT707" s="42"/>
      <c r="BGU707" s="42"/>
      <c r="BGV707" s="42"/>
      <c r="BGW707" s="56"/>
      <c r="BGX707" s="42"/>
      <c r="BGY707" s="46"/>
      <c r="BGZ707" s="42"/>
      <c r="BHA707" s="42"/>
      <c r="BHB707" s="42"/>
      <c r="BHC707" s="42"/>
      <c r="BHD707" s="42"/>
      <c r="BHE707" s="42"/>
      <c r="BHF707" s="42"/>
      <c r="BHG707" s="42" t="s">
        <v>164</v>
      </c>
      <c r="BHH707" s="42"/>
      <c r="BHI707" s="47"/>
      <c r="BHJ707" s="42"/>
      <c r="BHK707" s="42"/>
      <c r="BHL707" s="42"/>
      <c r="BHM707" s="42"/>
      <c r="BHN707" s="42"/>
      <c r="BHO707" s="42"/>
      <c r="BHP707" s="42"/>
      <c r="BHQ707" s="42"/>
      <c r="BHR707" s="42"/>
      <c r="BHS707" s="42"/>
      <c r="BHT707" s="42"/>
    </row>
    <row r="708" spans="1544:1580" ht="12.75">
      <c r="BGJ708" s="42" t="s">
        <v>165</v>
      </c>
      <c r="BGK708" s="46">
        <v>2</v>
      </c>
      <c r="BGL708" s="42" t="s">
        <v>166</v>
      </c>
      <c r="BGM708" s="42"/>
      <c r="BGN708" s="42"/>
      <c r="BGO708" s="42"/>
      <c r="BGP708" s="42"/>
      <c r="BGQ708" s="42"/>
      <c r="BGR708" s="42"/>
      <c r="BGS708" s="42"/>
      <c r="BGT708" s="42"/>
      <c r="BGU708" s="42"/>
      <c r="BGV708" s="42"/>
      <c r="BGW708" s="56"/>
      <c r="BGX708" s="42"/>
      <c r="BGY708" s="46"/>
      <c r="BGZ708" s="42"/>
      <c r="BHA708" s="42"/>
      <c r="BHB708" s="42"/>
      <c r="BHC708" s="42"/>
      <c r="BHD708" s="42"/>
      <c r="BHE708" s="42"/>
      <c r="BHF708" s="42"/>
      <c r="BHG708" s="42" t="s">
        <v>167</v>
      </c>
      <c r="BHH708" s="42"/>
      <c r="BHI708" s="42"/>
      <c r="BHJ708" s="42"/>
      <c r="BHK708" s="42"/>
      <c r="BHL708" s="42"/>
      <c r="BHM708" s="42"/>
      <c r="BHN708" s="42"/>
      <c r="BHO708" s="42"/>
      <c r="BHP708" s="42"/>
      <c r="BHQ708" s="42"/>
      <c r="BHR708" s="42"/>
      <c r="BHS708" s="42"/>
      <c r="BHT708" s="42"/>
    </row>
    <row r="709" spans="1544:1580" ht="15">
      <c r="BGJ709" s="42"/>
      <c r="BGK709" s="42"/>
      <c r="BGL709" s="42"/>
      <c r="BGM709" s="42"/>
      <c r="BGN709" s="42"/>
      <c r="BGO709" s="42"/>
      <c r="BGP709" s="42"/>
      <c r="BGQ709" s="42"/>
      <c r="BGR709" s="42"/>
      <c r="BGS709" s="42"/>
      <c r="BGT709" s="42"/>
      <c r="BGU709" s="42"/>
      <c r="BGV709" s="42"/>
      <c r="BGW709" s="56"/>
      <c r="BGX709" s="42"/>
      <c r="BGY709" s="46"/>
      <c r="BGZ709" s="42"/>
      <c r="BHA709" s="42"/>
      <c r="BHB709" s="42"/>
      <c r="BHC709" s="42"/>
      <c r="BHD709" s="42"/>
      <c r="BHE709" s="42"/>
      <c r="BHF709" s="42"/>
      <c r="BHG709" s="42" t="s">
        <v>168</v>
      </c>
      <c r="BHH709" s="42"/>
      <c r="BHI709" s="42"/>
      <c r="BHJ709" s="42"/>
      <c r="BHK709" s="61"/>
      <c r="BHL709" s="42"/>
      <c r="BHM709" s="42"/>
      <c r="BHN709" s="42"/>
      <c r="BHO709" s="42"/>
      <c r="BHP709" s="42"/>
      <c r="BHQ709" s="42"/>
      <c r="BHR709" s="42"/>
      <c r="BHS709" s="42"/>
      <c r="BHT709" s="42"/>
    </row>
    <row r="710" spans="1544:1580" ht="12.75">
      <c r="BGJ710" s="62"/>
      <c r="BGK710" s="62"/>
      <c r="BGL710" s="62"/>
      <c r="BGM710" s="62"/>
      <c r="BGN710" s="62"/>
      <c r="BGO710" s="62"/>
      <c r="BGP710" s="42"/>
      <c r="BGQ710" s="42"/>
      <c r="BGR710" s="42"/>
      <c r="BGS710" s="42"/>
      <c r="BGT710" s="42"/>
      <c r="BGU710" s="42"/>
      <c r="BGV710" s="42"/>
      <c r="BGW710" s="56"/>
      <c r="BGX710" s="42"/>
      <c r="BGY710" s="46"/>
      <c r="BGZ710" s="42"/>
      <c r="BHA710" s="42"/>
      <c r="BHB710" s="42"/>
      <c r="BHC710" s="42"/>
      <c r="BHD710" s="42"/>
      <c r="BHE710" s="42"/>
      <c r="BHF710" s="42"/>
      <c r="BHG710" s="42" t="s">
        <v>169</v>
      </c>
      <c r="BHH710" s="42"/>
      <c r="BHI710" s="42"/>
      <c r="BHJ710" s="42"/>
      <c r="BHK710" s="47"/>
      <c r="BHL710" s="42"/>
      <c r="BHM710" s="42"/>
      <c r="BHN710" s="43" t="s">
        <v>170</v>
      </c>
      <c r="BHO710" s="216" t="s">
        <v>171</v>
      </c>
      <c r="BHP710" s="216"/>
      <c r="BHQ710" s="216"/>
      <c r="BHR710" s="43" t="s">
        <v>172</v>
      </c>
      <c r="BHS710" s="42"/>
      <c r="BHT710" s="63" t="s">
        <v>173</v>
      </c>
    </row>
    <row r="711" spans="1544:1580" ht="12.75">
      <c r="BGJ711" s="62"/>
      <c r="BGK711" s="62"/>
      <c r="BGL711" s="62"/>
      <c r="BGM711" s="62"/>
      <c r="BGN711" s="62"/>
      <c r="BGO711" s="62"/>
      <c r="BGP711" s="42"/>
      <c r="BGQ711" s="42"/>
      <c r="BGR711" s="42"/>
      <c r="BGS711" s="42"/>
      <c r="BGT711" s="42"/>
      <c r="BGU711" s="42"/>
      <c r="BGV711" s="42"/>
      <c r="BGW711" s="56"/>
      <c r="BGX711" s="42"/>
      <c r="BGY711" s="46"/>
      <c r="BGZ711" s="42"/>
      <c r="BHA711" s="42"/>
      <c r="BHB711" s="42"/>
      <c r="BHC711" s="42"/>
      <c r="BHD711" s="42"/>
      <c r="BHE711" s="42"/>
      <c r="BHF711" s="42"/>
      <c r="BHG711" s="42" t="s">
        <v>174</v>
      </c>
      <c r="BHH711" s="42"/>
      <c r="BHI711" s="42"/>
      <c r="BHJ711" s="42"/>
      <c r="BHK711" s="47"/>
      <c r="BHL711" s="42"/>
      <c r="BHM711" s="42"/>
      <c r="BHN711" s="64" t="s">
        <v>175</v>
      </c>
      <c r="BHO711" s="64" t="s">
        <v>176</v>
      </c>
      <c r="BHP711" s="64" t="s">
        <v>177</v>
      </c>
      <c r="BHQ711" s="64" t="s">
        <v>178</v>
      </c>
      <c r="BHR711" s="64" t="s">
        <v>179</v>
      </c>
      <c r="BHS711" s="42"/>
      <c r="BHT711" s="65" t="s">
        <v>180</v>
      </c>
    </row>
    <row r="712" spans="1544:1580" ht="12.75">
      <c r="BGJ712" s="62"/>
      <c r="BGK712" s="62"/>
      <c r="BGL712" s="62"/>
      <c r="BGM712" s="62"/>
      <c r="BGN712" s="62"/>
      <c r="BGO712" s="62"/>
      <c r="BGP712" s="42"/>
      <c r="BGQ712" s="42"/>
      <c r="BGR712" s="42"/>
      <c r="BGS712" s="42"/>
      <c r="BGT712" s="42"/>
      <c r="BGU712" s="42"/>
      <c r="BGV712" s="42"/>
      <c r="BGW712" s="56"/>
      <c r="BGX712" s="42"/>
      <c r="BGY712" s="46"/>
      <c r="BGZ712" s="42"/>
      <c r="BHA712" s="42"/>
      <c r="BHB712" s="42"/>
      <c r="BHC712" s="42"/>
      <c r="BHD712" s="42"/>
      <c r="BHE712" s="42"/>
      <c r="BHF712" s="42"/>
      <c r="BHG712" s="42" t="s">
        <v>181</v>
      </c>
      <c r="BHH712" s="42"/>
      <c r="BHI712" s="42"/>
      <c r="BHJ712" s="42"/>
      <c r="BHK712" s="47"/>
      <c r="BHL712" s="42"/>
      <c r="BHM712" s="42"/>
      <c r="BHN712" s="62" t="s">
        <v>182</v>
      </c>
      <c r="BHO712" s="62" t="s">
        <v>183</v>
      </c>
      <c r="BHP712" s="62" t="s">
        <v>184</v>
      </c>
      <c r="BHQ712" s="62" t="s">
        <v>79</v>
      </c>
      <c r="BHR712" s="62" t="s">
        <v>185</v>
      </c>
      <c r="BHS712" s="42"/>
      <c r="BHT712" s="66" t="s">
        <v>186</v>
      </c>
    </row>
    <row r="713" spans="1544:1580" ht="12.75">
      <c r="BGJ713" s="62"/>
      <c r="BGK713" s="62"/>
      <c r="BGL713" s="62"/>
      <c r="BGM713" s="62"/>
      <c r="BGN713" s="62"/>
      <c r="BGO713" s="62"/>
      <c r="BGP713" s="42"/>
      <c r="BGQ713" s="42"/>
      <c r="BGR713" s="42"/>
      <c r="BGS713" s="42"/>
      <c r="BGT713" s="42"/>
      <c r="BGU713" s="42"/>
      <c r="BGV713" s="42"/>
      <c r="BGW713" s="56"/>
      <c r="BGX713" s="42"/>
      <c r="BGY713" s="46"/>
      <c r="BGZ713" s="42"/>
      <c r="BHA713" s="42"/>
      <c r="BHB713" s="42"/>
      <c r="BHC713" s="42"/>
      <c r="BHD713" s="42"/>
      <c r="BHE713" s="42"/>
      <c r="BHF713" s="42"/>
      <c r="BHG713" s="42" t="s">
        <v>187</v>
      </c>
      <c r="BHH713" s="42"/>
      <c r="BHI713" s="42"/>
      <c r="BHJ713" s="42"/>
      <c r="BHK713" s="42"/>
      <c r="BHL713" s="42"/>
      <c r="BHM713" s="42"/>
      <c r="BHN713" s="62" t="s">
        <v>188</v>
      </c>
      <c r="BHO713" s="62" t="s">
        <v>189</v>
      </c>
      <c r="BHP713" s="62" t="s">
        <v>190</v>
      </c>
      <c r="BHQ713" s="62" t="s">
        <v>156</v>
      </c>
      <c r="BHR713" s="62" t="s">
        <v>191</v>
      </c>
      <c r="BHS713" s="42"/>
      <c r="BHT713" s="66" t="s">
        <v>192</v>
      </c>
    </row>
    <row r="714" spans="1544:1580" ht="12.75">
      <c r="BGJ714" s="62"/>
      <c r="BGK714" s="62"/>
      <c r="BGL714" s="62"/>
      <c r="BGM714" s="62"/>
      <c r="BGN714" s="62"/>
      <c r="BGO714" s="62"/>
      <c r="BGP714" s="42"/>
      <c r="BGQ714" s="42"/>
      <c r="BGR714" s="42"/>
      <c r="BGS714" s="42"/>
      <c r="BGT714" s="42"/>
      <c r="BGU714" s="42"/>
      <c r="BGV714" s="42"/>
      <c r="BGW714" s="56"/>
      <c r="BGX714" s="42"/>
      <c r="BGY714" s="46"/>
      <c r="BGZ714" s="42"/>
      <c r="BHA714" s="42"/>
      <c r="BHB714" s="42"/>
      <c r="BHC714" s="42"/>
      <c r="BHD714" s="42"/>
      <c r="BHE714" s="42"/>
      <c r="BHF714" s="42"/>
      <c r="BHG714" s="42" t="s">
        <v>193</v>
      </c>
      <c r="BHH714" s="42"/>
      <c r="BHI714" s="42"/>
      <c r="BHJ714" s="42"/>
      <c r="BHK714" s="42"/>
      <c r="BHL714" s="42"/>
      <c r="BHM714" s="42"/>
      <c r="BHN714" s="62" t="s">
        <v>124</v>
      </c>
      <c r="BHO714" s="62" t="s">
        <v>194</v>
      </c>
      <c r="BHP714" s="62" t="s">
        <v>195</v>
      </c>
      <c r="BHQ714" s="62"/>
      <c r="BHR714" s="62" t="s">
        <v>196</v>
      </c>
      <c r="BHS714" s="42"/>
      <c r="BHT714" s="66" t="s">
        <v>197</v>
      </c>
    </row>
    <row r="715" spans="1544:1580" ht="12.75">
      <c r="BGJ715" s="62"/>
      <c r="BGK715" s="62"/>
      <c r="BGL715" s="62"/>
      <c r="BGM715" s="62"/>
      <c r="BGN715" s="62"/>
      <c r="BGO715" s="62"/>
      <c r="BGP715" s="42"/>
      <c r="BGQ715" s="42"/>
      <c r="BGR715" s="42"/>
      <c r="BGS715" s="42"/>
      <c r="BGT715" s="42"/>
      <c r="BGU715" s="42"/>
      <c r="BGV715" s="42"/>
      <c r="BGW715" s="56"/>
      <c r="BGX715" s="42"/>
      <c r="BGY715" s="46"/>
      <c r="BGZ715" s="42"/>
      <c r="BHA715" s="42"/>
      <c r="BHB715" s="42"/>
      <c r="BHC715" s="42"/>
      <c r="BHD715" s="42"/>
      <c r="BHE715" s="42"/>
      <c r="BHF715" s="42"/>
      <c r="BHG715" s="42" t="s">
        <v>198</v>
      </c>
      <c r="BHH715" s="42"/>
      <c r="BHI715" s="42"/>
      <c r="BHJ715" s="42"/>
      <c r="BHK715" s="42"/>
      <c r="BHL715" s="42"/>
      <c r="BHM715" s="42"/>
      <c r="BHN715" s="62" t="s">
        <v>164</v>
      </c>
      <c r="BHO715" s="62"/>
      <c r="BHP715" s="62"/>
      <c r="BHQ715" s="62"/>
      <c r="BHR715" s="62" t="s">
        <v>199</v>
      </c>
      <c r="BHS715" s="42"/>
      <c r="BHT715" s="66" t="s">
        <v>200</v>
      </c>
    </row>
    <row r="716" spans="1544:1580" ht="12.75">
      <c r="BGJ716" s="62"/>
      <c r="BGK716" s="62"/>
      <c r="BGL716" s="62"/>
      <c r="BGM716" s="62"/>
      <c r="BGN716" s="62"/>
      <c r="BGO716" s="62"/>
      <c r="BGP716" s="42"/>
      <c r="BGQ716" s="42"/>
      <c r="BGR716" s="42"/>
      <c r="BGS716" s="42"/>
      <c r="BGT716" s="42"/>
      <c r="BGU716" s="42"/>
      <c r="BGV716" s="42"/>
      <c r="BGW716" s="56"/>
      <c r="BGX716" s="42"/>
      <c r="BGY716" s="46"/>
      <c r="BGZ716" s="42"/>
      <c r="BHA716" s="42"/>
      <c r="BHB716" s="42"/>
      <c r="BHC716" s="42"/>
      <c r="BHD716" s="42"/>
      <c r="BHE716" s="42"/>
      <c r="BHF716" s="42"/>
      <c r="BHG716" s="42"/>
      <c r="BHH716" s="42"/>
      <c r="BHI716" s="42"/>
      <c r="BHJ716" s="42"/>
      <c r="BHK716" s="42"/>
      <c r="BHL716" s="42"/>
      <c r="BHM716" s="42"/>
      <c r="BHN716" s="62" t="s">
        <v>167</v>
      </c>
      <c r="BHO716" s="62"/>
      <c r="BHP716" s="62"/>
      <c r="BHQ716" s="62"/>
      <c r="BHR716" s="62"/>
      <c r="BHS716" s="42"/>
      <c r="BHT716" s="66" t="s">
        <v>201</v>
      </c>
    </row>
    <row r="717" spans="1544:1580" ht="12.75">
      <c r="BGJ717" s="62"/>
      <c r="BGK717" s="62"/>
      <c r="BGL717" s="62"/>
      <c r="BGM717" s="62"/>
      <c r="BGN717" s="62"/>
      <c r="BGO717" s="62"/>
      <c r="BGP717" s="42"/>
      <c r="BGQ717" s="42"/>
      <c r="BGR717" s="42"/>
      <c r="BGS717" s="42"/>
      <c r="BGT717" s="42"/>
      <c r="BGU717" s="42"/>
      <c r="BGV717" s="42"/>
      <c r="BGW717" s="56"/>
      <c r="BGX717" s="42"/>
      <c r="BGY717" s="46"/>
      <c r="BGZ717" s="42"/>
      <c r="BHA717" s="42"/>
      <c r="BHB717" s="42"/>
      <c r="BHC717" s="42"/>
      <c r="BHD717" s="42"/>
      <c r="BHE717" s="42"/>
      <c r="BHF717" s="42"/>
      <c r="BHG717" s="42"/>
      <c r="BHH717" s="42"/>
      <c r="BHI717" s="42"/>
      <c r="BHJ717" s="42"/>
      <c r="BHK717" s="42"/>
      <c r="BHL717" s="42"/>
      <c r="BHM717" s="42"/>
      <c r="BHN717" s="62" t="s">
        <v>202</v>
      </c>
      <c r="BHO717" s="62"/>
      <c r="BHP717" s="62"/>
      <c r="BHQ717" s="62"/>
      <c r="BHR717" s="62"/>
      <c r="BHS717" s="42"/>
      <c r="BHT717" s="66" t="s">
        <v>203</v>
      </c>
    </row>
    <row r="718" spans="1544:1580" ht="12.75">
      <c r="BGJ718" s="42"/>
      <c r="BGK718" s="42"/>
      <c r="BGL718" s="42"/>
      <c r="BGM718" s="42"/>
      <c r="BGN718" s="42"/>
      <c r="BGO718" s="42"/>
      <c r="BGP718" s="42"/>
      <c r="BGQ718" s="42"/>
      <c r="BGR718" s="42"/>
      <c r="BGS718" s="42"/>
      <c r="BGT718" s="42"/>
      <c r="BGU718" s="42"/>
      <c r="BGV718" s="42"/>
      <c r="BGW718" s="56"/>
      <c r="BGX718" s="42"/>
      <c r="BGY718" s="46"/>
      <c r="BGZ718" s="42"/>
      <c r="BHA718" s="42"/>
      <c r="BHB718" s="42"/>
      <c r="BHC718" s="42"/>
      <c r="BHD718" s="42"/>
      <c r="BHE718" s="42"/>
      <c r="BHF718" s="42"/>
      <c r="BHG718" s="42"/>
      <c r="BHH718" s="42"/>
      <c r="BHI718" s="42"/>
      <c r="BHJ718" s="42"/>
      <c r="BHK718" s="42"/>
      <c r="BHL718" s="42"/>
      <c r="BHM718" s="42"/>
      <c r="BHN718" s="62" t="s">
        <v>204</v>
      </c>
      <c r="BHO718" s="62"/>
      <c r="BHP718" s="62"/>
      <c r="BHQ718" s="62"/>
      <c r="BHR718" s="62"/>
      <c r="BHS718" s="42"/>
      <c r="BHT718" s="66" t="s">
        <v>205</v>
      </c>
    </row>
    <row r="719" spans="1544:1580" ht="12.75">
      <c r="BGJ719" s="42"/>
      <c r="BGK719" s="42"/>
      <c r="BGL719" s="42"/>
      <c r="BGM719" s="42"/>
      <c r="BGN719" s="42"/>
      <c r="BGO719" s="42"/>
      <c r="BGP719" s="42"/>
      <c r="BGQ719" s="42"/>
      <c r="BGR719" s="42"/>
      <c r="BGS719" s="42"/>
      <c r="BGT719" s="42"/>
      <c r="BGU719" s="42"/>
      <c r="BGV719" s="42"/>
      <c r="BGW719" s="56"/>
      <c r="BGX719" s="42"/>
      <c r="BGY719" s="46"/>
      <c r="BGZ719" s="42"/>
      <c r="BHA719" s="42"/>
      <c r="BHB719" s="42"/>
      <c r="BHC719" s="42"/>
      <c r="BHD719" s="42"/>
      <c r="BHE719" s="42"/>
      <c r="BHF719" s="42"/>
      <c r="BHG719" s="42"/>
      <c r="BHH719" s="42"/>
      <c r="BHI719" s="42"/>
      <c r="BHJ719" s="42"/>
      <c r="BHK719" s="42"/>
      <c r="BHL719" s="42"/>
      <c r="BHM719" s="42"/>
      <c r="BHN719" s="62" t="s">
        <v>206</v>
      </c>
      <c r="BHO719" s="62"/>
      <c r="BHP719" s="62"/>
      <c r="BHQ719" s="62"/>
      <c r="BHR719" s="62"/>
      <c r="BHS719" s="42"/>
      <c r="BHT719" s="66" t="s">
        <v>207</v>
      </c>
    </row>
    <row r="720" spans="1544:1580" ht="12.75">
      <c r="BGJ720" s="42"/>
      <c r="BGK720" s="42"/>
      <c r="BGL720" s="42"/>
      <c r="BGM720" s="42"/>
      <c r="BGN720" s="42"/>
      <c r="BGO720" s="42"/>
      <c r="BGP720" s="42"/>
      <c r="BGQ720" s="42"/>
      <c r="BGR720" s="42"/>
      <c r="BGS720" s="42"/>
      <c r="BGT720" s="42"/>
      <c r="BGU720" s="42"/>
      <c r="BGV720" s="42"/>
      <c r="BGW720" s="56"/>
      <c r="BGX720" s="42"/>
      <c r="BGY720" s="46"/>
      <c r="BGZ720" s="42"/>
      <c r="BHA720" s="42"/>
      <c r="BHB720" s="42"/>
      <c r="BHC720" s="42"/>
      <c r="BHD720" s="42"/>
      <c r="BHE720" s="42"/>
      <c r="BHF720" s="42"/>
      <c r="BHG720" s="42"/>
      <c r="BHH720" s="42"/>
      <c r="BHI720" s="42"/>
      <c r="BHJ720" s="42"/>
      <c r="BHK720" s="42"/>
      <c r="BHL720" s="42"/>
      <c r="BHM720" s="42"/>
      <c r="BHN720" s="62" t="s">
        <v>114</v>
      </c>
      <c r="BHO720" s="62"/>
      <c r="BHP720" s="62"/>
      <c r="BHQ720" s="62"/>
      <c r="BHR720" s="62"/>
      <c r="BHS720" s="42"/>
      <c r="BHT720" s="66" t="s">
        <v>208</v>
      </c>
    </row>
    <row r="721" spans="1544:1580" ht="12.75">
      <c r="BGJ721" s="42"/>
      <c r="BGK721" s="42"/>
      <c r="BGL721" s="42"/>
      <c r="BGM721" s="42"/>
      <c r="BGN721" s="42"/>
      <c r="BGO721" s="42"/>
      <c r="BGP721" s="42"/>
      <c r="BGQ721" s="42"/>
      <c r="BGR721" s="42"/>
      <c r="BGS721" s="42"/>
      <c r="BGT721" s="42"/>
      <c r="BGU721" s="42"/>
      <c r="BGV721" s="42"/>
      <c r="BGW721" s="56"/>
      <c r="BGX721" s="42"/>
      <c r="BGY721" s="46"/>
      <c r="BGZ721" s="42"/>
      <c r="BHA721" s="42"/>
      <c r="BHB721" s="42"/>
      <c r="BHC721" s="42"/>
      <c r="BHD721" s="42"/>
      <c r="BHE721" s="42"/>
      <c r="BHF721" s="42"/>
      <c r="BHG721" s="42"/>
      <c r="BHH721" s="42"/>
      <c r="BHI721" s="42"/>
      <c r="BHJ721" s="42"/>
      <c r="BHK721" s="42"/>
      <c r="BHL721" s="42"/>
      <c r="BHM721" s="42"/>
      <c r="BHN721" s="42" t="s">
        <v>169</v>
      </c>
      <c r="BHO721" s="42"/>
      <c r="BHP721" s="62"/>
      <c r="BHQ721" s="62"/>
      <c r="BHR721" s="54"/>
      <c r="BHS721" s="42"/>
      <c r="BHT721" s="66" t="s">
        <v>209</v>
      </c>
    </row>
    <row r="722" spans="1544:1580" ht="12.75">
      <c r="BHN722" s="42" t="s">
        <v>174</v>
      </c>
      <c r="BHO722" s="42"/>
      <c r="BHP722" s="62"/>
      <c r="BHQ722" s="62"/>
      <c r="BHR722" s="54"/>
      <c r="BHS722" s="42"/>
      <c r="BHT722" s="66" t="s">
        <v>210</v>
      </c>
    </row>
    <row r="723" spans="1544:1580" ht="12.75">
      <c r="BHN723" s="42" t="s">
        <v>181</v>
      </c>
      <c r="BHO723" s="62"/>
      <c r="BHP723" s="62"/>
      <c r="BHQ723" s="62"/>
      <c r="BHR723" s="54"/>
      <c r="BHS723" s="42"/>
      <c r="BHT723" s="66" t="s">
        <v>211</v>
      </c>
    </row>
    <row r="724" spans="1544:1580" ht="12.75">
      <c r="BHN724" s="42" t="s">
        <v>187</v>
      </c>
      <c r="BHO724" s="62"/>
      <c r="BHP724" s="62"/>
      <c r="BHQ724" s="62"/>
      <c r="BHR724" s="54"/>
      <c r="BHS724" s="42"/>
      <c r="BHT724" s="66" t="s">
        <v>212</v>
      </c>
    </row>
    <row r="725" spans="1544:1580" ht="12.75">
      <c r="BHN725" s="42" t="s">
        <v>193</v>
      </c>
      <c r="BHO725" s="62"/>
      <c r="BHP725" s="62"/>
      <c r="BHQ725" s="62"/>
      <c r="BHR725" s="54"/>
      <c r="BHS725" s="42"/>
      <c r="BHT725" s="66" t="s">
        <v>213</v>
      </c>
    </row>
    <row r="726" spans="1544:1580" ht="12.75">
      <c r="BHN726" s="42" t="s">
        <v>198</v>
      </c>
      <c r="BHO726" s="62"/>
      <c r="BHP726" s="62"/>
      <c r="BHQ726" s="62"/>
      <c r="BHR726" s="54"/>
      <c r="BHS726" s="42"/>
      <c r="BHT726" s="66" t="s">
        <v>214</v>
      </c>
    </row>
    <row r="727" spans="1544:1580" ht="12.75">
      <c r="BHN727" s="42"/>
      <c r="BHO727" s="62"/>
      <c r="BHP727" s="62"/>
      <c r="BHQ727" s="62"/>
      <c r="BHR727" s="62"/>
      <c r="BHS727" s="42"/>
      <c r="BHT727" s="66" t="s">
        <v>215</v>
      </c>
    </row>
    <row r="728" spans="1544:1580" ht="12.75">
      <c r="BHN728" s="42"/>
      <c r="BHO728" s="42"/>
      <c r="BHP728" s="42"/>
      <c r="BHQ728" s="42"/>
      <c r="BHR728" s="42"/>
      <c r="BHS728" s="42"/>
      <c r="BHT728" s="66" t="s">
        <v>216</v>
      </c>
    </row>
    <row r="729" spans="1544:1580" ht="12.75">
      <c r="BHN729" s="42"/>
      <c r="BHO729" s="42"/>
      <c r="BHP729" s="42"/>
      <c r="BHQ729" s="42"/>
      <c r="BHR729" s="42"/>
      <c r="BHS729" s="42"/>
      <c r="BHT729" s="66" t="s">
        <v>217</v>
      </c>
    </row>
    <row r="730" spans="1544:1580" ht="12.75">
      <c r="BHN730" s="42"/>
      <c r="BHO730" s="42"/>
      <c r="BHP730" s="42"/>
      <c r="BHQ730" s="42"/>
      <c r="BHR730" s="42"/>
      <c r="BHS730" s="42"/>
      <c r="BHT730" s="66" t="s">
        <v>218</v>
      </c>
    </row>
    <row r="731" spans="1544:1580" ht="12.75">
      <c r="BHN731" s="42"/>
      <c r="BHO731" s="42"/>
      <c r="BHP731" s="42"/>
      <c r="BHQ731" s="42"/>
      <c r="BHR731" s="42"/>
      <c r="BHS731" s="42"/>
      <c r="BHT731" s="66" t="s">
        <v>219</v>
      </c>
    </row>
    <row r="732" spans="1544:1580" ht="12.75">
      <c r="BHN732" s="42"/>
      <c r="BHO732" s="42"/>
      <c r="BHP732" s="42"/>
      <c r="BHQ732" s="42"/>
      <c r="BHR732" s="42"/>
      <c r="BHS732" s="42"/>
      <c r="BHT732" s="66" t="s">
        <v>220</v>
      </c>
    </row>
    <row r="733" spans="1544:1580" ht="12.75">
      <c r="BHN733" s="42"/>
      <c r="BHO733" s="42"/>
      <c r="BHP733" s="42"/>
      <c r="BHQ733" s="42"/>
      <c r="BHR733" s="42"/>
      <c r="BHS733" s="42"/>
      <c r="BHT733" s="66" t="s">
        <v>221</v>
      </c>
    </row>
    <row r="734" spans="1544:1580" ht="12.75">
      <c r="BHN734" s="42"/>
      <c r="BHO734" s="42"/>
      <c r="BHP734" s="42"/>
      <c r="BHQ734" s="42"/>
      <c r="BHR734" s="42"/>
      <c r="BHS734" s="42"/>
      <c r="BHT734" s="66" t="s">
        <v>222</v>
      </c>
    </row>
    <row r="735" spans="1544:1580" ht="12.75">
      <c r="BHN735" s="42"/>
      <c r="BHO735" s="42"/>
      <c r="BHP735" s="42"/>
      <c r="BHQ735" s="42"/>
      <c r="BHR735" s="42"/>
      <c r="BHS735" s="42"/>
      <c r="BHT735" s="66" t="s">
        <v>223</v>
      </c>
    </row>
    <row r="736" spans="1544:1580" ht="12.75">
      <c r="BHN736" s="42"/>
      <c r="BHO736" s="42"/>
      <c r="BHP736" s="42"/>
      <c r="BHQ736" s="42"/>
      <c r="BHR736" s="42"/>
      <c r="BHS736" s="42"/>
      <c r="BHT736" s="66" t="s">
        <v>224</v>
      </c>
    </row>
    <row r="737" spans="1574:1584" ht="12.75">
      <c r="BHN737" s="42"/>
      <c r="BHO737" s="42"/>
      <c r="BHP737" s="42"/>
      <c r="BHQ737" s="42"/>
      <c r="BHR737" s="42"/>
      <c r="BHS737" s="42"/>
      <c r="BHT737" s="66" t="s">
        <v>225</v>
      </c>
    </row>
    <row r="738" spans="1574:1584" ht="12.75">
      <c r="BHT738" s="66" t="s">
        <v>226</v>
      </c>
      <c r="BHU738" s="42"/>
      <c r="BHV738" s="42"/>
      <c r="BHW738" s="42"/>
      <c r="BHX738" s="42"/>
    </row>
    <row r="739" spans="1574:1584" ht="12.75">
      <c r="BHT739" s="66" t="s">
        <v>227</v>
      </c>
      <c r="BHU739" s="42"/>
      <c r="BHV739" s="42"/>
      <c r="BHW739" s="42"/>
      <c r="BHX739" s="42"/>
    </row>
    <row r="740" spans="1574:1584" ht="12.75">
      <c r="BHT740" s="66" t="s">
        <v>228</v>
      </c>
      <c r="BHU740" s="42"/>
      <c r="BHV740" s="42"/>
      <c r="BHW740" s="42"/>
      <c r="BHX740" s="42"/>
    </row>
    <row r="741" spans="1574:1584" ht="12.75">
      <c r="BHT741" s="67" t="s">
        <v>229</v>
      </c>
      <c r="BHU741" s="42"/>
      <c r="BHV741" s="42"/>
      <c r="BHW741" s="42"/>
      <c r="BHX741" s="42"/>
    </row>
    <row r="742" spans="1574:1584" ht="12.75">
      <c r="BHT742" s="66" t="s">
        <v>230</v>
      </c>
      <c r="BHU742" s="42"/>
      <c r="BHV742" s="42"/>
      <c r="BHW742" s="42"/>
      <c r="BHX742" s="42"/>
    </row>
    <row r="743" spans="1574:1584" ht="12.75">
      <c r="BHT743" s="66" t="s">
        <v>231</v>
      </c>
      <c r="BHU743" s="42"/>
      <c r="BHV743" s="42"/>
      <c r="BHW743" s="42"/>
      <c r="BHX743" s="42"/>
    </row>
    <row r="744" spans="1574:1584" ht="12.75">
      <c r="BHT744" s="66" t="s">
        <v>232</v>
      </c>
      <c r="BHU744" s="42"/>
      <c r="BHV744" s="42"/>
      <c r="BHW744" s="42"/>
      <c r="BHX744" s="42"/>
    </row>
    <row r="745" spans="1574:1584" ht="12.75">
      <c r="BHT745" s="66" t="s">
        <v>233</v>
      </c>
      <c r="BHU745" s="42"/>
      <c r="BHV745" s="42"/>
      <c r="BHW745" s="42"/>
      <c r="BHX745" s="42"/>
    </row>
    <row r="746" spans="1574:1584" ht="12.75">
      <c r="BHT746" s="42"/>
      <c r="BHU746" s="42"/>
      <c r="BHV746" s="42"/>
      <c r="BHW746" s="42"/>
      <c r="BHX746" s="42"/>
    </row>
    <row r="747" spans="1574:1584" ht="12.75">
      <c r="BHT747" s="42"/>
      <c r="BHU747" s="42"/>
      <c r="BHV747" s="42"/>
      <c r="BHW747" s="42"/>
      <c r="BHX747" s="42"/>
    </row>
    <row r="748" spans="1574:1584" ht="12.75">
      <c r="BHT748" s="42"/>
      <c r="BHU748" s="42"/>
      <c r="BHV748" s="42" t="s">
        <v>75</v>
      </c>
      <c r="BHW748" s="42"/>
      <c r="BHX748" s="42"/>
    </row>
    <row r="749" spans="1574:1584" ht="12.75">
      <c r="BHT749" s="42"/>
      <c r="BHU749" s="42"/>
      <c r="BHV749" s="42" t="s">
        <v>74</v>
      </c>
      <c r="BHW749" s="42"/>
      <c r="BHX749" s="42"/>
    </row>
    <row r="750" spans="1574:1584" ht="12.75">
      <c r="BHT750" s="42"/>
      <c r="BHU750" s="42"/>
      <c r="BHV750" s="42"/>
      <c r="BHW750" s="42"/>
      <c r="BHX750" s="42"/>
    </row>
    <row r="751" spans="1574:1584" ht="12.75">
      <c r="BHT751" s="42"/>
      <c r="BHU751" s="42"/>
      <c r="BHV751" s="42"/>
      <c r="BHW751" s="42"/>
      <c r="BHX751" s="42" t="s">
        <v>234</v>
      </c>
    </row>
    <row r="752" spans="1574:1584" ht="12.75">
      <c r="BHT752" s="42"/>
      <c r="BHU752" s="42"/>
      <c r="BHV752" s="42"/>
      <c r="BHW752" s="42"/>
      <c r="BHX752" s="42" t="s">
        <v>235</v>
      </c>
    </row>
    <row r="753" spans="1580:1589" ht="12.75">
      <c r="BHT753" s="42"/>
      <c r="BHU753" s="42"/>
      <c r="BHV753" s="42"/>
      <c r="BHW753" s="42"/>
      <c r="BHX753" s="42" t="s">
        <v>236</v>
      </c>
    </row>
    <row r="754" spans="1580:1589" ht="12.75">
      <c r="BHX754" s="42" t="s">
        <v>237</v>
      </c>
      <c r="BHY754" s="42"/>
      <c r="BHZ754" s="42"/>
      <c r="BIA754" s="42"/>
      <c r="BIB754" s="42"/>
      <c r="BIC754" s="42"/>
    </row>
    <row r="755" spans="1580:1589" ht="12.75">
      <c r="BHX755" s="42"/>
      <c r="BHY755" s="42"/>
      <c r="BHZ755" s="42"/>
      <c r="BIA755" s="42"/>
      <c r="BIB755" s="42"/>
      <c r="BIC755" s="42"/>
    </row>
    <row r="756" spans="1580:1589" ht="12.75">
      <c r="BHX756" s="42"/>
      <c r="BHY756" s="42"/>
      <c r="BHZ756" s="42" t="s">
        <v>238</v>
      </c>
      <c r="BIA756" s="42"/>
      <c r="BIB756" s="42"/>
      <c r="BIC756" s="42"/>
    </row>
    <row r="757" spans="1580:1589" ht="12.75">
      <c r="BHX757" s="42"/>
      <c r="BHY757" s="42"/>
      <c r="BHZ757" s="42" t="s">
        <v>239</v>
      </c>
      <c r="BIA757" s="42"/>
      <c r="BIB757" s="42"/>
      <c r="BIC757" s="42"/>
    </row>
    <row r="758" spans="1580:1589" ht="12.75">
      <c r="BHX758" s="42"/>
      <c r="BHY758" s="42"/>
      <c r="BHZ758" s="42" t="s">
        <v>240</v>
      </c>
      <c r="BIA758" s="42"/>
      <c r="BIB758" s="42"/>
      <c r="BIC758" s="42"/>
    </row>
    <row r="759" spans="1580:1589" ht="12.75">
      <c r="BHX759" s="42"/>
      <c r="BHY759" s="42"/>
      <c r="BHZ759" s="42"/>
      <c r="BIA759" s="42"/>
      <c r="BIB759" s="42"/>
      <c r="BIC759" s="42"/>
    </row>
    <row r="760" spans="1580:1589" ht="12.75">
      <c r="BHX760" s="42"/>
      <c r="BHY760" s="42"/>
      <c r="BHZ760" s="42"/>
      <c r="BIA760" s="42"/>
      <c r="BIB760" s="42"/>
      <c r="BIC760" s="42"/>
    </row>
    <row r="761" spans="1580:1589" ht="12.75">
      <c r="BHX761" s="42"/>
      <c r="BHY761" s="42"/>
      <c r="BHZ761" s="42"/>
      <c r="BIA761" s="42"/>
      <c r="BIB761" s="42"/>
      <c r="BIC761" s="68" t="s">
        <v>241</v>
      </c>
    </row>
    <row r="762" spans="1580:1589" ht="12.75">
      <c r="BHX762" s="42"/>
      <c r="BHY762" s="42"/>
      <c r="BHZ762" s="42"/>
      <c r="BIA762" s="42"/>
      <c r="BIB762" s="42"/>
      <c r="BIC762" s="69" t="s">
        <v>242</v>
      </c>
    </row>
    <row r="763" spans="1580:1589" ht="12.75">
      <c r="BHX763" s="42"/>
      <c r="BHY763" s="42"/>
      <c r="BHZ763" s="42"/>
      <c r="BIA763" s="42"/>
      <c r="BIB763" s="42"/>
      <c r="BIC763" s="69" t="s">
        <v>243</v>
      </c>
    </row>
    <row r="764" spans="1580:1589" ht="12.75">
      <c r="BHX764" s="42"/>
      <c r="BHY764" s="42"/>
      <c r="BHZ764" s="42"/>
      <c r="BIA764" s="42"/>
      <c r="BIB764" s="42"/>
      <c r="BIC764" s="69" t="s">
        <v>244</v>
      </c>
    </row>
    <row r="765" spans="1580:1589" ht="12.75">
      <c r="BHX765" s="42"/>
      <c r="BHY765" s="42"/>
      <c r="BHZ765" s="42"/>
      <c r="BIA765" s="42"/>
      <c r="BIB765" s="42"/>
      <c r="BIC765" s="69" t="s">
        <v>245</v>
      </c>
    </row>
    <row r="766" spans="1580:1589" ht="12.75">
      <c r="BHX766" s="42"/>
      <c r="BHY766" s="42"/>
      <c r="BHZ766" s="42"/>
      <c r="BIA766" s="42"/>
      <c r="BIB766" s="42"/>
      <c r="BIC766" s="69" t="s">
        <v>246</v>
      </c>
    </row>
    <row r="767" spans="1580:1589" ht="12.75">
      <c r="BHX767" s="42"/>
      <c r="BHY767" s="42"/>
      <c r="BHZ767" s="42"/>
      <c r="BIA767" s="42"/>
      <c r="BIB767" s="42"/>
      <c r="BIC767" s="69" t="s">
        <v>247</v>
      </c>
    </row>
    <row r="768" spans="1580:1589" ht="12.75">
      <c r="BHX768" s="42"/>
      <c r="BHY768" s="42"/>
      <c r="BHZ768" s="42"/>
      <c r="BIA768" s="42"/>
      <c r="BIB768" s="42"/>
      <c r="BIC768" s="69" t="s">
        <v>248</v>
      </c>
    </row>
    <row r="769" spans="1589:1593" ht="12.75">
      <c r="BIC769" s="69" t="s">
        <v>249</v>
      </c>
    </row>
    <row r="770" spans="1589:1593" ht="12.75">
      <c r="BIC770" s="69" t="s">
        <v>250</v>
      </c>
      <c r="BID770" s="68"/>
      <c r="BIE770" s="68"/>
      <c r="BIF770" s="68"/>
      <c r="BIG770" s="68"/>
    </row>
    <row r="771" spans="1589:1593" ht="12.75">
      <c r="BIC771" s="69" t="s">
        <v>251</v>
      </c>
      <c r="BID771" s="68"/>
      <c r="BIE771" s="68"/>
      <c r="BIF771" s="68"/>
      <c r="BIG771" s="68"/>
    </row>
    <row r="772" spans="1589:1593">
      <c r="BIC772" s="68"/>
      <c r="BID772" s="68"/>
      <c r="BIE772" s="68"/>
      <c r="BIF772" s="68"/>
      <c r="BIG772" s="68"/>
    </row>
    <row r="773" spans="1589:1593">
      <c r="BIC773" s="68"/>
      <c r="BID773" s="68"/>
      <c r="BIE773" s="68" t="s">
        <v>252</v>
      </c>
      <c r="BIF773" s="68"/>
      <c r="BIG773" s="68"/>
    </row>
    <row r="774" spans="1589:1593">
      <c r="BIC774" s="68"/>
      <c r="BID774" s="68"/>
      <c r="BIE774" s="68" t="s">
        <v>253</v>
      </c>
      <c r="BIF774" s="68"/>
      <c r="BIG774" s="68"/>
    </row>
    <row r="775" spans="1589:1593">
      <c r="BIC775" s="68"/>
      <c r="BID775" s="68"/>
      <c r="BIE775" s="68" t="s">
        <v>254</v>
      </c>
      <c r="BIF775" s="68"/>
      <c r="BIG775" s="68"/>
    </row>
    <row r="776" spans="1589:1593">
      <c r="BIC776" s="68"/>
      <c r="BID776" s="68"/>
      <c r="BIE776" s="68" t="s">
        <v>255</v>
      </c>
      <c r="BIF776" s="68"/>
      <c r="BIG776" s="68"/>
    </row>
    <row r="777" spans="1589:1593">
      <c r="BIC777" s="68"/>
      <c r="BID777" s="68"/>
      <c r="BIE777" s="68"/>
      <c r="BIF777" s="68"/>
      <c r="BIG777" s="68"/>
    </row>
    <row r="778" spans="1589:1593">
      <c r="BIC778" s="68"/>
      <c r="BID778" s="68"/>
      <c r="BIE778" s="68" t="s">
        <v>256</v>
      </c>
      <c r="BIF778" s="68"/>
      <c r="BIG778" s="68"/>
    </row>
    <row r="779" spans="1589:1593" ht="12.75">
      <c r="BIC779" s="68"/>
      <c r="BID779" s="68"/>
      <c r="BIE779" s="68"/>
      <c r="BIF779" s="68"/>
      <c r="BIG779" s="70" t="s">
        <v>257</v>
      </c>
    </row>
    <row r="780" spans="1589:1593" ht="12.75">
      <c r="BIC780" s="68"/>
      <c r="BID780" s="68"/>
      <c r="BIE780" s="68"/>
      <c r="BIF780" s="68"/>
      <c r="BIG780" s="69" t="s">
        <v>158</v>
      </c>
    </row>
    <row r="781" spans="1589:1593" ht="12.75">
      <c r="BIC781" s="68"/>
      <c r="BID781" s="68"/>
      <c r="BIE781" s="68"/>
      <c r="BIF781" s="68"/>
      <c r="BIG781" s="69" t="s">
        <v>161</v>
      </c>
    </row>
    <row r="782" spans="1589:1593" ht="12.75">
      <c r="BIC782" s="68"/>
      <c r="BID782" s="68"/>
      <c r="BIE782" s="68"/>
      <c r="BIF782" s="68"/>
      <c r="BIG782" s="69" t="s">
        <v>164</v>
      </c>
    </row>
    <row r="783" spans="1589:1593" ht="12.75">
      <c r="BIC783" s="68"/>
      <c r="BID783" s="68"/>
      <c r="BIE783" s="68"/>
      <c r="BIF783" s="68"/>
      <c r="BIG783" s="69" t="s">
        <v>167</v>
      </c>
    </row>
    <row r="784" spans="1589:1593" ht="12.75">
      <c r="BIC784" s="68"/>
      <c r="BID784" s="68"/>
      <c r="BIE784" s="68"/>
      <c r="BIF784" s="68"/>
      <c r="BIG784" s="69" t="s">
        <v>168</v>
      </c>
    </row>
    <row r="785" spans="1589:1597" ht="12.75">
      <c r="BIC785" s="68"/>
      <c r="BID785" s="68"/>
      <c r="BIE785" s="68"/>
      <c r="BIF785" s="68"/>
      <c r="BIG785" s="69" t="s">
        <v>169</v>
      </c>
    </row>
    <row r="786" spans="1589:1597" ht="12.75">
      <c r="BIG786" s="69" t="s">
        <v>174</v>
      </c>
      <c r="BIH786" s="68"/>
      <c r="BII786" s="68"/>
      <c r="BIJ786" s="68"/>
      <c r="BIK786" s="68"/>
    </row>
    <row r="787" spans="1589:1597" ht="12.75">
      <c r="BIG787" s="69" t="s">
        <v>181</v>
      </c>
      <c r="BIH787" s="68"/>
      <c r="BII787" s="68"/>
      <c r="BIJ787" s="68"/>
      <c r="BIK787" s="68"/>
    </row>
    <row r="788" spans="1589:1597" ht="12.75">
      <c r="BIG788" s="69" t="s">
        <v>187</v>
      </c>
      <c r="BIH788" s="68"/>
      <c r="BII788" s="68"/>
      <c r="BIJ788" s="68"/>
      <c r="BIK788" s="68"/>
    </row>
    <row r="789" spans="1589:1597" ht="12.75">
      <c r="BIG789" s="69" t="s">
        <v>193</v>
      </c>
      <c r="BIH789" s="68"/>
      <c r="BII789" s="68"/>
      <c r="BIJ789" s="68"/>
      <c r="BIK789" s="68"/>
    </row>
    <row r="790" spans="1589:1597" ht="12.75">
      <c r="BIG790" s="69" t="s">
        <v>198</v>
      </c>
      <c r="BIH790" s="68"/>
      <c r="BII790" s="68" t="s">
        <v>258</v>
      </c>
      <c r="BIJ790" s="68"/>
      <c r="BIK790" s="68"/>
    </row>
    <row r="791" spans="1589:1597" ht="12.75">
      <c r="BIG791" s="68"/>
      <c r="BIH791" s="68"/>
      <c r="BII791" s="69" t="s">
        <v>234</v>
      </c>
      <c r="BIJ791" s="68"/>
      <c r="BIK791" s="68"/>
    </row>
    <row r="792" spans="1589:1597" ht="12.75">
      <c r="BIG792" s="68"/>
      <c r="BIH792" s="68"/>
      <c r="BII792" s="69" t="s">
        <v>235</v>
      </c>
      <c r="BIJ792" s="68"/>
      <c r="BIK792" s="68"/>
    </row>
    <row r="793" spans="1589:1597" ht="12.75">
      <c r="BIG793" s="68"/>
      <c r="BIH793" s="68"/>
      <c r="BII793" s="69" t="s">
        <v>236</v>
      </c>
      <c r="BIJ793" s="68"/>
      <c r="BIK793" s="68"/>
    </row>
    <row r="794" spans="1589:1597" ht="12.75">
      <c r="BIG794" s="68"/>
      <c r="BIH794" s="68"/>
      <c r="BII794" s="69" t="s">
        <v>237</v>
      </c>
      <c r="BIJ794" s="68"/>
      <c r="BIK794" s="68"/>
    </row>
    <row r="795" spans="1589:1597">
      <c r="BIG795" s="68"/>
      <c r="BIH795" s="68"/>
      <c r="BII795" s="68"/>
      <c r="BIJ795" s="68"/>
      <c r="BIK795" s="68"/>
    </row>
    <row r="796" spans="1589:1597">
      <c r="BIG796" s="68"/>
      <c r="BIH796" s="68"/>
      <c r="BII796" s="68"/>
      <c r="BIJ796" s="68"/>
      <c r="BIK796" s="68" t="s">
        <v>259</v>
      </c>
    </row>
    <row r="797" spans="1589:1597" ht="63.75">
      <c r="BIG797" s="68"/>
      <c r="BIH797" s="68"/>
      <c r="BII797" s="68"/>
      <c r="BIJ797" s="68"/>
      <c r="BIK797" s="71" t="s">
        <v>260</v>
      </c>
    </row>
    <row r="798" spans="1589:1597" ht="12.75">
      <c r="BIG798" s="68"/>
      <c r="BIH798" s="68"/>
      <c r="BII798" s="68"/>
      <c r="BIJ798" s="68"/>
      <c r="BIK798" s="72" t="s">
        <v>261</v>
      </c>
    </row>
    <row r="799" spans="1589:1597" ht="12.75">
      <c r="BIG799" s="68"/>
      <c r="BIH799" s="68"/>
      <c r="BII799" s="68"/>
      <c r="BIJ799" s="68"/>
      <c r="BIK799" s="72" t="s">
        <v>262</v>
      </c>
    </row>
    <row r="800" spans="1589:1597" ht="12.75">
      <c r="BIG800" s="68"/>
      <c r="BIH800" s="68"/>
      <c r="BII800" s="68"/>
      <c r="BIJ800" s="68"/>
      <c r="BIK800" s="72" t="s">
        <v>263</v>
      </c>
    </row>
    <row r="801" spans="1593:1602" ht="12.75">
      <c r="BIG801" s="68"/>
      <c r="BIH801" s="68"/>
      <c r="BII801" s="68"/>
      <c r="BIJ801" s="68"/>
      <c r="BIK801" s="72" t="s">
        <v>264</v>
      </c>
    </row>
    <row r="802" spans="1593:1602" ht="63.75">
      <c r="BIK802" s="71" t="s">
        <v>265</v>
      </c>
      <c r="BIL802" s="68"/>
      <c r="BIM802" s="68"/>
      <c r="BIN802" s="68"/>
      <c r="BIO802" s="73"/>
      <c r="BIP802" s="73"/>
    </row>
    <row r="803" spans="1593:1602" ht="12.75">
      <c r="BIK803" s="72" t="s">
        <v>266</v>
      </c>
      <c r="BIL803" s="68"/>
      <c r="BIM803" s="68"/>
      <c r="BIN803" s="68"/>
      <c r="BIO803" s="73"/>
      <c r="BIP803" s="73"/>
    </row>
    <row r="804" spans="1593:1602" ht="12.75">
      <c r="BIK804" s="71" t="s">
        <v>198</v>
      </c>
      <c r="BIL804" s="68"/>
      <c r="BIM804" s="68"/>
      <c r="BIN804" s="68"/>
      <c r="BIO804" s="73"/>
      <c r="BIP804" s="73"/>
    </row>
    <row r="805" spans="1593:1602" ht="12.75">
      <c r="BIK805" s="72" t="s">
        <v>256</v>
      </c>
      <c r="BIL805" s="68"/>
      <c r="BIM805" s="68"/>
      <c r="BIN805" s="68"/>
      <c r="BIO805" s="68"/>
      <c r="BIP805" s="68"/>
    </row>
    <row r="806" spans="1593:1602" ht="12.75">
      <c r="BIK806" s="72"/>
      <c r="BIL806" s="68"/>
      <c r="BIM806" s="68"/>
      <c r="BIN806" s="68"/>
      <c r="BIO806" s="68"/>
      <c r="BIP806" s="68"/>
    </row>
    <row r="807" spans="1593:1602" ht="12.75">
      <c r="BIK807" s="68"/>
      <c r="BIL807" s="68"/>
      <c r="BIM807" s="69" t="s">
        <v>75</v>
      </c>
      <c r="BIN807" s="69"/>
      <c r="BIO807" s="69"/>
      <c r="BIP807" s="69"/>
    </row>
    <row r="808" spans="1593:1602" ht="12.75">
      <c r="BIK808" s="68"/>
      <c r="BIL808" s="68"/>
      <c r="BIM808" s="69" t="s">
        <v>74</v>
      </c>
      <c r="BIN808" s="69"/>
      <c r="BIO808" s="69"/>
      <c r="BIP808" s="69"/>
    </row>
    <row r="809" spans="1593:1602" ht="12.75">
      <c r="BIK809" s="68"/>
      <c r="BIL809" s="68"/>
      <c r="BIM809" s="69"/>
      <c r="BIN809" s="69"/>
      <c r="BIO809" s="69"/>
      <c r="BIP809" s="69"/>
    </row>
    <row r="810" spans="1593:1602" ht="12.75">
      <c r="BIK810" s="68"/>
      <c r="BIL810" s="68"/>
      <c r="BIM810" s="69"/>
      <c r="BIN810" s="69" t="s">
        <v>79</v>
      </c>
      <c r="BIO810" s="69"/>
      <c r="BIP810" s="69"/>
    </row>
    <row r="811" spans="1593:1602" ht="12.75">
      <c r="BIK811" s="68"/>
      <c r="BIL811" s="68"/>
      <c r="BIM811" s="69"/>
      <c r="BIN811" s="69" t="s">
        <v>156</v>
      </c>
      <c r="BIO811" s="69"/>
      <c r="BIP811" s="69"/>
    </row>
    <row r="812" spans="1593:1602" ht="12.75">
      <c r="BIK812" s="68"/>
      <c r="BIL812" s="68"/>
      <c r="BIM812" s="69"/>
      <c r="BIN812" s="69"/>
      <c r="BIO812" s="69"/>
      <c r="BIP812" s="69"/>
    </row>
    <row r="813" spans="1593:1602" ht="12.75">
      <c r="BIK813" s="68"/>
      <c r="BIL813" s="68"/>
      <c r="BIM813" s="69"/>
      <c r="BIN813" s="69"/>
      <c r="BIO813" s="69"/>
      <c r="BIP813" s="69"/>
    </row>
    <row r="814" spans="1593:1602" ht="12.75">
      <c r="BIK814" s="68"/>
      <c r="BIL814" s="68"/>
      <c r="BIM814" s="69"/>
      <c r="BIN814" s="69"/>
      <c r="BIO814" s="69"/>
      <c r="BIP814" s="69"/>
    </row>
    <row r="815" spans="1593:1602" ht="12.75">
      <c r="BIK815" s="68"/>
      <c r="BIL815" s="68"/>
      <c r="BIM815" s="69"/>
      <c r="BIN815" s="69"/>
      <c r="BIO815" s="69"/>
      <c r="BIP815" s="69"/>
    </row>
    <row r="816" spans="1593:1602" ht="12.75">
      <c r="BIK816" s="68"/>
      <c r="BIL816" s="68"/>
      <c r="BIM816" s="69"/>
      <c r="BIN816" s="69"/>
      <c r="BIO816" s="69"/>
      <c r="BIP816" s="69"/>
    </row>
    <row r="817" spans="1597:1606" ht="12.75">
      <c r="BIK817" s="68"/>
      <c r="BIL817" s="68"/>
      <c r="BIM817" s="69"/>
      <c r="BIN817" s="69"/>
      <c r="BIO817" s="69"/>
      <c r="BIP817" s="69" t="s">
        <v>78</v>
      </c>
    </row>
    <row r="818" spans="1597:1606" ht="12.75">
      <c r="BIP818" s="69" t="s">
        <v>267</v>
      </c>
      <c r="BIQ818" s="69"/>
      <c r="BIR818" s="69"/>
      <c r="BIS818" s="69"/>
      <c r="BIT818" s="69"/>
    </row>
    <row r="819" spans="1597:1606" ht="12.75">
      <c r="BIP819" s="69" t="s">
        <v>268</v>
      </c>
      <c r="BIQ819" s="69"/>
      <c r="BIR819" s="69"/>
      <c r="BIS819" s="69"/>
      <c r="BIT819" s="69"/>
    </row>
    <row r="820" spans="1597:1606" ht="12.75">
      <c r="BIP820" s="69"/>
      <c r="BIQ820" s="69"/>
      <c r="BIR820" s="69"/>
      <c r="BIS820" s="69"/>
      <c r="BIT820" s="69"/>
    </row>
    <row r="821" spans="1597:1606" ht="12.75">
      <c r="BIP821" s="69"/>
      <c r="BIQ821" s="69"/>
      <c r="BIR821" s="69"/>
      <c r="BIS821" s="69"/>
      <c r="BIT821" s="69"/>
    </row>
    <row r="822" spans="1597:1606" ht="12.75">
      <c r="BIP822" s="69"/>
      <c r="BIQ822" s="69"/>
      <c r="BIR822" s="69"/>
      <c r="BIS822" s="69"/>
      <c r="BIT822" s="69"/>
    </row>
    <row r="823" spans="1597:1606" ht="12.75">
      <c r="BIP823" s="69"/>
      <c r="BIQ823" s="69" t="s">
        <v>269</v>
      </c>
      <c r="BIR823" s="69"/>
      <c r="BIS823" s="69"/>
      <c r="BIT823" s="69"/>
    </row>
    <row r="824" spans="1597:1606" ht="12.75">
      <c r="BIP824" s="69"/>
      <c r="BIQ824" s="69" t="s">
        <v>270</v>
      </c>
      <c r="BIR824" s="69"/>
      <c r="BIS824" s="69"/>
      <c r="BIT824" s="69"/>
    </row>
    <row r="825" spans="1597:1606" ht="12.75">
      <c r="BIP825" s="69"/>
      <c r="BIQ825" s="69" t="s">
        <v>77</v>
      </c>
      <c r="BIR825" s="69"/>
      <c r="BIS825" s="69"/>
      <c r="BIT825" s="69"/>
    </row>
    <row r="826" spans="1597:1606" ht="12.75">
      <c r="BIP826" s="69"/>
      <c r="BIQ826" s="69"/>
      <c r="BIR826" s="69"/>
      <c r="BIS826" s="69"/>
      <c r="BIT826" s="69"/>
    </row>
    <row r="827" spans="1597:1606" ht="12.75">
      <c r="BIP827" s="69"/>
      <c r="BIQ827" s="69"/>
      <c r="BIR827" s="69"/>
      <c r="BIS827" s="69"/>
      <c r="BIT827" s="69"/>
    </row>
    <row r="828" spans="1597:1606" ht="12.75">
      <c r="BIP828" s="69"/>
      <c r="BIQ828" s="69"/>
      <c r="BIR828" s="69"/>
      <c r="BIS828" s="69"/>
      <c r="BIT828" s="69"/>
    </row>
    <row r="829" spans="1597:1606" ht="12.75">
      <c r="BIP829" s="69"/>
      <c r="BIQ829" s="69"/>
      <c r="BIR829" s="69"/>
      <c r="BIS829" s="69" t="s">
        <v>271</v>
      </c>
      <c r="BIT829" s="69"/>
    </row>
    <row r="830" spans="1597:1606" ht="12.75">
      <c r="BIP830" s="69"/>
      <c r="BIQ830" s="69"/>
      <c r="BIR830" s="69"/>
      <c r="BIS830" s="69" t="s">
        <v>272</v>
      </c>
      <c r="BIT830" s="69"/>
    </row>
    <row r="831" spans="1597:1606" ht="12.75">
      <c r="BIP831" s="69"/>
      <c r="BIQ831" s="69"/>
      <c r="BIR831" s="69"/>
      <c r="BIS831" s="69" t="s">
        <v>273</v>
      </c>
      <c r="BIT831" s="69"/>
    </row>
    <row r="832" spans="1597:1606" ht="12.75">
      <c r="BIP832" s="69"/>
      <c r="BIQ832" s="69"/>
      <c r="BIR832" s="69"/>
      <c r="BIS832" s="69"/>
      <c r="BIT832" s="69"/>
    </row>
    <row r="833" spans="1602:1620" ht="12.75">
      <c r="BIP833" s="69"/>
      <c r="BIQ833" s="69"/>
      <c r="BIR833" s="69"/>
      <c r="BIS833" s="69"/>
      <c r="BIT833" s="69" t="s">
        <v>195</v>
      </c>
    </row>
    <row r="834" spans="1602:1620" ht="12.75">
      <c r="BIT834" s="69" t="s">
        <v>191</v>
      </c>
      <c r="BIU834" s="69"/>
      <c r="BIV834" s="69"/>
      <c r="BIW834" s="68"/>
      <c r="BIX834" s="68"/>
      <c r="BIY834" s="68"/>
      <c r="BIZ834" s="68"/>
      <c r="BJA834" s="68"/>
      <c r="BJB834" s="68"/>
      <c r="BJC834" s="68"/>
      <c r="BJD834" s="68"/>
      <c r="BJE834" s="68"/>
      <c r="BJF834" s="68"/>
      <c r="BJG834" s="68"/>
      <c r="BJH834" s="68"/>
    </row>
    <row r="835" spans="1602:1620" ht="12.75">
      <c r="BIT835" s="69" t="s">
        <v>274</v>
      </c>
      <c r="BIU835" s="69"/>
      <c r="BIV835" s="69"/>
      <c r="BIW835" s="68"/>
      <c r="BIX835" s="68"/>
      <c r="BIY835" s="68"/>
      <c r="BIZ835" s="68"/>
      <c r="BJA835" s="68"/>
      <c r="BJB835" s="68"/>
      <c r="BJC835" s="68"/>
      <c r="BJD835" s="68"/>
      <c r="BJE835" s="68"/>
      <c r="BJF835" s="68"/>
      <c r="BJG835" s="68"/>
      <c r="BJH835" s="68"/>
    </row>
    <row r="836" spans="1602:1620" ht="12.75">
      <c r="BIT836" s="69"/>
      <c r="BIU836" s="69"/>
      <c r="BIV836" s="69"/>
      <c r="BIW836" s="68"/>
      <c r="BIX836" s="68"/>
      <c r="BIY836" s="68"/>
      <c r="BIZ836" s="68"/>
      <c r="BJA836" s="68"/>
      <c r="BJB836" s="68"/>
      <c r="BJC836" s="68"/>
      <c r="BJD836" s="68"/>
      <c r="BJE836" s="68"/>
      <c r="BJF836" s="68"/>
      <c r="BJG836" s="68"/>
      <c r="BJH836" s="68"/>
    </row>
    <row r="837" spans="1602:1620" ht="12.75">
      <c r="BIT837" s="69"/>
      <c r="BIU837" s="69" t="s">
        <v>275</v>
      </c>
      <c r="BIV837" s="69"/>
      <c r="BIW837" s="68"/>
      <c r="BIX837" s="68"/>
      <c r="BIY837" s="68"/>
      <c r="BIZ837" s="68"/>
      <c r="BJA837" s="68"/>
      <c r="BJB837" s="68"/>
      <c r="BJC837" s="68"/>
      <c r="BJD837" s="68"/>
      <c r="BJE837" s="68"/>
      <c r="BJF837" s="68"/>
      <c r="BJG837" s="68"/>
      <c r="BJH837" s="68"/>
    </row>
    <row r="838" spans="1602:1620" ht="12.75">
      <c r="BIT838" s="69"/>
      <c r="BIU838" s="69" t="s">
        <v>276</v>
      </c>
      <c r="BIV838" s="69"/>
      <c r="BIW838" s="68"/>
      <c r="BIX838" s="68"/>
      <c r="BIY838" s="68"/>
      <c r="BIZ838" s="68"/>
      <c r="BJA838" s="68"/>
      <c r="BJB838" s="68"/>
      <c r="BJC838" s="68"/>
      <c r="BJD838" s="68"/>
      <c r="BJE838" s="68"/>
      <c r="BJF838" s="68"/>
      <c r="BJG838" s="68"/>
      <c r="BJH838" s="68"/>
    </row>
    <row r="839" spans="1602:1620" ht="12.75">
      <c r="BIT839" s="69"/>
      <c r="BIU839" s="69" t="s">
        <v>277</v>
      </c>
      <c r="BIV839" s="69"/>
      <c r="BIW839" s="68"/>
      <c r="BIX839" s="68"/>
      <c r="BIY839" s="68"/>
      <c r="BIZ839" s="68"/>
      <c r="BJA839" s="68"/>
      <c r="BJB839" s="68"/>
      <c r="BJC839" s="68"/>
      <c r="BJD839" s="68"/>
      <c r="BJE839" s="68"/>
      <c r="BJF839" s="68"/>
      <c r="BJG839" s="68"/>
      <c r="BJH839" s="68"/>
    </row>
    <row r="840" spans="1602:1620" ht="12.75">
      <c r="BIT840" s="69"/>
      <c r="BIU840" s="69"/>
      <c r="BIV840" s="69"/>
      <c r="BIW840" s="68"/>
      <c r="BIX840" s="68"/>
      <c r="BIY840" s="68"/>
      <c r="BIZ840" s="68"/>
      <c r="BJA840" s="68"/>
      <c r="BJB840" s="68"/>
      <c r="BJC840" s="68"/>
      <c r="BJD840" s="68"/>
      <c r="BJE840" s="68"/>
      <c r="BJF840" s="68"/>
      <c r="BJG840" s="68"/>
      <c r="BJH840" s="68"/>
    </row>
    <row r="841" spans="1602:1620" ht="12.75">
      <c r="BIT841" s="69"/>
      <c r="BIU841" s="69"/>
      <c r="BIV841" s="74" t="s">
        <v>76</v>
      </c>
      <c r="BIW841" s="68"/>
      <c r="BIX841" s="68"/>
      <c r="BIY841" s="68"/>
      <c r="BIZ841" s="68"/>
      <c r="BJA841" s="68"/>
      <c r="BJB841" s="68"/>
      <c r="BJC841" s="68"/>
      <c r="BJD841" s="68"/>
      <c r="BJE841" s="68"/>
      <c r="BJF841" s="68"/>
      <c r="BJG841" s="68"/>
      <c r="BJH841" s="68"/>
    </row>
    <row r="842" spans="1602:1620" ht="12.75">
      <c r="BIT842" s="69"/>
      <c r="BIU842" s="69"/>
      <c r="BIV842" s="74" t="s">
        <v>82</v>
      </c>
      <c r="BIW842" s="68"/>
      <c r="BIX842" s="68"/>
      <c r="BIY842" s="68"/>
      <c r="BIZ842" s="68"/>
      <c r="BJA842" s="68"/>
      <c r="BJB842" s="68"/>
      <c r="BJC842" s="68"/>
      <c r="BJD842" s="68"/>
      <c r="BJE842" s="68"/>
      <c r="BJF842" s="68"/>
      <c r="BJG842" s="68"/>
      <c r="BJH842" s="68"/>
    </row>
    <row r="843" spans="1602:1620" ht="12.75">
      <c r="BIT843" s="69"/>
      <c r="BIU843" s="69"/>
      <c r="BIV843" s="74"/>
      <c r="BIW843" s="68"/>
      <c r="BIX843" s="68"/>
      <c r="BIY843" s="68"/>
      <c r="BIZ843" s="68"/>
      <c r="BJA843" s="68"/>
      <c r="BJB843" s="68"/>
      <c r="BJC843" s="68"/>
      <c r="BJD843" s="68"/>
      <c r="BJE843" s="68"/>
      <c r="BJF843" s="68"/>
      <c r="BJG843" s="68"/>
      <c r="BJH843" s="68"/>
    </row>
    <row r="844" spans="1602:1620">
      <c r="BIT844" s="68"/>
      <c r="BIU844" s="68"/>
      <c r="BIV844" s="68"/>
      <c r="BIW844" s="68"/>
      <c r="BIX844" s="68"/>
      <c r="BIY844" s="68"/>
      <c r="BIZ844" s="68"/>
      <c r="BJA844" s="68"/>
      <c r="BJB844" s="68"/>
      <c r="BJC844" s="68"/>
      <c r="BJD844" s="68"/>
      <c r="BJE844" s="68"/>
      <c r="BJF844" s="68"/>
      <c r="BJG844" s="68"/>
      <c r="BJH844" s="68"/>
    </row>
    <row r="845" spans="1602:1620">
      <c r="BIT845" s="68"/>
      <c r="BIU845" s="68"/>
      <c r="BIV845" s="68"/>
      <c r="BIW845" s="68"/>
      <c r="BIX845" s="68"/>
      <c r="BIY845" s="68"/>
      <c r="BIZ845" s="68"/>
      <c r="BJA845" s="68"/>
      <c r="BJB845" s="68"/>
      <c r="BJC845" s="68"/>
      <c r="BJD845" s="68"/>
      <c r="BJE845" s="68"/>
      <c r="BJF845" s="68"/>
      <c r="BJG845" s="68"/>
      <c r="BJH845" s="68"/>
    </row>
    <row r="846" spans="1602:1620" ht="12.75">
      <c r="BIT846" s="68"/>
      <c r="BIU846" s="68"/>
      <c r="BIV846" s="68"/>
      <c r="BIW846" s="68"/>
      <c r="BIX846" s="69"/>
      <c r="BIY846" s="69"/>
      <c r="BIZ846" s="69"/>
      <c r="BJA846" s="69"/>
      <c r="BJB846" s="69"/>
      <c r="BJC846" s="69"/>
      <c r="BJD846" s="69"/>
      <c r="BJE846" s="69"/>
      <c r="BJF846" s="197" t="s">
        <v>50</v>
      </c>
      <c r="BJG846" s="197"/>
      <c r="BJH846" s="197"/>
    </row>
    <row r="847" spans="1602:1620" ht="12.75">
      <c r="BIT847" s="68"/>
      <c r="BIU847" s="68"/>
      <c r="BIV847" s="68"/>
      <c r="BIW847" s="68"/>
      <c r="BIX847" s="69"/>
      <c r="BIY847" s="69"/>
      <c r="BIZ847" s="69"/>
      <c r="BJA847" s="69"/>
      <c r="BJB847" s="69"/>
      <c r="BJC847" s="69"/>
      <c r="BJD847" s="75">
        <v>1</v>
      </c>
      <c r="BJE847" s="75">
        <v>2</v>
      </c>
      <c r="BJF847" s="75">
        <v>3</v>
      </c>
      <c r="BJG847" s="76">
        <v>4</v>
      </c>
      <c r="BJH847" s="76">
        <v>5</v>
      </c>
    </row>
    <row r="848" spans="1602:1620" ht="12.75">
      <c r="BIT848" s="68"/>
      <c r="BIU848" s="68"/>
      <c r="BIV848" s="68"/>
      <c r="BIW848" s="68"/>
      <c r="BIX848" s="69"/>
      <c r="BIY848" s="69"/>
      <c r="BIZ848" s="69"/>
      <c r="BJA848" s="69"/>
      <c r="BJB848" s="69"/>
      <c r="BJC848" s="69"/>
      <c r="BJD848" s="74" t="s">
        <v>83</v>
      </c>
      <c r="BJE848" s="74" t="s">
        <v>84</v>
      </c>
      <c r="BJF848" s="74" t="s">
        <v>85</v>
      </c>
      <c r="BJG848" s="74" t="s">
        <v>86</v>
      </c>
      <c r="BJH848" s="74" t="s">
        <v>87</v>
      </c>
    </row>
    <row r="849" spans="1606:1622" ht="12.75">
      <c r="BIT849" s="68"/>
      <c r="BIU849" s="68"/>
      <c r="BIV849" s="68"/>
      <c r="BIW849" s="68"/>
      <c r="BIX849" s="69"/>
      <c r="BIY849" s="69"/>
      <c r="BIZ849" s="69"/>
      <c r="BJA849" s="69"/>
      <c r="BJB849" s="69"/>
      <c r="BJC849" s="69"/>
      <c r="BJD849" s="77">
        <v>0.2</v>
      </c>
      <c r="BJE849" s="77">
        <v>0.4</v>
      </c>
      <c r="BJF849" s="77">
        <v>0.6</v>
      </c>
      <c r="BJG849" s="77">
        <v>0.8</v>
      </c>
      <c r="BJH849" s="77">
        <v>1</v>
      </c>
    </row>
    <row r="851" spans="1606:1622" ht="12.75">
      <c r="BIX851" s="211" t="s">
        <v>48</v>
      </c>
      <c r="BIY851" s="78">
        <v>5</v>
      </c>
      <c r="BIZ851" s="74" t="s">
        <v>88</v>
      </c>
      <c r="BJA851" s="77">
        <v>1</v>
      </c>
      <c r="BJB851" s="69" t="s">
        <v>278</v>
      </c>
      <c r="BJC851" s="79">
        <v>1</v>
      </c>
      <c r="BJD851" s="75" t="s">
        <v>90</v>
      </c>
      <c r="BJE851" s="75" t="s">
        <v>90</v>
      </c>
      <c r="BJF851" s="75" t="s">
        <v>90</v>
      </c>
      <c r="BJG851" s="75" t="s">
        <v>90</v>
      </c>
      <c r="BJH851" s="75" t="s">
        <v>91</v>
      </c>
      <c r="BJI851" s="68"/>
      <c r="BJJ851" s="68"/>
    </row>
    <row r="852" spans="1606:1622" ht="12.75">
      <c r="BIX852" s="211"/>
      <c r="BIY852" s="78">
        <v>4</v>
      </c>
      <c r="BIZ852" s="74" t="s">
        <v>92</v>
      </c>
      <c r="BJA852" s="77">
        <v>0.8</v>
      </c>
      <c r="BJB852" s="69" t="s">
        <v>279</v>
      </c>
      <c r="BJC852" s="79">
        <v>0.8</v>
      </c>
      <c r="BJD852" s="75" t="s">
        <v>89</v>
      </c>
      <c r="BJE852" s="75" t="s">
        <v>89</v>
      </c>
      <c r="BJF852" s="75" t="s">
        <v>90</v>
      </c>
      <c r="BJG852" s="75" t="s">
        <v>90</v>
      </c>
      <c r="BJH852" s="75" t="s">
        <v>91</v>
      </c>
      <c r="BJI852" s="68"/>
      <c r="BJJ852" s="68"/>
    </row>
    <row r="853" spans="1606:1622" ht="12.75">
      <c r="BIX853" s="211"/>
      <c r="BIY853" s="78">
        <v>3</v>
      </c>
      <c r="BIZ853" s="74" t="s">
        <v>93</v>
      </c>
      <c r="BJA853" s="77">
        <v>0.6</v>
      </c>
      <c r="BJB853" s="69" t="s">
        <v>280</v>
      </c>
      <c r="BJC853" s="79">
        <v>0.6</v>
      </c>
      <c r="BJD853" s="75" t="s">
        <v>89</v>
      </c>
      <c r="BJE853" s="75" t="s">
        <v>89</v>
      </c>
      <c r="BJF853" s="75" t="s">
        <v>89</v>
      </c>
      <c r="BJG853" s="75" t="s">
        <v>90</v>
      </c>
      <c r="BJH853" s="75" t="s">
        <v>91</v>
      </c>
      <c r="BJI853" s="68"/>
      <c r="BJJ853" s="68"/>
    </row>
    <row r="854" spans="1606:1622" ht="12.75">
      <c r="BIX854" s="211"/>
      <c r="BIY854" s="78">
        <v>2</v>
      </c>
      <c r="BIZ854" s="74" t="s">
        <v>73</v>
      </c>
      <c r="BJA854" s="77">
        <v>0.4</v>
      </c>
      <c r="BJB854" s="69" t="s">
        <v>281</v>
      </c>
      <c r="BJC854" s="79">
        <v>0.4</v>
      </c>
      <c r="BJD854" s="75" t="s">
        <v>94</v>
      </c>
      <c r="BJE854" s="75" t="s">
        <v>89</v>
      </c>
      <c r="BJF854" s="75" t="s">
        <v>89</v>
      </c>
      <c r="BJG854" s="75" t="s">
        <v>90</v>
      </c>
      <c r="BJH854" s="75" t="s">
        <v>91</v>
      </c>
      <c r="BJI854" s="68"/>
      <c r="BJJ854" s="68"/>
    </row>
    <row r="855" spans="1606:1622" ht="12.75">
      <c r="BIX855" s="211"/>
      <c r="BIY855" s="78">
        <v>1</v>
      </c>
      <c r="BIZ855" s="74" t="s">
        <v>95</v>
      </c>
      <c r="BJA855" s="77">
        <v>0.2</v>
      </c>
      <c r="BJB855" s="69" t="s">
        <v>282</v>
      </c>
      <c r="BJC855" s="79">
        <v>0.2</v>
      </c>
      <c r="BJD855" s="75" t="s">
        <v>94</v>
      </c>
      <c r="BJE855" s="75" t="s">
        <v>94</v>
      </c>
      <c r="BJF855" s="75" t="s">
        <v>89</v>
      </c>
      <c r="BJG855" s="75" t="s">
        <v>90</v>
      </c>
      <c r="BJH855" s="75" t="s">
        <v>91</v>
      </c>
      <c r="BJI855" s="68"/>
      <c r="BJJ855" s="68"/>
    </row>
    <row r="856" spans="1606:1622">
      <c r="BIX856" s="68"/>
      <c r="BIY856" s="68"/>
      <c r="BIZ856" s="68"/>
      <c r="BJA856" s="68"/>
      <c r="BJB856" s="68"/>
      <c r="BJC856" s="68"/>
      <c r="BJD856" s="68"/>
      <c r="BJE856" s="68"/>
      <c r="BJF856" s="68"/>
      <c r="BJG856" s="68"/>
      <c r="BJH856" s="68"/>
      <c r="BJI856" s="68"/>
      <c r="BJJ856" s="68"/>
    </row>
    <row r="857" spans="1606:1622">
      <c r="BIX857" s="68"/>
      <c r="BIY857" s="68"/>
      <c r="BIZ857" s="68"/>
      <c r="BJA857" s="68"/>
      <c r="BJB857" s="68"/>
      <c r="BJC857" s="68"/>
      <c r="BJD857" s="68"/>
      <c r="BJE857" s="68"/>
      <c r="BJF857" s="68"/>
      <c r="BJG857" s="68"/>
      <c r="BJH857" s="68"/>
      <c r="BJI857" s="68"/>
      <c r="BJJ857" s="68"/>
    </row>
    <row r="858" spans="1606:1622">
      <c r="BIX858" s="68"/>
      <c r="BIY858" s="68"/>
      <c r="BIZ858" s="68"/>
      <c r="BJA858" s="68"/>
      <c r="BJB858" s="68"/>
      <c r="BJC858" s="68"/>
      <c r="BJD858" s="68"/>
      <c r="BJE858" s="68"/>
      <c r="BJF858" s="68"/>
      <c r="BJG858" s="68"/>
      <c r="BJH858" s="68"/>
      <c r="BJI858" s="68"/>
      <c r="BJJ858" s="68" t="s">
        <v>283</v>
      </c>
    </row>
    <row r="859" spans="1606:1622">
      <c r="BIX859" s="68"/>
      <c r="BIY859" s="68"/>
      <c r="BIZ859" s="68"/>
      <c r="BJA859" s="68"/>
      <c r="BJB859" s="68"/>
      <c r="BJC859" s="68"/>
      <c r="BJD859" s="68"/>
      <c r="BJE859" s="68"/>
      <c r="BJF859" s="68"/>
      <c r="BJG859" s="68"/>
      <c r="BJH859" s="68"/>
      <c r="BJI859" s="68"/>
      <c r="BJJ859" s="68" t="s">
        <v>284</v>
      </c>
    </row>
    <row r="860" spans="1606:1622">
      <c r="BIX860" s="68"/>
      <c r="BIY860" s="68"/>
      <c r="BIZ860" s="68"/>
      <c r="BJA860" s="68"/>
      <c r="BJB860" s="68"/>
      <c r="BJC860" s="68"/>
      <c r="BJD860" s="68"/>
      <c r="BJE860" s="68"/>
      <c r="BJF860" s="68"/>
      <c r="BJG860" s="68"/>
      <c r="BJH860" s="68"/>
      <c r="BJI860" s="68"/>
      <c r="BJJ860" s="68" t="s">
        <v>285</v>
      </c>
    </row>
    <row r="861" spans="1606:1622">
      <c r="BIX861" s="68"/>
      <c r="BIY861" s="68"/>
      <c r="BIZ861" s="68"/>
      <c r="BJA861" s="68"/>
      <c r="BJB861" s="68"/>
      <c r="BJC861" s="68"/>
      <c r="BJD861" s="68"/>
      <c r="BJE861" s="68"/>
      <c r="BJF861" s="68"/>
      <c r="BJG861" s="68"/>
      <c r="BJH861" s="68"/>
      <c r="BJI861" s="68"/>
      <c r="BJJ861" s="68" t="s">
        <v>286</v>
      </c>
    </row>
    <row r="862" spans="1606:1622">
      <c r="BIX862" s="68"/>
      <c r="BIY862" s="68"/>
      <c r="BIZ862" s="68"/>
      <c r="BJA862" s="68"/>
      <c r="BJB862" s="68"/>
      <c r="BJC862" s="68"/>
      <c r="BJD862" s="68"/>
      <c r="BJE862" s="68"/>
      <c r="BJF862" s="68"/>
      <c r="BJG862" s="68"/>
      <c r="BJH862" s="68"/>
      <c r="BJI862" s="68"/>
      <c r="BJJ862" s="68" t="s">
        <v>287</v>
      </c>
    </row>
    <row r="863" spans="1606:1622">
      <c r="BIX863" s="68"/>
      <c r="BIY863" s="68"/>
      <c r="BIZ863" s="68"/>
      <c r="BJA863" s="68"/>
      <c r="BJB863" s="68"/>
      <c r="BJC863" s="68"/>
      <c r="BJD863" s="68"/>
      <c r="BJE863" s="68"/>
      <c r="BJF863" s="68"/>
      <c r="BJG863" s="68"/>
      <c r="BJH863" s="68"/>
      <c r="BJI863" s="68"/>
      <c r="BJJ863" s="68" t="s">
        <v>256</v>
      </c>
    </row>
    <row r="866" spans="1624:1624">
      <c r="BJL866" s="80" t="s">
        <v>288</v>
      </c>
    </row>
    <row r="867" spans="1624:1624">
      <c r="BJL867" s="57" t="s">
        <v>289</v>
      </c>
    </row>
    <row r="868" spans="1624:1624" ht="22.5">
      <c r="BJL868" s="57" t="s">
        <v>290</v>
      </c>
    </row>
    <row r="869" spans="1624:1624">
      <c r="BJL869" s="57" t="s">
        <v>291</v>
      </c>
    </row>
    <row r="870" spans="1624:1624">
      <c r="BJL870" s="57" t="s">
        <v>292</v>
      </c>
    </row>
    <row r="871" spans="1624:1624">
      <c r="BJL871" s="57" t="s">
        <v>293</v>
      </c>
    </row>
    <row r="872" spans="1624:1624">
      <c r="BJL872" s="6" t="s">
        <v>198</v>
      </c>
    </row>
  </sheetData>
  <mergeCells count="22">
    <mergeCell ref="BHO710:BHQ710"/>
    <mergeCell ref="BJF846:BJH846"/>
    <mergeCell ref="BIX851:BIX855"/>
    <mergeCell ref="AC7:AH7"/>
    <mergeCell ref="AI7:AL7"/>
    <mergeCell ref="AY9:AY13"/>
    <mergeCell ref="BA9:BA13"/>
    <mergeCell ref="BGN596:BGP596"/>
    <mergeCell ref="BGH600:BGH604"/>
    <mergeCell ref="O5:P5"/>
    <mergeCell ref="Q5:R5"/>
    <mergeCell ref="U5:V5"/>
    <mergeCell ref="W5:X5"/>
    <mergeCell ref="B7:H7"/>
    <mergeCell ref="J7:AB7"/>
    <mergeCell ref="E5:G5"/>
    <mergeCell ref="I5:N5"/>
    <mergeCell ref="B1:I1"/>
    <mergeCell ref="J1:K4"/>
    <mergeCell ref="B2:I2"/>
    <mergeCell ref="C3:H3"/>
    <mergeCell ref="C4:H4"/>
  </mergeCells>
  <conditionalFormatting sqref="AG9:AG13">
    <cfRule type="containsText" dxfId="147" priority="5" operator="containsText" text="BAJO">
      <formula>NOT(ISERROR(SEARCH("BAJO",AG9)))</formula>
    </cfRule>
    <cfRule type="containsText" dxfId="146" priority="6" operator="containsText" text="MODERADO">
      <formula>NOT(ISERROR(SEARCH("MODERADO",AG9)))</formula>
    </cfRule>
    <cfRule type="containsText" dxfId="145" priority="7" operator="containsText" text="ALTO">
      <formula>NOT(ISERROR(SEARCH("ALTO",AG9)))</formula>
    </cfRule>
    <cfRule type="containsText" dxfId="144" priority="8" operator="containsText" text="EXTREMO">
      <formula>NOT(ISERROR(SEARCH("EXTREMO",AG9)))</formula>
    </cfRule>
  </conditionalFormatting>
  <conditionalFormatting sqref="AR9:AV13">
    <cfRule type="containsText" dxfId="143" priority="1" operator="containsText" text="BAJO">
      <formula>NOT(ISERROR(SEARCH("BAJO",AR9)))</formula>
    </cfRule>
  </conditionalFormatting>
  <conditionalFormatting sqref="AV9:AV13">
    <cfRule type="containsText" dxfId="142" priority="2" operator="containsText" text="MODERADO">
      <formula>NOT(ISERROR(SEARCH("MODERADO",AV9)))</formula>
    </cfRule>
    <cfRule type="containsText" dxfId="141" priority="3" operator="containsText" text="ALTO">
      <formula>NOT(ISERROR(SEARCH("ALTO",AV9)))</formula>
    </cfRule>
    <cfRule type="containsText" dxfId="140" priority="4" operator="containsText" text="EXTREMO">
      <formula>NOT(ISERROR(SEARCH("EXTREMO",AV9)))</formula>
    </cfRule>
  </conditionalFormatting>
  <dataValidations count="16">
    <dataValidation type="list" allowBlank="1" showInputMessage="1" showErrorMessage="1" sqref="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J9:AB13">
      <formula1>SINO</formula1>
    </dataValidation>
    <dataValidation type="whole" allowBlank="1" showInputMessage="1" showErrorMessage="1" sqref="WUX9 WLB9 WBF9 VRJ9 VHN9 UXR9 UNV9 UDZ9 TUD9 TKH9 TAL9 SQP9 SGT9 RWX9 RNB9 RDF9 QTJ9 QJN9 PZR9 PPV9 PFZ9 OWD9 OMH9 OCL9 NSP9 NIT9 MYX9 MPB9 MFF9 LVJ9 LLN9 LBR9 KRV9 KHZ9 JYD9 JOH9 JEL9 IUP9 IKT9 IAX9 HRB9 HHF9 GXJ9 GNN9 GDR9 FTV9 FJZ9 FAD9 EQH9 EGL9 DWP9 DMT9 DCX9 CTB9 CJF9 BZJ9 BPN9">
      <formula1>0</formula1>
      <formula2>100</formula2>
    </dataValidation>
    <dataValidation showInputMessage="1" showErrorMessage="1" sqref="WVA9:WVE9 WLE9:WLI9 WBI9:WBM9 VRM9:VRQ9 VHQ9:VHU9 UXU9:UXY9 UNY9:UOC9 UEC9:UEG9 TUG9:TUK9 TKK9:TKO9 TAO9:TAS9 SQS9:SQW9 SGW9:SHA9 RXA9:RXE9 RNE9:RNI9 RDI9:RDM9 QTM9:QTQ9 QJQ9:QJU9 PZU9:PZY9 PPY9:PQC9 PGC9:PGG9 OWG9:OWK9 OMK9:OMO9 OCO9:OCS9 NSS9:NSW9 NIW9:NJA9 MZA9:MZE9 MPE9:MPI9 MFI9:MFM9 LVM9:LVQ9 LLQ9:LLU9 LBU9:LBY9 KRY9:KSC9 KIC9:KIG9 JYG9:JYK9 JOK9:JOO9 JEO9:JES9 IUS9:IUW9 IKW9:ILA9 IBA9:IBE9 HRE9:HRI9 HHI9:HHM9 GXM9:GXQ9 GNQ9:GNU9 GDU9:GDY9 FTY9:FUC9 FKC9:FKG9 FAG9:FAK9 EQK9:EQO9 EGO9:EGS9 DWS9:DWW9 DMW9:DNA9 DDA9:DDE9 CTE9:CTI9 CJI9:CJM9 BZM9:BZQ9 BPQ9:BPU9"/>
    <dataValidation type="list" showInputMessage="1" showErrorMessage="1" errorTitle="Rechazado" error="Solo son validadas las opciones de la lista" sqref="WUY9 WLC9 WBG9 VRK9 VHO9 UXS9 UNW9 UEA9 TUE9 TKI9 TAM9 SQQ9 SGU9 RWY9 RNC9 RDG9 QTK9 QJO9 PZS9 PPW9 PGA9 OWE9 OMI9 OCM9 NSQ9 NIU9 MYY9 MPC9 MFG9 LVK9 LLO9 LBS9 KRW9 KIA9 JYE9 JOI9 JEM9 IUQ9 IKU9 IAY9 HRC9 HHG9 GXK9 GNO9 GDS9 FTW9 FKA9 FAE9 EQI9 EGM9 DWQ9 DMU9 DCY9 CTC9 CJG9 BZK9 BPO9 AP9:AP13">
      <formula1>Efecto</formula1>
    </dataValidation>
    <dataValidation type="list" allowBlank="1" showInputMessage="1" showErrorMessage="1" sqref="WUM9 WKQ9 WAU9 VQY9 VHC9 UXG9 UNK9 UDO9 TTS9 TJW9 TAA9 SQE9 SGI9 RWM9 RMQ9 RCU9 QSY9 QJC9 PZG9 PPK9 PFO9 OVS9 OLW9 OCA9 NSE9 NII9 MYM9 MOQ9 MEU9 LUY9 LLC9 LBG9 KRK9 KHO9 JXS9 JNW9 JEA9 IUE9 IKI9 IAM9 HQQ9 HGU9 GWY9 GNC9 GDG9 FTK9 FJO9 EZS9 EPW9 EGA9 DWE9 DMI9 DCM9 CSQ9 CIU9 BYY9 BPC9">
      <formula1>IMPACTO</formula1>
    </dataValidation>
    <dataValidation type="list" allowBlank="1" showInputMessage="1" showErrorMessage="1" sqref="WUL9 WKP9 WAT9 VQX9 VHB9 UXF9 UNJ9 UDN9 TTR9 TJV9 SZZ9 SQD9 SGH9 RWL9 RMP9 RCT9 QSX9 QJB9 PZF9 PPJ9 PFN9 OVR9 OLV9 OBZ9 NSD9 NIH9 MYL9 MOP9 MET9 LUX9 LLB9 LBF9 KRJ9 KHN9 JXR9 JNV9 JDZ9 IUD9 IKH9 IAL9 HQP9 HGT9 GWX9 GNB9 GDF9 FTJ9 FJN9 EZR9 EPV9 EFZ9 DWD9 DMH9 DCL9 CSP9 CIT9 BYX9 BPB9 I9:I12">
      <formula1>PROBAB</formula1>
    </dataValidation>
    <dataValidation type="list" showInputMessage="1" showErrorMessage="1" sqref="AO9:AO13">
      <formula1>TIP_CONTROL</formula1>
    </dataValidation>
    <dataValidation showInputMessage="1" showErrorMessage="1" errorTitle="Rechazado" error="Solo son validadas las opciones de la lista" sqref="AK9:AL13 BA9 AY9 AX9:AX13"/>
    <dataValidation type="list" allowBlank="1" showInputMessage="1" sqref="D9:D13">
      <formula1>InternoExp</formula1>
    </dataValidation>
    <dataValidation type="list" allowBlank="1" showInputMessage="1" sqref="E9:E13">
      <formula1>ExternoExp</formula1>
    </dataValidation>
    <dataValidation type="list" allowBlank="1" showInputMessage="1" sqref="H9:H13">
      <formula1>TramitesSer</formula1>
    </dataValidation>
    <dataValidation type="list" allowBlank="1" showInputMessage="1" showErrorMessage="1" sqref="G9:G13">
      <formula1>consecuencias</formula1>
    </dataValidation>
    <dataValidation type="list" allowBlank="1" showInputMessage="1" showErrorMessage="1" sqref="BGR608:BGR612">
      <formula1>TipoCausa</formula1>
    </dataValidation>
    <dataValidation type="list" showInputMessage="1" showErrorMessage="1" errorTitle="Rechazado" error="Solo son validadas las opciones de la lista" sqref="AM9:AM13">
      <formula1>FRECUENCY</formula1>
    </dataValidation>
    <dataValidation type="list" showErrorMessage="1" sqref="AN9:AN13">
      <formula1>IMPLEMENT</formula1>
    </dataValidation>
    <dataValidation type="list" allowBlank="1" showInputMessage="1" sqref="F9:F13">
      <formula1>$BGR$608:$BGR$612</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L872"/>
  <sheetViews>
    <sheetView topLeftCell="A4" zoomScale="62" zoomScaleNormal="62" workbookViewId="0">
      <selection activeCell="AJ13" sqref="AJ13"/>
    </sheetView>
  </sheetViews>
  <sheetFormatPr baseColWidth="10" defaultRowHeight="11.25"/>
  <cols>
    <col min="1" max="1" width="4.125" style="6" customWidth="1"/>
    <col min="2" max="2" width="25.25" style="6" customWidth="1"/>
    <col min="3" max="3" width="24" style="6" customWidth="1"/>
    <col min="4" max="4" width="20.875" style="6" customWidth="1"/>
    <col min="5" max="6" width="11.875" style="6" customWidth="1"/>
    <col min="7" max="7" width="19.375" style="6" customWidth="1"/>
    <col min="8" max="8" width="20.875" style="6" customWidth="1"/>
    <col min="9" max="9" width="14.125" style="8" customWidth="1"/>
    <col min="10" max="13" width="8.5" style="8" customWidth="1"/>
    <col min="14" max="14" width="16.875" style="8" customWidth="1"/>
    <col min="15" max="28" width="8.5" style="8" customWidth="1"/>
    <col min="29" max="29" width="10.875" style="8" customWidth="1"/>
    <col min="30" max="30" width="5.5" style="8" customWidth="1"/>
    <col min="31" max="31" width="8.625" style="8" customWidth="1"/>
    <col min="32" max="32" width="5.125" style="6" customWidth="1"/>
    <col min="33" max="33" width="9" style="8" customWidth="1"/>
    <col min="34" max="34" width="11.5" style="1" customWidth="1"/>
    <col min="35" max="35" width="30.125" style="6" customWidth="1"/>
    <col min="36" max="36" width="15.5" style="6" customWidth="1"/>
    <col min="37" max="37" width="20.125" style="41" customWidth="1"/>
    <col min="38" max="38" width="15.875" style="41" customWidth="1"/>
    <col min="39" max="39" width="7.875" style="41" customWidth="1"/>
    <col min="40" max="40" width="10.875" style="6" customWidth="1"/>
    <col min="41" max="41" width="7.625" style="6" customWidth="1"/>
    <col min="42" max="42" width="9.875" style="41" customWidth="1"/>
    <col min="43" max="43" width="13" style="115" customWidth="1"/>
    <col min="44" max="44" width="13.25" style="115" customWidth="1"/>
    <col min="45" max="45" width="9.5" style="115" customWidth="1"/>
    <col min="46" max="46" width="11.125" style="115" customWidth="1"/>
    <col min="47" max="47" width="9.5" style="115" customWidth="1"/>
    <col min="48" max="49" width="14.75" style="115" customWidth="1"/>
    <col min="50" max="50" width="28.875" style="41" customWidth="1"/>
    <col min="51" max="51" width="9.875" style="41" customWidth="1"/>
    <col min="52" max="52" width="32.625" style="41" customWidth="1"/>
    <col min="53" max="53" width="42.25" style="41" customWidth="1"/>
    <col min="54" max="85" width="7" style="6" customWidth="1"/>
    <col min="86" max="1538" width="1.875" style="6" customWidth="1"/>
    <col min="1539" max="1541" width="10.875" style="6"/>
    <col min="1542" max="1542" width="3.875" style="6" customWidth="1"/>
    <col min="1543" max="1544" width="10.875" style="6"/>
    <col min="1545" max="1545" width="4.125" style="6" customWidth="1"/>
    <col min="1546" max="1551" width="10.875" style="6"/>
    <col min="1552" max="1552" width="31.875" style="6" customWidth="1"/>
    <col min="1553" max="1553" width="10.875" style="6"/>
    <col min="1554" max="1554" width="39.875" style="6" customWidth="1"/>
    <col min="1555" max="1556" width="10.875" style="6"/>
    <col min="1557" max="1557" width="10.875" style="7"/>
    <col min="1558" max="1558" width="10.875" style="6"/>
    <col min="1559" max="1559" width="28.375" style="8" customWidth="1"/>
    <col min="1560" max="1563" width="10.875" style="6"/>
    <col min="1564" max="1564" width="37.125" style="6" customWidth="1"/>
    <col min="1565" max="1623" width="10.875" style="6"/>
    <col min="1624" max="1624" width="23.125" style="6" customWidth="1"/>
    <col min="1625" max="1627" width="10.875" style="6"/>
    <col min="1628" max="1628" width="15.125" style="6" customWidth="1"/>
    <col min="1629" max="1753" width="10.875" style="6"/>
    <col min="1754" max="1754" width="10.5" style="6" customWidth="1"/>
    <col min="1755" max="1755" width="2.375" style="6" customWidth="1"/>
    <col min="1756" max="1757" width="5.625" style="6" customWidth="1"/>
    <col min="1758" max="1758" width="5.125" style="6" customWidth="1"/>
    <col min="1759" max="1759" width="5.625" style="6" customWidth="1"/>
    <col min="1760" max="1760" width="12" style="6" customWidth="1"/>
    <col min="1761" max="1762" width="7.875" style="6" customWidth="1"/>
    <col min="1763" max="1763" width="2.125" style="6" customWidth="1"/>
    <col min="1764" max="1764" width="7.875" style="6" customWidth="1"/>
    <col min="1765" max="1765" width="6.5" style="6" customWidth="1"/>
    <col min="1766" max="1768" width="3.125" style="6" customWidth="1"/>
    <col min="1769" max="1769" width="3" style="6" customWidth="1"/>
    <col min="1770" max="1770" width="2.5" style="6" customWidth="1"/>
    <col min="1771" max="1771" width="2.625" style="6" customWidth="1"/>
    <col min="1772" max="1774" width="0" style="6" hidden="1" customWidth="1"/>
    <col min="1775" max="1775" width="3.875" style="6" customWidth="1"/>
    <col min="1776" max="1776" width="0" style="6" hidden="1" customWidth="1"/>
    <col min="1777" max="1778" width="13" style="6" customWidth="1"/>
    <col min="1779" max="1779" width="13.125" style="6" customWidth="1"/>
    <col min="1780" max="1780" width="5.625" style="6" customWidth="1"/>
    <col min="1781" max="1781" width="13.125" style="6" customWidth="1"/>
    <col min="1782" max="1782" width="3.625" style="6" customWidth="1"/>
    <col min="1783" max="1783" width="2.625" style="6" customWidth="1"/>
    <col min="1784" max="1786" width="0" style="6" hidden="1" customWidth="1"/>
    <col min="1787" max="1787" width="2.625" style="6" customWidth="1"/>
    <col min="1788" max="1788" width="0" style="6" hidden="1" customWidth="1"/>
    <col min="1789" max="1789" width="2.625" style="6" customWidth="1"/>
    <col min="1790" max="1790" width="0" style="6" hidden="1" customWidth="1"/>
    <col min="1791" max="1791" width="3.875" style="6" customWidth="1"/>
    <col min="1792" max="1792" width="30" style="6" customWidth="1"/>
    <col min="1793" max="1793" width="20.5" style="6" customWidth="1"/>
    <col min="1794" max="1794" width="8" style="6" customWidth="1"/>
    <col min="1795" max="1795" width="17" style="6" customWidth="1"/>
    <col min="1796" max="1796" width="37.375" style="6" customWidth="1"/>
    <col min="1797" max="1797" width="5.125" style="6" customWidth="1"/>
    <col min="1798" max="1798" width="27.5" style="6" customWidth="1"/>
    <col min="1799" max="1799" width="14.125" style="6" customWidth="1"/>
    <col min="1800" max="1801" width="8.125" style="6" customWidth="1"/>
    <col min="1802" max="1802" width="9.875" style="6" customWidth="1"/>
    <col min="1803" max="1803" width="1.875" style="6" customWidth="1"/>
    <col min="1804" max="2009" width="10.875" style="6"/>
    <col min="2010" max="2010" width="10.5" style="6" customWidth="1"/>
    <col min="2011" max="2011" width="2.375" style="6" customWidth="1"/>
    <col min="2012" max="2013" width="5.625" style="6" customWidth="1"/>
    <col min="2014" max="2014" width="5.125" style="6" customWidth="1"/>
    <col min="2015" max="2015" width="5.625" style="6" customWidth="1"/>
    <col min="2016" max="2016" width="12" style="6" customWidth="1"/>
    <col min="2017" max="2018" width="7.875" style="6" customWidth="1"/>
    <col min="2019" max="2019" width="2.125" style="6" customWidth="1"/>
    <col min="2020" max="2020" width="7.875" style="6" customWidth="1"/>
    <col min="2021" max="2021" width="6.5" style="6" customWidth="1"/>
    <col min="2022" max="2024" width="3.125" style="6" customWidth="1"/>
    <col min="2025" max="2025" width="3" style="6" customWidth="1"/>
    <col min="2026" max="2026" width="2.5" style="6" customWidth="1"/>
    <col min="2027" max="2027" width="2.625" style="6" customWidth="1"/>
    <col min="2028" max="2030" width="0" style="6" hidden="1" customWidth="1"/>
    <col min="2031" max="2031" width="3.875" style="6" customWidth="1"/>
    <col min="2032" max="2032" width="0" style="6" hidden="1" customWidth="1"/>
    <col min="2033" max="2034" width="13" style="6" customWidth="1"/>
    <col min="2035" max="2035" width="13.125" style="6" customWidth="1"/>
    <col min="2036" max="2036" width="5.625" style="6" customWidth="1"/>
    <col min="2037" max="2037" width="13.125" style="6" customWidth="1"/>
    <col min="2038" max="2038" width="3.625" style="6" customWidth="1"/>
    <col min="2039" max="2039" width="2.625" style="6" customWidth="1"/>
    <col min="2040" max="2042" width="0" style="6" hidden="1" customWidth="1"/>
    <col min="2043" max="2043" width="2.625" style="6" customWidth="1"/>
    <col min="2044" max="2044" width="0" style="6" hidden="1" customWidth="1"/>
    <col min="2045" max="2045" width="2.625" style="6" customWidth="1"/>
    <col min="2046" max="2046" width="0" style="6" hidden="1" customWidth="1"/>
    <col min="2047" max="2047" width="3.875" style="6" customWidth="1"/>
    <col min="2048" max="2048" width="30" style="6" customWidth="1"/>
    <col min="2049" max="2049" width="20.5" style="6" customWidth="1"/>
    <col min="2050" max="2050" width="8" style="6" customWidth="1"/>
    <col min="2051" max="2051" width="17" style="6" customWidth="1"/>
    <col min="2052" max="2052" width="37.375" style="6" customWidth="1"/>
    <col min="2053" max="2053" width="5.125" style="6" customWidth="1"/>
    <col min="2054" max="2054" width="27.5" style="6" customWidth="1"/>
    <col min="2055" max="2055" width="14.125" style="6" customWidth="1"/>
    <col min="2056" max="2057" width="8.125" style="6" customWidth="1"/>
    <col min="2058" max="2058" width="9.875" style="6" customWidth="1"/>
    <col min="2059" max="2059" width="1.875" style="6" customWidth="1"/>
    <col min="2060" max="2265" width="10.875" style="6"/>
    <col min="2266" max="2266" width="10.5" style="6" customWidth="1"/>
    <col min="2267" max="2267" width="2.375" style="6" customWidth="1"/>
    <col min="2268" max="2269" width="5.625" style="6" customWidth="1"/>
    <col min="2270" max="2270" width="5.125" style="6" customWidth="1"/>
    <col min="2271" max="2271" width="5.625" style="6" customWidth="1"/>
    <col min="2272" max="2272" width="12" style="6" customWidth="1"/>
    <col min="2273" max="2274" width="7.875" style="6" customWidth="1"/>
    <col min="2275" max="2275" width="2.125" style="6" customWidth="1"/>
    <col min="2276" max="2276" width="7.875" style="6" customWidth="1"/>
    <col min="2277" max="2277" width="6.5" style="6" customWidth="1"/>
    <col min="2278" max="2280" width="3.125" style="6" customWidth="1"/>
    <col min="2281" max="2281" width="3" style="6" customWidth="1"/>
    <col min="2282" max="2282" width="2.5" style="6" customWidth="1"/>
    <col min="2283" max="2283" width="2.625" style="6" customWidth="1"/>
    <col min="2284" max="2286" width="0" style="6" hidden="1" customWidth="1"/>
    <col min="2287" max="2287" width="3.875" style="6" customWidth="1"/>
    <col min="2288" max="2288" width="0" style="6" hidden="1" customWidth="1"/>
    <col min="2289" max="2290" width="13" style="6" customWidth="1"/>
    <col min="2291" max="2291" width="13.125" style="6" customWidth="1"/>
    <col min="2292" max="2292" width="5.625" style="6" customWidth="1"/>
    <col min="2293" max="2293" width="13.125" style="6" customWidth="1"/>
    <col min="2294" max="2294" width="3.625" style="6" customWidth="1"/>
    <col min="2295" max="2295" width="2.625" style="6" customWidth="1"/>
    <col min="2296" max="2298" width="0" style="6" hidden="1" customWidth="1"/>
    <col min="2299" max="2299" width="2.625" style="6" customWidth="1"/>
    <col min="2300" max="2300" width="0" style="6" hidden="1" customWidth="1"/>
    <col min="2301" max="2301" width="2.625" style="6" customWidth="1"/>
    <col min="2302" max="2302" width="0" style="6" hidden="1" customWidth="1"/>
    <col min="2303" max="2303" width="3.875" style="6" customWidth="1"/>
    <col min="2304" max="2304" width="30" style="6" customWidth="1"/>
    <col min="2305" max="2305" width="20.5" style="6" customWidth="1"/>
    <col min="2306" max="2306" width="8" style="6" customWidth="1"/>
    <col min="2307" max="2307" width="17" style="6" customWidth="1"/>
    <col min="2308" max="2308" width="37.375" style="6" customWidth="1"/>
    <col min="2309" max="2309" width="5.125" style="6" customWidth="1"/>
    <col min="2310" max="2310" width="27.5" style="6" customWidth="1"/>
    <col min="2311" max="2311" width="14.125" style="6" customWidth="1"/>
    <col min="2312" max="2313" width="8.125" style="6" customWidth="1"/>
    <col min="2314" max="2314" width="9.875" style="6" customWidth="1"/>
    <col min="2315" max="2315" width="1.875" style="6" customWidth="1"/>
    <col min="2316" max="2521" width="10.875" style="6"/>
    <col min="2522" max="2522" width="10.5" style="6" customWidth="1"/>
    <col min="2523" max="2523" width="2.375" style="6" customWidth="1"/>
    <col min="2524" max="2525" width="5.625" style="6" customWidth="1"/>
    <col min="2526" max="2526" width="5.125" style="6" customWidth="1"/>
    <col min="2527" max="2527" width="5.625" style="6" customWidth="1"/>
    <col min="2528" max="2528" width="12" style="6" customWidth="1"/>
    <col min="2529" max="2530" width="7.875" style="6" customWidth="1"/>
    <col min="2531" max="2531" width="2.125" style="6" customWidth="1"/>
    <col min="2532" max="2532" width="7.875" style="6" customWidth="1"/>
    <col min="2533" max="2533" width="6.5" style="6" customWidth="1"/>
    <col min="2534" max="2536" width="3.125" style="6" customWidth="1"/>
    <col min="2537" max="2537" width="3" style="6" customWidth="1"/>
    <col min="2538" max="2538" width="2.5" style="6" customWidth="1"/>
    <col min="2539" max="2539" width="2.625" style="6" customWidth="1"/>
    <col min="2540" max="2542" width="0" style="6" hidden="1" customWidth="1"/>
    <col min="2543" max="2543" width="3.875" style="6" customWidth="1"/>
    <col min="2544" max="2544" width="0" style="6" hidden="1" customWidth="1"/>
    <col min="2545" max="2546" width="13" style="6" customWidth="1"/>
    <col min="2547" max="2547" width="13.125" style="6" customWidth="1"/>
    <col min="2548" max="2548" width="5.625" style="6" customWidth="1"/>
    <col min="2549" max="2549" width="13.125" style="6" customWidth="1"/>
    <col min="2550" max="2550" width="3.625" style="6" customWidth="1"/>
    <col min="2551" max="2551" width="2.625" style="6" customWidth="1"/>
    <col min="2552" max="2554" width="0" style="6" hidden="1" customWidth="1"/>
    <col min="2555" max="2555" width="2.625" style="6" customWidth="1"/>
    <col min="2556" max="2556" width="0" style="6" hidden="1" customWidth="1"/>
    <col min="2557" max="2557" width="2.625" style="6" customWidth="1"/>
    <col min="2558" max="2558" width="0" style="6" hidden="1" customWidth="1"/>
    <col min="2559" max="2559" width="3.875" style="6" customWidth="1"/>
    <col min="2560" max="2560" width="30" style="6" customWidth="1"/>
    <col min="2561" max="2561" width="20.5" style="6" customWidth="1"/>
    <col min="2562" max="2562" width="8" style="6" customWidth="1"/>
    <col min="2563" max="2563" width="17" style="6" customWidth="1"/>
    <col min="2564" max="2564" width="37.375" style="6" customWidth="1"/>
    <col min="2565" max="2565" width="5.125" style="6" customWidth="1"/>
    <col min="2566" max="2566" width="27.5" style="6" customWidth="1"/>
    <col min="2567" max="2567" width="14.125" style="6" customWidth="1"/>
    <col min="2568" max="2569" width="8.125" style="6" customWidth="1"/>
    <col min="2570" max="2570" width="9.875" style="6" customWidth="1"/>
    <col min="2571" max="2571" width="1.875" style="6" customWidth="1"/>
    <col min="2572" max="2777" width="10.875" style="6"/>
    <col min="2778" max="2778" width="10.5" style="6" customWidth="1"/>
    <col min="2779" max="2779" width="2.375" style="6" customWidth="1"/>
    <col min="2780" max="2781" width="5.625" style="6" customWidth="1"/>
    <col min="2782" max="2782" width="5.125" style="6" customWidth="1"/>
    <col min="2783" max="2783" width="5.625" style="6" customWidth="1"/>
    <col min="2784" max="2784" width="12" style="6" customWidth="1"/>
    <col min="2785" max="2786" width="7.875" style="6" customWidth="1"/>
    <col min="2787" max="2787" width="2.125" style="6" customWidth="1"/>
    <col min="2788" max="2788" width="7.875" style="6" customWidth="1"/>
    <col min="2789" max="2789" width="6.5" style="6" customWidth="1"/>
    <col min="2790" max="2792" width="3.125" style="6" customWidth="1"/>
    <col min="2793" max="2793" width="3" style="6" customWidth="1"/>
    <col min="2794" max="2794" width="2.5" style="6" customWidth="1"/>
    <col min="2795" max="2795" width="2.625" style="6" customWidth="1"/>
    <col min="2796" max="2798" width="0" style="6" hidden="1" customWidth="1"/>
    <col min="2799" max="2799" width="3.875" style="6" customWidth="1"/>
    <col min="2800" max="2800" width="0" style="6" hidden="1" customWidth="1"/>
    <col min="2801" max="2802" width="13" style="6" customWidth="1"/>
    <col min="2803" max="2803" width="13.125" style="6" customWidth="1"/>
    <col min="2804" max="2804" width="5.625" style="6" customWidth="1"/>
    <col min="2805" max="2805" width="13.125" style="6" customWidth="1"/>
    <col min="2806" max="2806" width="3.625" style="6" customWidth="1"/>
    <col min="2807" max="2807" width="2.625" style="6" customWidth="1"/>
    <col min="2808" max="2810" width="0" style="6" hidden="1" customWidth="1"/>
    <col min="2811" max="2811" width="2.625" style="6" customWidth="1"/>
    <col min="2812" max="2812" width="0" style="6" hidden="1" customWidth="1"/>
    <col min="2813" max="2813" width="2.625" style="6" customWidth="1"/>
    <col min="2814" max="2814" width="0" style="6" hidden="1" customWidth="1"/>
    <col min="2815" max="2815" width="3.875" style="6" customWidth="1"/>
    <col min="2816" max="2816" width="30" style="6" customWidth="1"/>
    <col min="2817" max="2817" width="20.5" style="6" customWidth="1"/>
    <col min="2818" max="2818" width="8" style="6" customWidth="1"/>
    <col min="2819" max="2819" width="17" style="6" customWidth="1"/>
    <col min="2820" max="2820" width="37.375" style="6" customWidth="1"/>
    <col min="2821" max="2821" width="5.125" style="6" customWidth="1"/>
    <col min="2822" max="2822" width="27.5" style="6" customWidth="1"/>
    <col min="2823" max="2823" width="14.125" style="6" customWidth="1"/>
    <col min="2824" max="2825" width="8.125" style="6" customWidth="1"/>
    <col min="2826" max="2826" width="9.875" style="6" customWidth="1"/>
    <col min="2827" max="2827" width="1.875" style="6" customWidth="1"/>
    <col min="2828" max="3033" width="10.875" style="6"/>
    <col min="3034" max="3034" width="10.5" style="6" customWidth="1"/>
    <col min="3035" max="3035" width="2.375" style="6" customWidth="1"/>
    <col min="3036" max="3037" width="5.625" style="6" customWidth="1"/>
    <col min="3038" max="3038" width="5.125" style="6" customWidth="1"/>
    <col min="3039" max="3039" width="5.625" style="6" customWidth="1"/>
    <col min="3040" max="3040" width="12" style="6" customWidth="1"/>
    <col min="3041" max="3042" width="7.875" style="6" customWidth="1"/>
    <col min="3043" max="3043" width="2.125" style="6" customWidth="1"/>
    <col min="3044" max="3044" width="7.875" style="6" customWidth="1"/>
    <col min="3045" max="3045" width="6.5" style="6" customWidth="1"/>
    <col min="3046" max="3048" width="3.125" style="6" customWidth="1"/>
    <col min="3049" max="3049" width="3" style="6" customWidth="1"/>
    <col min="3050" max="3050" width="2.5" style="6" customWidth="1"/>
    <col min="3051" max="3051" width="2.625" style="6" customWidth="1"/>
    <col min="3052" max="3054" width="0" style="6" hidden="1" customWidth="1"/>
    <col min="3055" max="3055" width="3.875" style="6" customWidth="1"/>
    <col min="3056" max="3056" width="0" style="6" hidden="1" customWidth="1"/>
    <col min="3057" max="3058" width="13" style="6" customWidth="1"/>
    <col min="3059" max="3059" width="13.125" style="6" customWidth="1"/>
    <col min="3060" max="3060" width="5.625" style="6" customWidth="1"/>
    <col min="3061" max="3061" width="13.125" style="6" customWidth="1"/>
    <col min="3062" max="3062" width="3.625" style="6" customWidth="1"/>
    <col min="3063" max="3063" width="2.625" style="6" customWidth="1"/>
    <col min="3064" max="3066" width="0" style="6" hidden="1" customWidth="1"/>
    <col min="3067" max="3067" width="2.625" style="6" customWidth="1"/>
    <col min="3068" max="3068" width="0" style="6" hidden="1" customWidth="1"/>
    <col min="3069" max="3069" width="2.625" style="6" customWidth="1"/>
    <col min="3070" max="3070" width="0" style="6" hidden="1" customWidth="1"/>
    <col min="3071" max="3071" width="3.875" style="6" customWidth="1"/>
    <col min="3072" max="3072" width="30" style="6" customWidth="1"/>
    <col min="3073" max="3073" width="20.5" style="6" customWidth="1"/>
    <col min="3074" max="3074" width="8" style="6" customWidth="1"/>
    <col min="3075" max="3075" width="17" style="6" customWidth="1"/>
    <col min="3076" max="3076" width="37.375" style="6" customWidth="1"/>
    <col min="3077" max="3077" width="5.125" style="6" customWidth="1"/>
    <col min="3078" max="3078" width="27.5" style="6" customWidth="1"/>
    <col min="3079" max="3079" width="14.125" style="6" customWidth="1"/>
    <col min="3080" max="3081" width="8.125" style="6" customWidth="1"/>
    <col min="3082" max="3082" width="9.875" style="6" customWidth="1"/>
    <col min="3083" max="3083" width="1.875" style="6" customWidth="1"/>
    <col min="3084" max="3289" width="10.875" style="6"/>
    <col min="3290" max="3290" width="10.5" style="6" customWidth="1"/>
    <col min="3291" max="3291" width="2.375" style="6" customWidth="1"/>
    <col min="3292" max="3293" width="5.625" style="6" customWidth="1"/>
    <col min="3294" max="3294" width="5.125" style="6" customWidth="1"/>
    <col min="3295" max="3295" width="5.625" style="6" customWidth="1"/>
    <col min="3296" max="3296" width="12" style="6" customWidth="1"/>
    <col min="3297" max="3298" width="7.875" style="6" customWidth="1"/>
    <col min="3299" max="3299" width="2.125" style="6" customWidth="1"/>
    <col min="3300" max="3300" width="7.875" style="6" customWidth="1"/>
    <col min="3301" max="3301" width="6.5" style="6" customWidth="1"/>
    <col min="3302" max="3304" width="3.125" style="6" customWidth="1"/>
    <col min="3305" max="3305" width="3" style="6" customWidth="1"/>
    <col min="3306" max="3306" width="2.5" style="6" customWidth="1"/>
    <col min="3307" max="3307" width="2.625" style="6" customWidth="1"/>
    <col min="3308" max="3310" width="0" style="6" hidden="1" customWidth="1"/>
    <col min="3311" max="3311" width="3.875" style="6" customWidth="1"/>
    <col min="3312" max="3312" width="0" style="6" hidden="1" customWidth="1"/>
    <col min="3313" max="3314" width="13" style="6" customWidth="1"/>
    <col min="3315" max="3315" width="13.125" style="6" customWidth="1"/>
    <col min="3316" max="3316" width="5.625" style="6" customWidth="1"/>
    <col min="3317" max="3317" width="13.125" style="6" customWidth="1"/>
    <col min="3318" max="3318" width="3.625" style="6" customWidth="1"/>
    <col min="3319" max="3319" width="2.625" style="6" customWidth="1"/>
    <col min="3320" max="3322" width="0" style="6" hidden="1" customWidth="1"/>
    <col min="3323" max="3323" width="2.625" style="6" customWidth="1"/>
    <col min="3324" max="3324" width="0" style="6" hidden="1" customWidth="1"/>
    <col min="3325" max="3325" width="2.625" style="6" customWidth="1"/>
    <col min="3326" max="3326" width="0" style="6" hidden="1" customWidth="1"/>
    <col min="3327" max="3327" width="3.875" style="6" customWidth="1"/>
    <col min="3328" max="3328" width="30" style="6" customWidth="1"/>
    <col min="3329" max="3329" width="20.5" style="6" customWidth="1"/>
    <col min="3330" max="3330" width="8" style="6" customWidth="1"/>
    <col min="3331" max="3331" width="17" style="6" customWidth="1"/>
    <col min="3332" max="3332" width="37.375" style="6" customWidth="1"/>
    <col min="3333" max="3333" width="5.125" style="6" customWidth="1"/>
    <col min="3334" max="3334" width="27.5" style="6" customWidth="1"/>
    <col min="3335" max="3335" width="14.125" style="6" customWidth="1"/>
    <col min="3336" max="3337" width="8.125" style="6" customWidth="1"/>
    <col min="3338" max="3338" width="9.875" style="6" customWidth="1"/>
    <col min="3339" max="3339" width="1.875" style="6" customWidth="1"/>
    <col min="3340" max="3545" width="10.875" style="6"/>
    <col min="3546" max="3546" width="10.5" style="6" customWidth="1"/>
    <col min="3547" max="3547" width="2.375" style="6" customWidth="1"/>
    <col min="3548" max="3549" width="5.625" style="6" customWidth="1"/>
    <col min="3550" max="3550" width="5.125" style="6" customWidth="1"/>
    <col min="3551" max="3551" width="5.625" style="6" customWidth="1"/>
    <col min="3552" max="3552" width="12" style="6" customWidth="1"/>
    <col min="3553" max="3554" width="7.875" style="6" customWidth="1"/>
    <col min="3555" max="3555" width="2.125" style="6" customWidth="1"/>
    <col min="3556" max="3556" width="7.875" style="6" customWidth="1"/>
    <col min="3557" max="3557" width="6.5" style="6" customWidth="1"/>
    <col min="3558" max="3560" width="3.125" style="6" customWidth="1"/>
    <col min="3561" max="3561" width="3" style="6" customWidth="1"/>
    <col min="3562" max="3562" width="2.5" style="6" customWidth="1"/>
    <col min="3563" max="3563" width="2.625" style="6" customWidth="1"/>
    <col min="3564" max="3566" width="0" style="6" hidden="1" customWidth="1"/>
    <col min="3567" max="3567" width="3.875" style="6" customWidth="1"/>
    <col min="3568" max="3568" width="0" style="6" hidden="1" customWidth="1"/>
    <col min="3569" max="3570" width="13" style="6" customWidth="1"/>
    <col min="3571" max="3571" width="13.125" style="6" customWidth="1"/>
    <col min="3572" max="3572" width="5.625" style="6" customWidth="1"/>
    <col min="3573" max="3573" width="13.125" style="6" customWidth="1"/>
    <col min="3574" max="3574" width="3.625" style="6" customWidth="1"/>
    <col min="3575" max="3575" width="2.625" style="6" customWidth="1"/>
    <col min="3576" max="3578" width="0" style="6" hidden="1" customWidth="1"/>
    <col min="3579" max="3579" width="2.625" style="6" customWidth="1"/>
    <col min="3580" max="3580" width="0" style="6" hidden="1" customWidth="1"/>
    <col min="3581" max="3581" width="2.625" style="6" customWidth="1"/>
    <col min="3582" max="3582" width="0" style="6" hidden="1" customWidth="1"/>
    <col min="3583" max="3583" width="3.875" style="6" customWidth="1"/>
    <col min="3584" max="3584" width="30" style="6" customWidth="1"/>
    <col min="3585" max="3585" width="20.5" style="6" customWidth="1"/>
    <col min="3586" max="3586" width="8" style="6" customWidth="1"/>
    <col min="3587" max="3587" width="17" style="6" customWidth="1"/>
    <col min="3588" max="3588" width="37.375" style="6" customWidth="1"/>
    <col min="3589" max="3589" width="5.125" style="6" customWidth="1"/>
    <col min="3590" max="3590" width="27.5" style="6" customWidth="1"/>
    <col min="3591" max="3591" width="14.125" style="6" customWidth="1"/>
    <col min="3592" max="3593" width="8.125" style="6" customWidth="1"/>
    <col min="3594" max="3594" width="9.875" style="6" customWidth="1"/>
    <col min="3595" max="3595" width="1.875" style="6" customWidth="1"/>
    <col min="3596" max="3801" width="10.875" style="6"/>
    <col min="3802" max="3802" width="10.5" style="6" customWidth="1"/>
    <col min="3803" max="3803" width="2.375" style="6" customWidth="1"/>
    <col min="3804" max="3805" width="5.625" style="6" customWidth="1"/>
    <col min="3806" max="3806" width="5.125" style="6" customWidth="1"/>
    <col min="3807" max="3807" width="5.625" style="6" customWidth="1"/>
    <col min="3808" max="3808" width="12" style="6" customWidth="1"/>
    <col min="3809" max="3810" width="7.875" style="6" customWidth="1"/>
    <col min="3811" max="3811" width="2.125" style="6" customWidth="1"/>
    <col min="3812" max="3812" width="7.875" style="6" customWidth="1"/>
    <col min="3813" max="3813" width="6.5" style="6" customWidth="1"/>
    <col min="3814" max="3816" width="3.125" style="6" customWidth="1"/>
    <col min="3817" max="3817" width="3" style="6" customWidth="1"/>
    <col min="3818" max="3818" width="2.5" style="6" customWidth="1"/>
    <col min="3819" max="3819" width="2.625" style="6" customWidth="1"/>
    <col min="3820" max="3822" width="0" style="6" hidden="1" customWidth="1"/>
    <col min="3823" max="3823" width="3.875" style="6" customWidth="1"/>
    <col min="3824" max="3824" width="0" style="6" hidden="1" customWidth="1"/>
    <col min="3825" max="3826" width="13" style="6" customWidth="1"/>
    <col min="3827" max="3827" width="13.125" style="6" customWidth="1"/>
    <col min="3828" max="3828" width="5.625" style="6" customWidth="1"/>
    <col min="3829" max="3829" width="13.125" style="6" customWidth="1"/>
    <col min="3830" max="3830" width="3.625" style="6" customWidth="1"/>
    <col min="3831" max="3831" width="2.625" style="6" customWidth="1"/>
    <col min="3832" max="3834" width="0" style="6" hidden="1" customWidth="1"/>
    <col min="3835" max="3835" width="2.625" style="6" customWidth="1"/>
    <col min="3836" max="3836" width="0" style="6" hidden="1" customWidth="1"/>
    <col min="3837" max="3837" width="2.625" style="6" customWidth="1"/>
    <col min="3838" max="3838" width="0" style="6" hidden="1" customWidth="1"/>
    <col min="3839" max="3839" width="3.875" style="6" customWidth="1"/>
    <col min="3840" max="3840" width="30" style="6" customWidth="1"/>
    <col min="3841" max="3841" width="20.5" style="6" customWidth="1"/>
    <col min="3842" max="3842" width="8" style="6" customWidth="1"/>
    <col min="3843" max="3843" width="17" style="6" customWidth="1"/>
    <col min="3844" max="3844" width="37.375" style="6" customWidth="1"/>
    <col min="3845" max="3845" width="5.125" style="6" customWidth="1"/>
    <col min="3846" max="3846" width="27.5" style="6" customWidth="1"/>
    <col min="3847" max="3847" width="14.125" style="6" customWidth="1"/>
    <col min="3848" max="3849" width="8.125" style="6" customWidth="1"/>
    <col min="3850" max="3850" width="9.875" style="6" customWidth="1"/>
    <col min="3851" max="3851" width="1.875" style="6" customWidth="1"/>
    <col min="3852" max="4057" width="10.875" style="6"/>
    <col min="4058" max="4058" width="10.5" style="6" customWidth="1"/>
    <col min="4059" max="4059" width="2.375" style="6" customWidth="1"/>
    <col min="4060" max="4061" width="5.625" style="6" customWidth="1"/>
    <col min="4062" max="4062" width="5.125" style="6" customWidth="1"/>
    <col min="4063" max="4063" width="5.625" style="6" customWidth="1"/>
    <col min="4064" max="4064" width="12" style="6" customWidth="1"/>
    <col min="4065" max="4066" width="7.875" style="6" customWidth="1"/>
    <col min="4067" max="4067" width="2.125" style="6" customWidth="1"/>
    <col min="4068" max="4068" width="7.875" style="6" customWidth="1"/>
    <col min="4069" max="4069" width="6.5" style="6" customWidth="1"/>
    <col min="4070" max="4072" width="3.125" style="6" customWidth="1"/>
    <col min="4073" max="4073" width="3" style="6" customWidth="1"/>
    <col min="4074" max="4074" width="2.5" style="6" customWidth="1"/>
    <col min="4075" max="4075" width="2.625" style="6" customWidth="1"/>
    <col min="4076" max="4078" width="0" style="6" hidden="1" customWidth="1"/>
    <col min="4079" max="4079" width="3.875" style="6" customWidth="1"/>
    <col min="4080" max="4080" width="0" style="6" hidden="1" customWidth="1"/>
    <col min="4081" max="4082" width="13" style="6" customWidth="1"/>
    <col min="4083" max="4083" width="13.125" style="6" customWidth="1"/>
    <col min="4084" max="4084" width="5.625" style="6" customWidth="1"/>
    <col min="4085" max="4085" width="13.125" style="6" customWidth="1"/>
    <col min="4086" max="4086" width="3.625" style="6" customWidth="1"/>
    <col min="4087" max="4087" width="2.625" style="6" customWidth="1"/>
    <col min="4088" max="4090" width="0" style="6" hidden="1" customWidth="1"/>
    <col min="4091" max="4091" width="2.625" style="6" customWidth="1"/>
    <col min="4092" max="4092" width="0" style="6" hidden="1" customWidth="1"/>
    <col min="4093" max="4093" width="2.625" style="6" customWidth="1"/>
    <col min="4094" max="4094" width="0" style="6" hidden="1" customWidth="1"/>
    <col min="4095" max="4095" width="3.875" style="6" customWidth="1"/>
    <col min="4096" max="4096" width="30" style="6" customWidth="1"/>
    <col min="4097" max="4097" width="20.5" style="6" customWidth="1"/>
    <col min="4098" max="4098" width="8" style="6" customWidth="1"/>
    <col min="4099" max="4099" width="17" style="6" customWidth="1"/>
    <col min="4100" max="4100" width="37.375" style="6" customWidth="1"/>
    <col min="4101" max="4101" width="5.125" style="6" customWidth="1"/>
    <col min="4102" max="4102" width="27.5" style="6" customWidth="1"/>
    <col min="4103" max="4103" width="14.125" style="6" customWidth="1"/>
    <col min="4104" max="4105" width="8.125" style="6" customWidth="1"/>
    <col min="4106" max="4106" width="9.875" style="6" customWidth="1"/>
    <col min="4107" max="4107" width="1.875" style="6" customWidth="1"/>
    <col min="4108" max="4313" width="10.875" style="6"/>
    <col min="4314" max="4314" width="10.5" style="6" customWidth="1"/>
    <col min="4315" max="4315" width="2.375" style="6" customWidth="1"/>
    <col min="4316" max="4317" width="5.625" style="6" customWidth="1"/>
    <col min="4318" max="4318" width="5.125" style="6" customWidth="1"/>
    <col min="4319" max="4319" width="5.625" style="6" customWidth="1"/>
    <col min="4320" max="4320" width="12" style="6" customWidth="1"/>
    <col min="4321" max="4322" width="7.875" style="6" customWidth="1"/>
    <col min="4323" max="4323" width="2.125" style="6" customWidth="1"/>
    <col min="4324" max="4324" width="7.875" style="6" customWidth="1"/>
    <col min="4325" max="4325" width="6.5" style="6" customWidth="1"/>
    <col min="4326" max="4328" width="3.125" style="6" customWidth="1"/>
    <col min="4329" max="4329" width="3" style="6" customWidth="1"/>
    <col min="4330" max="4330" width="2.5" style="6" customWidth="1"/>
    <col min="4331" max="4331" width="2.625" style="6" customWidth="1"/>
    <col min="4332" max="4334" width="0" style="6" hidden="1" customWidth="1"/>
    <col min="4335" max="4335" width="3.875" style="6" customWidth="1"/>
    <col min="4336" max="4336" width="0" style="6" hidden="1" customWidth="1"/>
    <col min="4337" max="4338" width="13" style="6" customWidth="1"/>
    <col min="4339" max="4339" width="13.125" style="6" customWidth="1"/>
    <col min="4340" max="4340" width="5.625" style="6" customWidth="1"/>
    <col min="4341" max="4341" width="13.125" style="6" customWidth="1"/>
    <col min="4342" max="4342" width="3.625" style="6" customWidth="1"/>
    <col min="4343" max="4343" width="2.625" style="6" customWidth="1"/>
    <col min="4344" max="4346" width="0" style="6" hidden="1" customWidth="1"/>
    <col min="4347" max="4347" width="2.625" style="6" customWidth="1"/>
    <col min="4348" max="4348" width="0" style="6" hidden="1" customWidth="1"/>
    <col min="4349" max="4349" width="2.625" style="6" customWidth="1"/>
    <col min="4350" max="4350" width="0" style="6" hidden="1" customWidth="1"/>
    <col min="4351" max="4351" width="3.875" style="6" customWidth="1"/>
    <col min="4352" max="4352" width="30" style="6" customWidth="1"/>
    <col min="4353" max="4353" width="20.5" style="6" customWidth="1"/>
    <col min="4354" max="4354" width="8" style="6" customWidth="1"/>
    <col min="4355" max="4355" width="17" style="6" customWidth="1"/>
    <col min="4356" max="4356" width="37.375" style="6" customWidth="1"/>
    <col min="4357" max="4357" width="5.125" style="6" customWidth="1"/>
    <col min="4358" max="4358" width="27.5" style="6" customWidth="1"/>
    <col min="4359" max="4359" width="14.125" style="6" customWidth="1"/>
    <col min="4360" max="4361" width="8.125" style="6" customWidth="1"/>
    <col min="4362" max="4362" width="9.875" style="6" customWidth="1"/>
    <col min="4363" max="4363" width="1.875" style="6" customWidth="1"/>
    <col min="4364" max="4569" width="10.875" style="6"/>
    <col min="4570" max="4570" width="10.5" style="6" customWidth="1"/>
    <col min="4571" max="4571" width="2.375" style="6" customWidth="1"/>
    <col min="4572" max="4573" width="5.625" style="6" customWidth="1"/>
    <col min="4574" max="4574" width="5.125" style="6" customWidth="1"/>
    <col min="4575" max="4575" width="5.625" style="6" customWidth="1"/>
    <col min="4576" max="4576" width="12" style="6" customWidth="1"/>
    <col min="4577" max="4578" width="7.875" style="6" customWidth="1"/>
    <col min="4579" max="4579" width="2.125" style="6" customWidth="1"/>
    <col min="4580" max="4580" width="7.875" style="6" customWidth="1"/>
    <col min="4581" max="4581" width="6.5" style="6" customWidth="1"/>
    <col min="4582" max="4584" width="3.125" style="6" customWidth="1"/>
    <col min="4585" max="4585" width="3" style="6" customWidth="1"/>
    <col min="4586" max="4586" width="2.5" style="6" customWidth="1"/>
    <col min="4587" max="4587" width="2.625" style="6" customWidth="1"/>
    <col min="4588" max="4590" width="0" style="6" hidden="1" customWidth="1"/>
    <col min="4591" max="4591" width="3.875" style="6" customWidth="1"/>
    <col min="4592" max="4592" width="0" style="6" hidden="1" customWidth="1"/>
    <col min="4593" max="4594" width="13" style="6" customWidth="1"/>
    <col min="4595" max="4595" width="13.125" style="6" customWidth="1"/>
    <col min="4596" max="4596" width="5.625" style="6" customWidth="1"/>
    <col min="4597" max="4597" width="13.125" style="6" customWidth="1"/>
    <col min="4598" max="4598" width="3.625" style="6" customWidth="1"/>
    <col min="4599" max="4599" width="2.625" style="6" customWidth="1"/>
    <col min="4600" max="4602" width="0" style="6" hidden="1" customWidth="1"/>
    <col min="4603" max="4603" width="2.625" style="6" customWidth="1"/>
    <col min="4604" max="4604" width="0" style="6" hidden="1" customWidth="1"/>
    <col min="4605" max="4605" width="2.625" style="6" customWidth="1"/>
    <col min="4606" max="4606" width="0" style="6" hidden="1" customWidth="1"/>
    <col min="4607" max="4607" width="3.875" style="6" customWidth="1"/>
    <col min="4608" max="4608" width="30" style="6" customWidth="1"/>
    <col min="4609" max="4609" width="20.5" style="6" customWidth="1"/>
    <col min="4610" max="4610" width="8" style="6" customWidth="1"/>
    <col min="4611" max="4611" width="17" style="6" customWidth="1"/>
    <col min="4612" max="4612" width="37.375" style="6" customWidth="1"/>
    <col min="4613" max="4613" width="5.125" style="6" customWidth="1"/>
    <col min="4614" max="4614" width="27.5" style="6" customWidth="1"/>
    <col min="4615" max="4615" width="14.125" style="6" customWidth="1"/>
    <col min="4616" max="4617" width="8.125" style="6" customWidth="1"/>
    <col min="4618" max="4618" width="9.875" style="6" customWidth="1"/>
    <col min="4619" max="4619" width="1.875" style="6" customWidth="1"/>
    <col min="4620" max="4825" width="10.875" style="6"/>
    <col min="4826" max="4826" width="10.5" style="6" customWidth="1"/>
    <col min="4827" max="4827" width="2.375" style="6" customWidth="1"/>
    <col min="4828" max="4829" width="5.625" style="6" customWidth="1"/>
    <col min="4830" max="4830" width="5.125" style="6" customWidth="1"/>
    <col min="4831" max="4831" width="5.625" style="6" customWidth="1"/>
    <col min="4832" max="4832" width="12" style="6" customWidth="1"/>
    <col min="4833" max="4834" width="7.875" style="6" customWidth="1"/>
    <col min="4835" max="4835" width="2.125" style="6" customWidth="1"/>
    <col min="4836" max="4836" width="7.875" style="6" customWidth="1"/>
    <col min="4837" max="4837" width="6.5" style="6" customWidth="1"/>
    <col min="4838" max="4840" width="3.125" style="6" customWidth="1"/>
    <col min="4841" max="4841" width="3" style="6" customWidth="1"/>
    <col min="4842" max="4842" width="2.5" style="6" customWidth="1"/>
    <col min="4843" max="4843" width="2.625" style="6" customWidth="1"/>
    <col min="4844" max="4846" width="0" style="6" hidden="1" customWidth="1"/>
    <col min="4847" max="4847" width="3.875" style="6" customWidth="1"/>
    <col min="4848" max="4848" width="0" style="6" hidden="1" customWidth="1"/>
    <col min="4849" max="4850" width="13" style="6" customWidth="1"/>
    <col min="4851" max="4851" width="13.125" style="6" customWidth="1"/>
    <col min="4852" max="4852" width="5.625" style="6" customWidth="1"/>
    <col min="4853" max="4853" width="13.125" style="6" customWidth="1"/>
    <col min="4854" max="4854" width="3.625" style="6" customWidth="1"/>
    <col min="4855" max="4855" width="2.625" style="6" customWidth="1"/>
    <col min="4856" max="4858" width="0" style="6" hidden="1" customWidth="1"/>
    <col min="4859" max="4859" width="2.625" style="6" customWidth="1"/>
    <col min="4860" max="4860" width="0" style="6" hidden="1" customWidth="1"/>
    <col min="4861" max="4861" width="2.625" style="6" customWidth="1"/>
    <col min="4862" max="4862" width="0" style="6" hidden="1" customWidth="1"/>
    <col min="4863" max="4863" width="3.875" style="6" customWidth="1"/>
    <col min="4864" max="4864" width="30" style="6" customWidth="1"/>
    <col min="4865" max="4865" width="20.5" style="6" customWidth="1"/>
    <col min="4866" max="4866" width="8" style="6" customWidth="1"/>
    <col min="4867" max="4867" width="17" style="6" customWidth="1"/>
    <col min="4868" max="4868" width="37.375" style="6" customWidth="1"/>
    <col min="4869" max="4869" width="5.125" style="6" customWidth="1"/>
    <col min="4870" max="4870" width="27.5" style="6" customWidth="1"/>
    <col min="4871" max="4871" width="14.125" style="6" customWidth="1"/>
    <col min="4872" max="4873" width="8.125" style="6" customWidth="1"/>
    <col min="4874" max="4874" width="9.875" style="6" customWidth="1"/>
    <col min="4875" max="4875" width="1.875" style="6" customWidth="1"/>
    <col min="4876" max="5081" width="10.875" style="6"/>
    <col min="5082" max="5082" width="10.5" style="6" customWidth="1"/>
    <col min="5083" max="5083" width="2.375" style="6" customWidth="1"/>
    <col min="5084" max="5085" width="5.625" style="6" customWidth="1"/>
    <col min="5086" max="5086" width="5.125" style="6" customWidth="1"/>
    <col min="5087" max="5087" width="5.625" style="6" customWidth="1"/>
    <col min="5088" max="5088" width="12" style="6" customWidth="1"/>
    <col min="5089" max="5090" width="7.875" style="6" customWidth="1"/>
    <col min="5091" max="5091" width="2.125" style="6" customWidth="1"/>
    <col min="5092" max="5092" width="7.875" style="6" customWidth="1"/>
    <col min="5093" max="5093" width="6.5" style="6" customWidth="1"/>
    <col min="5094" max="5096" width="3.125" style="6" customWidth="1"/>
    <col min="5097" max="5097" width="3" style="6" customWidth="1"/>
    <col min="5098" max="5098" width="2.5" style="6" customWidth="1"/>
    <col min="5099" max="5099" width="2.625" style="6" customWidth="1"/>
    <col min="5100" max="5102" width="0" style="6" hidden="1" customWidth="1"/>
    <col min="5103" max="5103" width="3.875" style="6" customWidth="1"/>
    <col min="5104" max="5104" width="0" style="6" hidden="1" customWidth="1"/>
    <col min="5105" max="5106" width="13" style="6" customWidth="1"/>
    <col min="5107" max="5107" width="13.125" style="6" customWidth="1"/>
    <col min="5108" max="5108" width="5.625" style="6" customWidth="1"/>
    <col min="5109" max="5109" width="13.125" style="6" customWidth="1"/>
    <col min="5110" max="5110" width="3.625" style="6" customWidth="1"/>
    <col min="5111" max="5111" width="2.625" style="6" customWidth="1"/>
    <col min="5112" max="5114" width="0" style="6" hidden="1" customWidth="1"/>
    <col min="5115" max="5115" width="2.625" style="6" customWidth="1"/>
    <col min="5116" max="5116" width="0" style="6" hidden="1" customWidth="1"/>
    <col min="5117" max="5117" width="2.625" style="6" customWidth="1"/>
    <col min="5118" max="5118" width="0" style="6" hidden="1" customWidth="1"/>
    <col min="5119" max="5119" width="3.875" style="6" customWidth="1"/>
    <col min="5120" max="5120" width="30" style="6" customWidth="1"/>
    <col min="5121" max="5121" width="20.5" style="6" customWidth="1"/>
    <col min="5122" max="5122" width="8" style="6" customWidth="1"/>
    <col min="5123" max="5123" width="17" style="6" customWidth="1"/>
    <col min="5124" max="5124" width="37.375" style="6" customWidth="1"/>
    <col min="5125" max="5125" width="5.125" style="6" customWidth="1"/>
    <col min="5126" max="5126" width="27.5" style="6" customWidth="1"/>
    <col min="5127" max="5127" width="14.125" style="6" customWidth="1"/>
    <col min="5128" max="5129" width="8.125" style="6" customWidth="1"/>
    <col min="5130" max="5130" width="9.875" style="6" customWidth="1"/>
    <col min="5131" max="5131" width="1.875" style="6" customWidth="1"/>
    <col min="5132" max="5337" width="10.875" style="6"/>
    <col min="5338" max="5338" width="10.5" style="6" customWidth="1"/>
    <col min="5339" max="5339" width="2.375" style="6" customWidth="1"/>
    <col min="5340" max="5341" width="5.625" style="6" customWidth="1"/>
    <col min="5342" max="5342" width="5.125" style="6" customWidth="1"/>
    <col min="5343" max="5343" width="5.625" style="6" customWidth="1"/>
    <col min="5344" max="5344" width="12" style="6" customWidth="1"/>
    <col min="5345" max="5346" width="7.875" style="6" customWidth="1"/>
    <col min="5347" max="5347" width="2.125" style="6" customWidth="1"/>
    <col min="5348" max="5348" width="7.875" style="6" customWidth="1"/>
    <col min="5349" max="5349" width="6.5" style="6" customWidth="1"/>
    <col min="5350" max="5352" width="3.125" style="6" customWidth="1"/>
    <col min="5353" max="5353" width="3" style="6" customWidth="1"/>
    <col min="5354" max="5354" width="2.5" style="6" customWidth="1"/>
    <col min="5355" max="5355" width="2.625" style="6" customWidth="1"/>
    <col min="5356" max="5358" width="0" style="6" hidden="1" customWidth="1"/>
    <col min="5359" max="5359" width="3.875" style="6" customWidth="1"/>
    <col min="5360" max="5360" width="0" style="6" hidden="1" customWidth="1"/>
    <col min="5361" max="5362" width="13" style="6" customWidth="1"/>
    <col min="5363" max="5363" width="13.125" style="6" customWidth="1"/>
    <col min="5364" max="5364" width="5.625" style="6" customWidth="1"/>
    <col min="5365" max="5365" width="13.125" style="6" customWidth="1"/>
    <col min="5366" max="5366" width="3.625" style="6" customWidth="1"/>
    <col min="5367" max="5367" width="2.625" style="6" customWidth="1"/>
    <col min="5368" max="5370" width="0" style="6" hidden="1" customWidth="1"/>
    <col min="5371" max="5371" width="2.625" style="6" customWidth="1"/>
    <col min="5372" max="5372" width="0" style="6" hidden="1" customWidth="1"/>
    <col min="5373" max="5373" width="2.625" style="6" customWidth="1"/>
    <col min="5374" max="5374" width="0" style="6" hidden="1" customWidth="1"/>
    <col min="5375" max="5375" width="3.875" style="6" customWidth="1"/>
    <col min="5376" max="5376" width="30" style="6" customWidth="1"/>
    <col min="5377" max="5377" width="20.5" style="6" customWidth="1"/>
    <col min="5378" max="5378" width="8" style="6" customWidth="1"/>
    <col min="5379" max="5379" width="17" style="6" customWidth="1"/>
    <col min="5380" max="5380" width="37.375" style="6" customWidth="1"/>
    <col min="5381" max="5381" width="5.125" style="6" customWidth="1"/>
    <col min="5382" max="5382" width="27.5" style="6" customWidth="1"/>
    <col min="5383" max="5383" width="14.125" style="6" customWidth="1"/>
    <col min="5384" max="5385" width="8.125" style="6" customWidth="1"/>
    <col min="5386" max="5386" width="9.875" style="6" customWidth="1"/>
    <col min="5387" max="5387" width="1.875" style="6" customWidth="1"/>
    <col min="5388" max="5593" width="10.875" style="6"/>
    <col min="5594" max="5594" width="10.5" style="6" customWidth="1"/>
    <col min="5595" max="5595" width="2.375" style="6" customWidth="1"/>
    <col min="5596" max="5597" width="5.625" style="6" customWidth="1"/>
    <col min="5598" max="5598" width="5.125" style="6" customWidth="1"/>
    <col min="5599" max="5599" width="5.625" style="6" customWidth="1"/>
    <col min="5600" max="5600" width="12" style="6" customWidth="1"/>
    <col min="5601" max="5602" width="7.875" style="6" customWidth="1"/>
    <col min="5603" max="5603" width="2.125" style="6" customWidth="1"/>
    <col min="5604" max="5604" width="7.875" style="6" customWidth="1"/>
    <col min="5605" max="5605" width="6.5" style="6" customWidth="1"/>
    <col min="5606" max="5608" width="3.125" style="6" customWidth="1"/>
    <col min="5609" max="5609" width="3" style="6" customWidth="1"/>
    <col min="5610" max="5610" width="2.5" style="6" customWidth="1"/>
    <col min="5611" max="5611" width="2.625" style="6" customWidth="1"/>
    <col min="5612" max="5614" width="0" style="6" hidden="1" customWidth="1"/>
    <col min="5615" max="5615" width="3.875" style="6" customWidth="1"/>
    <col min="5616" max="5616" width="0" style="6" hidden="1" customWidth="1"/>
    <col min="5617" max="5618" width="13" style="6" customWidth="1"/>
    <col min="5619" max="5619" width="13.125" style="6" customWidth="1"/>
    <col min="5620" max="5620" width="5.625" style="6" customWidth="1"/>
    <col min="5621" max="5621" width="13.125" style="6" customWidth="1"/>
    <col min="5622" max="5622" width="3.625" style="6" customWidth="1"/>
    <col min="5623" max="5623" width="2.625" style="6" customWidth="1"/>
    <col min="5624" max="5626" width="0" style="6" hidden="1" customWidth="1"/>
    <col min="5627" max="5627" width="2.625" style="6" customWidth="1"/>
    <col min="5628" max="5628" width="0" style="6" hidden="1" customWidth="1"/>
    <col min="5629" max="5629" width="2.625" style="6" customWidth="1"/>
    <col min="5630" max="5630" width="0" style="6" hidden="1" customWidth="1"/>
    <col min="5631" max="5631" width="3.875" style="6" customWidth="1"/>
    <col min="5632" max="5632" width="30" style="6" customWidth="1"/>
    <col min="5633" max="5633" width="20.5" style="6" customWidth="1"/>
    <col min="5634" max="5634" width="8" style="6" customWidth="1"/>
    <col min="5635" max="5635" width="17" style="6" customWidth="1"/>
    <col min="5636" max="5636" width="37.375" style="6" customWidth="1"/>
    <col min="5637" max="5637" width="5.125" style="6" customWidth="1"/>
    <col min="5638" max="5638" width="27.5" style="6" customWidth="1"/>
    <col min="5639" max="5639" width="14.125" style="6" customWidth="1"/>
    <col min="5640" max="5641" width="8.125" style="6" customWidth="1"/>
    <col min="5642" max="5642" width="9.875" style="6" customWidth="1"/>
    <col min="5643" max="5643" width="1.875" style="6" customWidth="1"/>
    <col min="5644" max="5849" width="10.875" style="6"/>
    <col min="5850" max="5850" width="10.5" style="6" customWidth="1"/>
    <col min="5851" max="5851" width="2.375" style="6" customWidth="1"/>
    <col min="5852" max="5853" width="5.625" style="6" customWidth="1"/>
    <col min="5854" max="5854" width="5.125" style="6" customWidth="1"/>
    <col min="5855" max="5855" width="5.625" style="6" customWidth="1"/>
    <col min="5856" max="5856" width="12" style="6" customWidth="1"/>
    <col min="5857" max="5858" width="7.875" style="6" customWidth="1"/>
    <col min="5859" max="5859" width="2.125" style="6" customWidth="1"/>
    <col min="5860" max="5860" width="7.875" style="6" customWidth="1"/>
    <col min="5861" max="5861" width="6.5" style="6" customWidth="1"/>
    <col min="5862" max="5864" width="3.125" style="6" customWidth="1"/>
    <col min="5865" max="5865" width="3" style="6" customWidth="1"/>
    <col min="5866" max="5866" width="2.5" style="6" customWidth="1"/>
    <col min="5867" max="5867" width="2.625" style="6" customWidth="1"/>
    <col min="5868" max="5870" width="0" style="6" hidden="1" customWidth="1"/>
    <col min="5871" max="5871" width="3.875" style="6" customWidth="1"/>
    <col min="5872" max="5872" width="0" style="6" hidden="1" customWidth="1"/>
    <col min="5873" max="5874" width="13" style="6" customWidth="1"/>
    <col min="5875" max="5875" width="13.125" style="6" customWidth="1"/>
    <col min="5876" max="5876" width="5.625" style="6" customWidth="1"/>
    <col min="5877" max="5877" width="13.125" style="6" customWidth="1"/>
    <col min="5878" max="5878" width="3.625" style="6" customWidth="1"/>
    <col min="5879" max="5879" width="2.625" style="6" customWidth="1"/>
    <col min="5880" max="5882" width="0" style="6" hidden="1" customWidth="1"/>
    <col min="5883" max="5883" width="2.625" style="6" customWidth="1"/>
    <col min="5884" max="5884" width="0" style="6" hidden="1" customWidth="1"/>
    <col min="5885" max="5885" width="2.625" style="6" customWidth="1"/>
    <col min="5886" max="5886" width="0" style="6" hidden="1" customWidth="1"/>
    <col min="5887" max="5887" width="3.875" style="6" customWidth="1"/>
    <col min="5888" max="5888" width="30" style="6" customWidth="1"/>
    <col min="5889" max="5889" width="20.5" style="6" customWidth="1"/>
    <col min="5890" max="5890" width="8" style="6" customWidth="1"/>
    <col min="5891" max="5891" width="17" style="6" customWidth="1"/>
    <col min="5892" max="5892" width="37.375" style="6" customWidth="1"/>
    <col min="5893" max="5893" width="5.125" style="6" customWidth="1"/>
    <col min="5894" max="5894" width="27.5" style="6" customWidth="1"/>
    <col min="5895" max="5895" width="14.125" style="6" customWidth="1"/>
    <col min="5896" max="5897" width="8.125" style="6" customWidth="1"/>
    <col min="5898" max="5898" width="9.875" style="6" customWidth="1"/>
    <col min="5899" max="5899" width="1.875" style="6" customWidth="1"/>
    <col min="5900" max="6105" width="10.875" style="6"/>
    <col min="6106" max="6106" width="10.5" style="6" customWidth="1"/>
    <col min="6107" max="6107" width="2.375" style="6" customWidth="1"/>
    <col min="6108" max="6109" width="5.625" style="6" customWidth="1"/>
    <col min="6110" max="6110" width="5.125" style="6" customWidth="1"/>
    <col min="6111" max="6111" width="5.625" style="6" customWidth="1"/>
    <col min="6112" max="6112" width="12" style="6" customWidth="1"/>
    <col min="6113" max="6114" width="7.875" style="6" customWidth="1"/>
    <col min="6115" max="6115" width="2.125" style="6" customWidth="1"/>
    <col min="6116" max="6116" width="7.875" style="6" customWidth="1"/>
    <col min="6117" max="6117" width="6.5" style="6" customWidth="1"/>
    <col min="6118" max="6120" width="3.125" style="6" customWidth="1"/>
    <col min="6121" max="6121" width="3" style="6" customWidth="1"/>
    <col min="6122" max="6122" width="2.5" style="6" customWidth="1"/>
    <col min="6123" max="6123" width="2.625" style="6" customWidth="1"/>
    <col min="6124" max="6126" width="0" style="6" hidden="1" customWidth="1"/>
    <col min="6127" max="6127" width="3.875" style="6" customWidth="1"/>
    <col min="6128" max="6128" width="0" style="6" hidden="1" customWidth="1"/>
    <col min="6129" max="6130" width="13" style="6" customWidth="1"/>
    <col min="6131" max="6131" width="13.125" style="6" customWidth="1"/>
    <col min="6132" max="6132" width="5.625" style="6" customWidth="1"/>
    <col min="6133" max="6133" width="13.125" style="6" customWidth="1"/>
    <col min="6134" max="6134" width="3.625" style="6" customWidth="1"/>
    <col min="6135" max="6135" width="2.625" style="6" customWidth="1"/>
    <col min="6136" max="6138" width="0" style="6" hidden="1" customWidth="1"/>
    <col min="6139" max="6139" width="2.625" style="6" customWidth="1"/>
    <col min="6140" max="6140" width="0" style="6" hidden="1" customWidth="1"/>
    <col min="6141" max="6141" width="2.625" style="6" customWidth="1"/>
    <col min="6142" max="6142" width="0" style="6" hidden="1" customWidth="1"/>
    <col min="6143" max="6143" width="3.875" style="6" customWidth="1"/>
    <col min="6144" max="6144" width="30" style="6" customWidth="1"/>
    <col min="6145" max="6145" width="20.5" style="6" customWidth="1"/>
    <col min="6146" max="6146" width="8" style="6" customWidth="1"/>
    <col min="6147" max="6147" width="17" style="6" customWidth="1"/>
    <col min="6148" max="6148" width="37.375" style="6" customWidth="1"/>
    <col min="6149" max="6149" width="5.125" style="6" customWidth="1"/>
    <col min="6150" max="6150" width="27.5" style="6" customWidth="1"/>
    <col min="6151" max="6151" width="14.125" style="6" customWidth="1"/>
    <col min="6152" max="6153" width="8.125" style="6" customWidth="1"/>
    <col min="6154" max="6154" width="9.875" style="6" customWidth="1"/>
    <col min="6155" max="6155" width="1.875" style="6" customWidth="1"/>
    <col min="6156" max="6361" width="10.875" style="6"/>
    <col min="6362" max="6362" width="10.5" style="6" customWidth="1"/>
    <col min="6363" max="6363" width="2.375" style="6" customWidth="1"/>
    <col min="6364" max="6365" width="5.625" style="6" customWidth="1"/>
    <col min="6366" max="6366" width="5.125" style="6" customWidth="1"/>
    <col min="6367" max="6367" width="5.625" style="6" customWidth="1"/>
    <col min="6368" max="6368" width="12" style="6" customWidth="1"/>
    <col min="6369" max="6370" width="7.875" style="6" customWidth="1"/>
    <col min="6371" max="6371" width="2.125" style="6" customWidth="1"/>
    <col min="6372" max="6372" width="7.875" style="6" customWidth="1"/>
    <col min="6373" max="6373" width="6.5" style="6" customWidth="1"/>
    <col min="6374" max="6376" width="3.125" style="6" customWidth="1"/>
    <col min="6377" max="6377" width="3" style="6" customWidth="1"/>
    <col min="6378" max="6378" width="2.5" style="6" customWidth="1"/>
    <col min="6379" max="6379" width="2.625" style="6" customWidth="1"/>
    <col min="6380" max="6382" width="0" style="6" hidden="1" customWidth="1"/>
    <col min="6383" max="6383" width="3.875" style="6" customWidth="1"/>
    <col min="6384" max="6384" width="0" style="6" hidden="1" customWidth="1"/>
    <col min="6385" max="6386" width="13" style="6" customWidth="1"/>
    <col min="6387" max="6387" width="13.125" style="6" customWidth="1"/>
    <col min="6388" max="6388" width="5.625" style="6" customWidth="1"/>
    <col min="6389" max="6389" width="13.125" style="6" customWidth="1"/>
    <col min="6390" max="6390" width="3.625" style="6" customWidth="1"/>
    <col min="6391" max="6391" width="2.625" style="6" customWidth="1"/>
    <col min="6392" max="6394" width="0" style="6" hidden="1" customWidth="1"/>
    <col min="6395" max="6395" width="2.625" style="6" customWidth="1"/>
    <col min="6396" max="6396" width="0" style="6" hidden="1" customWidth="1"/>
    <col min="6397" max="6397" width="2.625" style="6" customWidth="1"/>
    <col min="6398" max="6398" width="0" style="6" hidden="1" customWidth="1"/>
    <col min="6399" max="6399" width="3.875" style="6" customWidth="1"/>
    <col min="6400" max="6400" width="30" style="6" customWidth="1"/>
    <col min="6401" max="6401" width="20.5" style="6" customWidth="1"/>
    <col min="6402" max="6402" width="8" style="6" customWidth="1"/>
    <col min="6403" max="6403" width="17" style="6" customWidth="1"/>
    <col min="6404" max="6404" width="37.375" style="6" customWidth="1"/>
    <col min="6405" max="6405" width="5.125" style="6" customWidth="1"/>
    <col min="6406" max="6406" width="27.5" style="6" customWidth="1"/>
    <col min="6407" max="6407" width="14.125" style="6" customWidth="1"/>
    <col min="6408" max="6409" width="8.125" style="6" customWidth="1"/>
    <col min="6410" max="6410" width="9.875" style="6" customWidth="1"/>
    <col min="6411" max="6411" width="1.875" style="6" customWidth="1"/>
    <col min="6412" max="6617" width="10.875" style="6"/>
    <col min="6618" max="6618" width="10.5" style="6" customWidth="1"/>
    <col min="6619" max="6619" width="2.375" style="6" customWidth="1"/>
    <col min="6620" max="6621" width="5.625" style="6" customWidth="1"/>
    <col min="6622" max="6622" width="5.125" style="6" customWidth="1"/>
    <col min="6623" max="6623" width="5.625" style="6" customWidth="1"/>
    <col min="6624" max="6624" width="12" style="6" customWidth="1"/>
    <col min="6625" max="6626" width="7.875" style="6" customWidth="1"/>
    <col min="6627" max="6627" width="2.125" style="6" customWidth="1"/>
    <col min="6628" max="6628" width="7.875" style="6" customWidth="1"/>
    <col min="6629" max="6629" width="6.5" style="6" customWidth="1"/>
    <col min="6630" max="6632" width="3.125" style="6" customWidth="1"/>
    <col min="6633" max="6633" width="3" style="6" customWidth="1"/>
    <col min="6634" max="6634" width="2.5" style="6" customWidth="1"/>
    <col min="6635" max="6635" width="2.625" style="6" customWidth="1"/>
    <col min="6636" max="6638" width="0" style="6" hidden="1" customWidth="1"/>
    <col min="6639" max="6639" width="3.875" style="6" customWidth="1"/>
    <col min="6640" max="6640" width="0" style="6" hidden="1" customWidth="1"/>
    <col min="6641" max="6642" width="13" style="6" customWidth="1"/>
    <col min="6643" max="6643" width="13.125" style="6" customWidth="1"/>
    <col min="6644" max="6644" width="5.625" style="6" customWidth="1"/>
    <col min="6645" max="6645" width="13.125" style="6" customWidth="1"/>
    <col min="6646" max="6646" width="3.625" style="6" customWidth="1"/>
    <col min="6647" max="6647" width="2.625" style="6" customWidth="1"/>
    <col min="6648" max="6650" width="0" style="6" hidden="1" customWidth="1"/>
    <col min="6651" max="6651" width="2.625" style="6" customWidth="1"/>
    <col min="6652" max="6652" width="0" style="6" hidden="1" customWidth="1"/>
    <col min="6653" max="6653" width="2.625" style="6" customWidth="1"/>
    <col min="6654" max="6654" width="0" style="6" hidden="1" customWidth="1"/>
    <col min="6655" max="6655" width="3.875" style="6" customWidth="1"/>
    <col min="6656" max="6656" width="30" style="6" customWidth="1"/>
    <col min="6657" max="6657" width="20.5" style="6" customWidth="1"/>
    <col min="6658" max="6658" width="8" style="6" customWidth="1"/>
    <col min="6659" max="6659" width="17" style="6" customWidth="1"/>
    <col min="6660" max="6660" width="37.375" style="6" customWidth="1"/>
    <col min="6661" max="6661" width="5.125" style="6" customWidth="1"/>
    <col min="6662" max="6662" width="27.5" style="6" customWidth="1"/>
    <col min="6663" max="6663" width="14.125" style="6" customWidth="1"/>
    <col min="6664" max="6665" width="8.125" style="6" customWidth="1"/>
    <col min="6666" max="6666" width="9.875" style="6" customWidth="1"/>
    <col min="6667" max="6667" width="1.875" style="6" customWidth="1"/>
    <col min="6668" max="6873" width="10.875" style="6"/>
    <col min="6874" max="6874" width="10.5" style="6" customWidth="1"/>
    <col min="6875" max="6875" width="2.375" style="6" customWidth="1"/>
    <col min="6876" max="6877" width="5.625" style="6" customWidth="1"/>
    <col min="6878" max="6878" width="5.125" style="6" customWidth="1"/>
    <col min="6879" max="6879" width="5.625" style="6" customWidth="1"/>
    <col min="6880" max="6880" width="12" style="6" customWidth="1"/>
    <col min="6881" max="6882" width="7.875" style="6" customWidth="1"/>
    <col min="6883" max="6883" width="2.125" style="6" customWidth="1"/>
    <col min="6884" max="6884" width="7.875" style="6" customWidth="1"/>
    <col min="6885" max="6885" width="6.5" style="6" customWidth="1"/>
    <col min="6886" max="6888" width="3.125" style="6" customWidth="1"/>
    <col min="6889" max="6889" width="3" style="6" customWidth="1"/>
    <col min="6890" max="6890" width="2.5" style="6" customWidth="1"/>
    <col min="6891" max="6891" width="2.625" style="6" customWidth="1"/>
    <col min="6892" max="6894" width="0" style="6" hidden="1" customWidth="1"/>
    <col min="6895" max="6895" width="3.875" style="6" customWidth="1"/>
    <col min="6896" max="6896" width="0" style="6" hidden="1" customWidth="1"/>
    <col min="6897" max="6898" width="13" style="6" customWidth="1"/>
    <col min="6899" max="6899" width="13.125" style="6" customWidth="1"/>
    <col min="6900" max="6900" width="5.625" style="6" customWidth="1"/>
    <col min="6901" max="6901" width="13.125" style="6" customWidth="1"/>
    <col min="6902" max="6902" width="3.625" style="6" customWidth="1"/>
    <col min="6903" max="6903" width="2.625" style="6" customWidth="1"/>
    <col min="6904" max="6906" width="0" style="6" hidden="1" customWidth="1"/>
    <col min="6907" max="6907" width="2.625" style="6" customWidth="1"/>
    <col min="6908" max="6908" width="0" style="6" hidden="1" customWidth="1"/>
    <col min="6909" max="6909" width="2.625" style="6" customWidth="1"/>
    <col min="6910" max="6910" width="0" style="6" hidden="1" customWidth="1"/>
    <col min="6911" max="6911" width="3.875" style="6" customWidth="1"/>
    <col min="6912" max="6912" width="30" style="6" customWidth="1"/>
    <col min="6913" max="6913" width="20.5" style="6" customWidth="1"/>
    <col min="6914" max="6914" width="8" style="6" customWidth="1"/>
    <col min="6915" max="6915" width="17" style="6" customWidth="1"/>
    <col min="6916" max="6916" width="37.375" style="6" customWidth="1"/>
    <col min="6917" max="6917" width="5.125" style="6" customWidth="1"/>
    <col min="6918" max="6918" width="27.5" style="6" customWidth="1"/>
    <col min="6919" max="6919" width="14.125" style="6" customWidth="1"/>
    <col min="6920" max="6921" width="8.125" style="6" customWidth="1"/>
    <col min="6922" max="6922" width="9.875" style="6" customWidth="1"/>
    <col min="6923" max="6923" width="1.875" style="6" customWidth="1"/>
    <col min="6924" max="7129" width="10.875" style="6"/>
    <col min="7130" max="7130" width="10.5" style="6" customWidth="1"/>
    <col min="7131" max="7131" width="2.375" style="6" customWidth="1"/>
    <col min="7132" max="7133" width="5.625" style="6" customWidth="1"/>
    <col min="7134" max="7134" width="5.125" style="6" customWidth="1"/>
    <col min="7135" max="7135" width="5.625" style="6" customWidth="1"/>
    <col min="7136" max="7136" width="12" style="6" customWidth="1"/>
    <col min="7137" max="7138" width="7.875" style="6" customWidth="1"/>
    <col min="7139" max="7139" width="2.125" style="6" customWidth="1"/>
    <col min="7140" max="7140" width="7.875" style="6" customWidth="1"/>
    <col min="7141" max="7141" width="6.5" style="6" customWidth="1"/>
    <col min="7142" max="7144" width="3.125" style="6" customWidth="1"/>
    <col min="7145" max="7145" width="3" style="6" customWidth="1"/>
    <col min="7146" max="7146" width="2.5" style="6" customWidth="1"/>
    <col min="7147" max="7147" width="2.625" style="6" customWidth="1"/>
    <col min="7148" max="7150" width="0" style="6" hidden="1" customWidth="1"/>
    <col min="7151" max="7151" width="3.875" style="6" customWidth="1"/>
    <col min="7152" max="7152" width="0" style="6" hidden="1" customWidth="1"/>
    <col min="7153" max="7154" width="13" style="6" customWidth="1"/>
    <col min="7155" max="7155" width="13.125" style="6" customWidth="1"/>
    <col min="7156" max="7156" width="5.625" style="6" customWidth="1"/>
    <col min="7157" max="7157" width="13.125" style="6" customWidth="1"/>
    <col min="7158" max="7158" width="3.625" style="6" customWidth="1"/>
    <col min="7159" max="7159" width="2.625" style="6" customWidth="1"/>
    <col min="7160" max="7162" width="0" style="6" hidden="1" customWidth="1"/>
    <col min="7163" max="7163" width="2.625" style="6" customWidth="1"/>
    <col min="7164" max="7164" width="0" style="6" hidden="1" customWidth="1"/>
    <col min="7165" max="7165" width="2.625" style="6" customWidth="1"/>
    <col min="7166" max="7166" width="0" style="6" hidden="1" customWidth="1"/>
    <col min="7167" max="7167" width="3.875" style="6" customWidth="1"/>
    <col min="7168" max="7168" width="30" style="6" customWidth="1"/>
    <col min="7169" max="7169" width="20.5" style="6" customWidth="1"/>
    <col min="7170" max="7170" width="8" style="6" customWidth="1"/>
    <col min="7171" max="7171" width="17" style="6" customWidth="1"/>
    <col min="7172" max="7172" width="37.375" style="6" customWidth="1"/>
    <col min="7173" max="7173" width="5.125" style="6" customWidth="1"/>
    <col min="7174" max="7174" width="27.5" style="6" customWidth="1"/>
    <col min="7175" max="7175" width="14.125" style="6" customWidth="1"/>
    <col min="7176" max="7177" width="8.125" style="6" customWidth="1"/>
    <col min="7178" max="7178" width="9.875" style="6" customWidth="1"/>
    <col min="7179" max="7179" width="1.875" style="6" customWidth="1"/>
    <col min="7180" max="7385" width="10.875" style="6"/>
    <col min="7386" max="7386" width="10.5" style="6" customWidth="1"/>
    <col min="7387" max="7387" width="2.375" style="6" customWidth="1"/>
    <col min="7388" max="7389" width="5.625" style="6" customWidth="1"/>
    <col min="7390" max="7390" width="5.125" style="6" customWidth="1"/>
    <col min="7391" max="7391" width="5.625" style="6" customWidth="1"/>
    <col min="7392" max="7392" width="12" style="6" customWidth="1"/>
    <col min="7393" max="7394" width="7.875" style="6" customWidth="1"/>
    <col min="7395" max="7395" width="2.125" style="6" customWidth="1"/>
    <col min="7396" max="7396" width="7.875" style="6" customWidth="1"/>
    <col min="7397" max="7397" width="6.5" style="6" customWidth="1"/>
    <col min="7398" max="7400" width="3.125" style="6" customWidth="1"/>
    <col min="7401" max="7401" width="3" style="6" customWidth="1"/>
    <col min="7402" max="7402" width="2.5" style="6" customWidth="1"/>
    <col min="7403" max="7403" width="2.625" style="6" customWidth="1"/>
    <col min="7404" max="7406" width="0" style="6" hidden="1" customWidth="1"/>
    <col min="7407" max="7407" width="3.875" style="6" customWidth="1"/>
    <col min="7408" max="7408" width="0" style="6" hidden="1" customWidth="1"/>
    <col min="7409" max="7410" width="13" style="6" customWidth="1"/>
    <col min="7411" max="7411" width="13.125" style="6" customWidth="1"/>
    <col min="7412" max="7412" width="5.625" style="6" customWidth="1"/>
    <col min="7413" max="7413" width="13.125" style="6" customWidth="1"/>
    <col min="7414" max="7414" width="3.625" style="6" customWidth="1"/>
    <col min="7415" max="7415" width="2.625" style="6" customWidth="1"/>
    <col min="7416" max="7418" width="0" style="6" hidden="1" customWidth="1"/>
    <col min="7419" max="7419" width="2.625" style="6" customWidth="1"/>
    <col min="7420" max="7420" width="0" style="6" hidden="1" customWidth="1"/>
    <col min="7421" max="7421" width="2.625" style="6" customWidth="1"/>
    <col min="7422" max="7422" width="0" style="6" hidden="1" customWidth="1"/>
    <col min="7423" max="7423" width="3.875" style="6" customWidth="1"/>
    <col min="7424" max="7424" width="30" style="6" customWidth="1"/>
    <col min="7425" max="7425" width="20.5" style="6" customWidth="1"/>
    <col min="7426" max="7426" width="8" style="6" customWidth="1"/>
    <col min="7427" max="7427" width="17" style="6" customWidth="1"/>
    <col min="7428" max="7428" width="37.375" style="6" customWidth="1"/>
    <col min="7429" max="7429" width="5.125" style="6" customWidth="1"/>
    <col min="7430" max="7430" width="27.5" style="6" customWidth="1"/>
    <col min="7431" max="7431" width="14.125" style="6" customWidth="1"/>
    <col min="7432" max="7433" width="8.125" style="6" customWidth="1"/>
    <col min="7434" max="7434" width="9.875" style="6" customWidth="1"/>
    <col min="7435" max="7435" width="1.875" style="6" customWidth="1"/>
    <col min="7436" max="7641" width="10.875" style="6"/>
    <col min="7642" max="7642" width="10.5" style="6" customWidth="1"/>
    <col min="7643" max="7643" width="2.375" style="6" customWidth="1"/>
    <col min="7644" max="7645" width="5.625" style="6" customWidth="1"/>
    <col min="7646" max="7646" width="5.125" style="6" customWidth="1"/>
    <col min="7647" max="7647" width="5.625" style="6" customWidth="1"/>
    <col min="7648" max="7648" width="12" style="6" customWidth="1"/>
    <col min="7649" max="7650" width="7.875" style="6" customWidth="1"/>
    <col min="7651" max="7651" width="2.125" style="6" customWidth="1"/>
    <col min="7652" max="7652" width="7.875" style="6" customWidth="1"/>
    <col min="7653" max="7653" width="6.5" style="6" customWidth="1"/>
    <col min="7654" max="7656" width="3.125" style="6" customWidth="1"/>
    <col min="7657" max="7657" width="3" style="6" customWidth="1"/>
    <col min="7658" max="7658" width="2.5" style="6" customWidth="1"/>
    <col min="7659" max="7659" width="2.625" style="6" customWidth="1"/>
    <col min="7660" max="7662" width="0" style="6" hidden="1" customWidth="1"/>
    <col min="7663" max="7663" width="3.875" style="6" customWidth="1"/>
    <col min="7664" max="7664" width="0" style="6" hidden="1" customWidth="1"/>
    <col min="7665" max="7666" width="13" style="6" customWidth="1"/>
    <col min="7667" max="7667" width="13.125" style="6" customWidth="1"/>
    <col min="7668" max="7668" width="5.625" style="6" customWidth="1"/>
    <col min="7669" max="7669" width="13.125" style="6" customWidth="1"/>
    <col min="7670" max="7670" width="3.625" style="6" customWidth="1"/>
    <col min="7671" max="7671" width="2.625" style="6" customWidth="1"/>
    <col min="7672" max="7674" width="0" style="6" hidden="1" customWidth="1"/>
    <col min="7675" max="7675" width="2.625" style="6" customWidth="1"/>
    <col min="7676" max="7676" width="0" style="6" hidden="1" customWidth="1"/>
    <col min="7677" max="7677" width="2.625" style="6" customWidth="1"/>
    <col min="7678" max="7678" width="0" style="6" hidden="1" customWidth="1"/>
    <col min="7679" max="7679" width="3.875" style="6" customWidth="1"/>
    <col min="7680" max="7680" width="30" style="6" customWidth="1"/>
    <col min="7681" max="7681" width="20.5" style="6" customWidth="1"/>
    <col min="7682" max="7682" width="8" style="6" customWidth="1"/>
    <col min="7683" max="7683" width="17" style="6" customWidth="1"/>
    <col min="7684" max="7684" width="37.375" style="6" customWidth="1"/>
    <col min="7685" max="7685" width="5.125" style="6" customWidth="1"/>
    <col min="7686" max="7686" width="27.5" style="6" customWidth="1"/>
    <col min="7687" max="7687" width="14.125" style="6" customWidth="1"/>
    <col min="7688" max="7689" width="8.125" style="6" customWidth="1"/>
    <col min="7690" max="7690" width="9.875" style="6" customWidth="1"/>
    <col min="7691" max="7691" width="1.875" style="6" customWidth="1"/>
    <col min="7692" max="7897" width="10.875" style="6"/>
    <col min="7898" max="7898" width="10.5" style="6" customWidth="1"/>
    <col min="7899" max="7899" width="2.375" style="6" customWidth="1"/>
    <col min="7900" max="7901" width="5.625" style="6" customWidth="1"/>
    <col min="7902" max="7902" width="5.125" style="6" customWidth="1"/>
    <col min="7903" max="7903" width="5.625" style="6" customWidth="1"/>
    <col min="7904" max="7904" width="12" style="6" customWidth="1"/>
    <col min="7905" max="7906" width="7.875" style="6" customWidth="1"/>
    <col min="7907" max="7907" width="2.125" style="6" customWidth="1"/>
    <col min="7908" max="7908" width="7.875" style="6" customWidth="1"/>
    <col min="7909" max="7909" width="6.5" style="6" customWidth="1"/>
    <col min="7910" max="7912" width="3.125" style="6" customWidth="1"/>
    <col min="7913" max="7913" width="3" style="6" customWidth="1"/>
    <col min="7914" max="7914" width="2.5" style="6" customWidth="1"/>
    <col min="7915" max="7915" width="2.625" style="6" customWidth="1"/>
    <col min="7916" max="7918" width="0" style="6" hidden="1" customWidth="1"/>
    <col min="7919" max="7919" width="3.875" style="6" customWidth="1"/>
    <col min="7920" max="7920" width="0" style="6" hidden="1" customWidth="1"/>
    <col min="7921" max="7922" width="13" style="6" customWidth="1"/>
    <col min="7923" max="7923" width="13.125" style="6" customWidth="1"/>
    <col min="7924" max="7924" width="5.625" style="6" customWidth="1"/>
    <col min="7925" max="7925" width="13.125" style="6" customWidth="1"/>
    <col min="7926" max="7926" width="3.625" style="6" customWidth="1"/>
    <col min="7927" max="7927" width="2.625" style="6" customWidth="1"/>
    <col min="7928" max="7930" width="0" style="6" hidden="1" customWidth="1"/>
    <col min="7931" max="7931" width="2.625" style="6" customWidth="1"/>
    <col min="7932" max="7932" width="0" style="6" hidden="1" customWidth="1"/>
    <col min="7933" max="7933" width="2.625" style="6" customWidth="1"/>
    <col min="7934" max="7934" width="0" style="6" hidden="1" customWidth="1"/>
    <col min="7935" max="7935" width="3.875" style="6" customWidth="1"/>
    <col min="7936" max="7936" width="30" style="6" customWidth="1"/>
    <col min="7937" max="7937" width="20.5" style="6" customWidth="1"/>
    <col min="7938" max="7938" width="8" style="6" customWidth="1"/>
    <col min="7939" max="7939" width="17" style="6" customWidth="1"/>
    <col min="7940" max="7940" width="37.375" style="6" customWidth="1"/>
    <col min="7941" max="7941" width="5.125" style="6" customWidth="1"/>
    <col min="7942" max="7942" width="27.5" style="6" customWidth="1"/>
    <col min="7943" max="7943" width="14.125" style="6" customWidth="1"/>
    <col min="7944" max="7945" width="8.125" style="6" customWidth="1"/>
    <col min="7946" max="7946" width="9.875" style="6" customWidth="1"/>
    <col min="7947" max="7947" width="1.875" style="6" customWidth="1"/>
    <col min="7948" max="8153" width="10.875" style="6"/>
    <col min="8154" max="8154" width="10.5" style="6" customWidth="1"/>
    <col min="8155" max="8155" width="2.375" style="6" customWidth="1"/>
    <col min="8156" max="8157" width="5.625" style="6" customWidth="1"/>
    <col min="8158" max="8158" width="5.125" style="6" customWidth="1"/>
    <col min="8159" max="8159" width="5.625" style="6" customWidth="1"/>
    <col min="8160" max="8160" width="12" style="6" customWidth="1"/>
    <col min="8161" max="8162" width="7.875" style="6" customWidth="1"/>
    <col min="8163" max="8163" width="2.125" style="6" customWidth="1"/>
    <col min="8164" max="8164" width="7.875" style="6" customWidth="1"/>
    <col min="8165" max="8165" width="6.5" style="6" customWidth="1"/>
    <col min="8166" max="8168" width="3.125" style="6" customWidth="1"/>
    <col min="8169" max="8169" width="3" style="6" customWidth="1"/>
    <col min="8170" max="8170" width="2.5" style="6" customWidth="1"/>
    <col min="8171" max="8171" width="2.625" style="6" customWidth="1"/>
    <col min="8172" max="8174" width="0" style="6" hidden="1" customWidth="1"/>
    <col min="8175" max="8175" width="3.875" style="6" customWidth="1"/>
    <col min="8176" max="8176" width="0" style="6" hidden="1" customWidth="1"/>
    <col min="8177" max="8178" width="13" style="6" customWidth="1"/>
    <col min="8179" max="8179" width="13.125" style="6" customWidth="1"/>
    <col min="8180" max="8180" width="5.625" style="6" customWidth="1"/>
    <col min="8181" max="8181" width="13.125" style="6" customWidth="1"/>
    <col min="8182" max="8182" width="3.625" style="6" customWidth="1"/>
    <col min="8183" max="8183" width="2.625" style="6" customWidth="1"/>
    <col min="8184" max="8186" width="0" style="6" hidden="1" customWidth="1"/>
    <col min="8187" max="8187" width="2.625" style="6" customWidth="1"/>
    <col min="8188" max="8188" width="0" style="6" hidden="1" customWidth="1"/>
    <col min="8189" max="8189" width="2.625" style="6" customWidth="1"/>
    <col min="8190" max="8190" width="0" style="6" hidden="1" customWidth="1"/>
    <col min="8191" max="8191" width="3.875" style="6" customWidth="1"/>
    <col min="8192" max="8192" width="30" style="6" customWidth="1"/>
    <col min="8193" max="8193" width="20.5" style="6" customWidth="1"/>
    <col min="8194" max="8194" width="8" style="6" customWidth="1"/>
    <col min="8195" max="8195" width="17" style="6" customWidth="1"/>
    <col min="8196" max="8196" width="37.375" style="6" customWidth="1"/>
    <col min="8197" max="8197" width="5.125" style="6" customWidth="1"/>
    <col min="8198" max="8198" width="27.5" style="6" customWidth="1"/>
    <col min="8199" max="8199" width="14.125" style="6" customWidth="1"/>
    <col min="8200" max="8201" width="8.125" style="6" customWidth="1"/>
    <col min="8202" max="8202" width="9.875" style="6" customWidth="1"/>
    <col min="8203" max="8203" width="1.875" style="6" customWidth="1"/>
    <col min="8204" max="8409" width="10.875" style="6"/>
    <col min="8410" max="8410" width="10.5" style="6" customWidth="1"/>
    <col min="8411" max="8411" width="2.375" style="6" customWidth="1"/>
    <col min="8412" max="8413" width="5.625" style="6" customWidth="1"/>
    <col min="8414" max="8414" width="5.125" style="6" customWidth="1"/>
    <col min="8415" max="8415" width="5.625" style="6" customWidth="1"/>
    <col min="8416" max="8416" width="12" style="6" customWidth="1"/>
    <col min="8417" max="8418" width="7.875" style="6" customWidth="1"/>
    <col min="8419" max="8419" width="2.125" style="6" customWidth="1"/>
    <col min="8420" max="8420" width="7.875" style="6" customWidth="1"/>
    <col min="8421" max="8421" width="6.5" style="6" customWidth="1"/>
    <col min="8422" max="8424" width="3.125" style="6" customWidth="1"/>
    <col min="8425" max="8425" width="3" style="6" customWidth="1"/>
    <col min="8426" max="8426" width="2.5" style="6" customWidth="1"/>
    <col min="8427" max="8427" width="2.625" style="6" customWidth="1"/>
    <col min="8428" max="8430" width="0" style="6" hidden="1" customWidth="1"/>
    <col min="8431" max="8431" width="3.875" style="6" customWidth="1"/>
    <col min="8432" max="8432" width="0" style="6" hidden="1" customWidth="1"/>
    <col min="8433" max="8434" width="13" style="6" customWidth="1"/>
    <col min="8435" max="8435" width="13.125" style="6" customWidth="1"/>
    <col min="8436" max="8436" width="5.625" style="6" customWidth="1"/>
    <col min="8437" max="8437" width="13.125" style="6" customWidth="1"/>
    <col min="8438" max="8438" width="3.625" style="6" customWidth="1"/>
    <col min="8439" max="8439" width="2.625" style="6" customWidth="1"/>
    <col min="8440" max="8442" width="0" style="6" hidden="1" customWidth="1"/>
    <col min="8443" max="8443" width="2.625" style="6" customWidth="1"/>
    <col min="8444" max="8444" width="0" style="6" hidden="1" customWidth="1"/>
    <col min="8445" max="8445" width="2.625" style="6" customWidth="1"/>
    <col min="8446" max="8446" width="0" style="6" hidden="1" customWidth="1"/>
    <col min="8447" max="8447" width="3.875" style="6" customWidth="1"/>
    <col min="8448" max="8448" width="30" style="6" customWidth="1"/>
    <col min="8449" max="8449" width="20.5" style="6" customWidth="1"/>
    <col min="8450" max="8450" width="8" style="6" customWidth="1"/>
    <col min="8451" max="8451" width="17" style="6" customWidth="1"/>
    <col min="8452" max="8452" width="37.375" style="6" customWidth="1"/>
    <col min="8453" max="8453" width="5.125" style="6" customWidth="1"/>
    <col min="8454" max="8454" width="27.5" style="6" customWidth="1"/>
    <col min="8455" max="8455" width="14.125" style="6" customWidth="1"/>
    <col min="8456" max="8457" width="8.125" style="6" customWidth="1"/>
    <col min="8458" max="8458" width="9.875" style="6" customWidth="1"/>
    <col min="8459" max="8459" width="1.875" style="6" customWidth="1"/>
    <col min="8460" max="8665" width="10.875" style="6"/>
    <col min="8666" max="8666" width="10.5" style="6" customWidth="1"/>
    <col min="8667" max="8667" width="2.375" style="6" customWidth="1"/>
    <col min="8668" max="8669" width="5.625" style="6" customWidth="1"/>
    <col min="8670" max="8670" width="5.125" style="6" customWidth="1"/>
    <col min="8671" max="8671" width="5.625" style="6" customWidth="1"/>
    <col min="8672" max="8672" width="12" style="6" customWidth="1"/>
    <col min="8673" max="8674" width="7.875" style="6" customWidth="1"/>
    <col min="8675" max="8675" width="2.125" style="6" customWidth="1"/>
    <col min="8676" max="8676" width="7.875" style="6" customWidth="1"/>
    <col min="8677" max="8677" width="6.5" style="6" customWidth="1"/>
    <col min="8678" max="8680" width="3.125" style="6" customWidth="1"/>
    <col min="8681" max="8681" width="3" style="6" customWidth="1"/>
    <col min="8682" max="8682" width="2.5" style="6" customWidth="1"/>
    <col min="8683" max="8683" width="2.625" style="6" customWidth="1"/>
    <col min="8684" max="8686" width="0" style="6" hidden="1" customWidth="1"/>
    <col min="8687" max="8687" width="3.875" style="6" customWidth="1"/>
    <col min="8688" max="8688" width="0" style="6" hidden="1" customWidth="1"/>
    <col min="8689" max="8690" width="13" style="6" customWidth="1"/>
    <col min="8691" max="8691" width="13.125" style="6" customWidth="1"/>
    <col min="8692" max="8692" width="5.625" style="6" customWidth="1"/>
    <col min="8693" max="8693" width="13.125" style="6" customWidth="1"/>
    <col min="8694" max="8694" width="3.625" style="6" customWidth="1"/>
    <col min="8695" max="8695" width="2.625" style="6" customWidth="1"/>
    <col min="8696" max="8698" width="0" style="6" hidden="1" customWidth="1"/>
    <col min="8699" max="8699" width="2.625" style="6" customWidth="1"/>
    <col min="8700" max="8700" width="0" style="6" hidden="1" customWidth="1"/>
    <col min="8701" max="8701" width="2.625" style="6" customWidth="1"/>
    <col min="8702" max="8702" width="0" style="6" hidden="1" customWidth="1"/>
    <col min="8703" max="8703" width="3.875" style="6" customWidth="1"/>
    <col min="8704" max="8704" width="30" style="6" customWidth="1"/>
    <col min="8705" max="8705" width="20.5" style="6" customWidth="1"/>
    <col min="8706" max="8706" width="8" style="6" customWidth="1"/>
    <col min="8707" max="8707" width="17" style="6" customWidth="1"/>
    <col min="8708" max="8708" width="37.375" style="6" customWidth="1"/>
    <col min="8709" max="8709" width="5.125" style="6" customWidth="1"/>
    <col min="8710" max="8710" width="27.5" style="6" customWidth="1"/>
    <col min="8711" max="8711" width="14.125" style="6" customWidth="1"/>
    <col min="8712" max="8713" width="8.125" style="6" customWidth="1"/>
    <col min="8714" max="8714" width="9.875" style="6" customWidth="1"/>
    <col min="8715" max="8715" width="1.875" style="6" customWidth="1"/>
    <col min="8716" max="8921" width="10.875" style="6"/>
    <col min="8922" max="8922" width="10.5" style="6" customWidth="1"/>
    <col min="8923" max="8923" width="2.375" style="6" customWidth="1"/>
    <col min="8924" max="8925" width="5.625" style="6" customWidth="1"/>
    <col min="8926" max="8926" width="5.125" style="6" customWidth="1"/>
    <col min="8927" max="8927" width="5.625" style="6" customWidth="1"/>
    <col min="8928" max="8928" width="12" style="6" customWidth="1"/>
    <col min="8929" max="8930" width="7.875" style="6" customWidth="1"/>
    <col min="8931" max="8931" width="2.125" style="6" customWidth="1"/>
    <col min="8932" max="8932" width="7.875" style="6" customWidth="1"/>
    <col min="8933" max="8933" width="6.5" style="6" customWidth="1"/>
    <col min="8934" max="8936" width="3.125" style="6" customWidth="1"/>
    <col min="8937" max="8937" width="3" style="6" customWidth="1"/>
    <col min="8938" max="8938" width="2.5" style="6" customWidth="1"/>
    <col min="8939" max="8939" width="2.625" style="6" customWidth="1"/>
    <col min="8940" max="8942" width="0" style="6" hidden="1" customWidth="1"/>
    <col min="8943" max="8943" width="3.875" style="6" customWidth="1"/>
    <col min="8944" max="8944" width="0" style="6" hidden="1" customWidth="1"/>
    <col min="8945" max="8946" width="13" style="6" customWidth="1"/>
    <col min="8947" max="8947" width="13.125" style="6" customWidth="1"/>
    <col min="8948" max="8948" width="5.625" style="6" customWidth="1"/>
    <col min="8949" max="8949" width="13.125" style="6" customWidth="1"/>
    <col min="8950" max="8950" width="3.625" style="6" customWidth="1"/>
    <col min="8951" max="8951" width="2.625" style="6" customWidth="1"/>
    <col min="8952" max="8954" width="0" style="6" hidden="1" customWidth="1"/>
    <col min="8955" max="8955" width="2.625" style="6" customWidth="1"/>
    <col min="8956" max="8956" width="0" style="6" hidden="1" customWidth="1"/>
    <col min="8957" max="8957" width="2.625" style="6" customWidth="1"/>
    <col min="8958" max="8958" width="0" style="6" hidden="1" customWidth="1"/>
    <col min="8959" max="8959" width="3.875" style="6" customWidth="1"/>
    <col min="8960" max="8960" width="30" style="6" customWidth="1"/>
    <col min="8961" max="8961" width="20.5" style="6" customWidth="1"/>
    <col min="8962" max="8962" width="8" style="6" customWidth="1"/>
    <col min="8963" max="8963" width="17" style="6" customWidth="1"/>
    <col min="8964" max="8964" width="37.375" style="6" customWidth="1"/>
    <col min="8965" max="8965" width="5.125" style="6" customWidth="1"/>
    <col min="8966" max="8966" width="27.5" style="6" customWidth="1"/>
    <col min="8967" max="8967" width="14.125" style="6" customWidth="1"/>
    <col min="8968" max="8969" width="8.125" style="6" customWidth="1"/>
    <col min="8970" max="8970" width="9.875" style="6" customWidth="1"/>
    <col min="8971" max="8971" width="1.875" style="6" customWidth="1"/>
    <col min="8972" max="9177" width="10.875" style="6"/>
    <col min="9178" max="9178" width="10.5" style="6" customWidth="1"/>
    <col min="9179" max="9179" width="2.375" style="6" customWidth="1"/>
    <col min="9180" max="9181" width="5.625" style="6" customWidth="1"/>
    <col min="9182" max="9182" width="5.125" style="6" customWidth="1"/>
    <col min="9183" max="9183" width="5.625" style="6" customWidth="1"/>
    <col min="9184" max="9184" width="12" style="6" customWidth="1"/>
    <col min="9185" max="9186" width="7.875" style="6" customWidth="1"/>
    <col min="9187" max="9187" width="2.125" style="6" customWidth="1"/>
    <col min="9188" max="9188" width="7.875" style="6" customWidth="1"/>
    <col min="9189" max="9189" width="6.5" style="6" customWidth="1"/>
    <col min="9190" max="9192" width="3.125" style="6" customWidth="1"/>
    <col min="9193" max="9193" width="3" style="6" customWidth="1"/>
    <col min="9194" max="9194" width="2.5" style="6" customWidth="1"/>
    <col min="9195" max="9195" width="2.625" style="6" customWidth="1"/>
    <col min="9196" max="9198" width="0" style="6" hidden="1" customWidth="1"/>
    <col min="9199" max="9199" width="3.875" style="6" customWidth="1"/>
    <col min="9200" max="9200" width="0" style="6" hidden="1" customWidth="1"/>
    <col min="9201" max="9202" width="13" style="6" customWidth="1"/>
    <col min="9203" max="9203" width="13.125" style="6" customWidth="1"/>
    <col min="9204" max="9204" width="5.625" style="6" customWidth="1"/>
    <col min="9205" max="9205" width="13.125" style="6" customWidth="1"/>
    <col min="9206" max="9206" width="3.625" style="6" customWidth="1"/>
    <col min="9207" max="9207" width="2.625" style="6" customWidth="1"/>
    <col min="9208" max="9210" width="0" style="6" hidden="1" customWidth="1"/>
    <col min="9211" max="9211" width="2.625" style="6" customWidth="1"/>
    <col min="9212" max="9212" width="0" style="6" hidden="1" customWidth="1"/>
    <col min="9213" max="9213" width="2.625" style="6" customWidth="1"/>
    <col min="9214" max="9214" width="0" style="6" hidden="1" customWidth="1"/>
    <col min="9215" max="9215" width="3.875" style="6" customWidth="1"/>
    <col min="9216" max="9216" width="30" style="6" customWidth="1"/>
    <col min="9217" max="9217" width="20.5" style="6" customWidth="1"/>
    <col min="9218" max="9218" width="8" style="6" customWidth="1"/>
    <col min="9219" max="9219" width="17" style="6" customWidth="1"/>
    <col min="9220" max="9220" width="37.375" style="6" customWidth="1"/>
    <col min="9221" max="9221" width="5.125" style="6" customWidth="1"/>
    <col min="9222" max="9222" width="27.5" style="6" customWidth="1"/>
    <col min="9223" max="9223" width="14.125" style="6" customWidth="1"/>
    <col min="9224" max="9225" width="8.125" style="6" customWidth="1"/>
    <col min="9226" max="9226" width="9.875" style="6" customWidth="1"/>
    <col min="9227" max="9227" width="1.875" style="6" customWidth="1"/>
    <col min="9228" max="9433" width="10.875" style="6"/>
    <col min="9434" max="9434" width="10.5" style="6" customWidth="1"/>
    <col min="9435" max="9435" width="2.375" style="6" customWidth="1"/>
    <col min="9436" max="9437" width="5.625" style="6" customWidth="1"/>
    <col min="9438" max="9438" width="5.125" style="6" customWidth="1"/>
    <col min="9439" max="9439" width="5.625" style="6" customWidth="1"/>
    <col min="9440" max="9440" width="12" style="6" customWidth="1"/>
    <col min="9441" max="9442" width="7.875" style="6" customWidth="1"/>
    <col min="9443" max="9443" width="2.125" style="6" customWidth="1"/>
    <col min="9444" max="9444" width="7.875" style="6" customWidth="1"/>
    <col min="9445" max="9445" width="6.5" style="6" customWidth="1"/>
    <col min="9446" max="9448" width="3.125" style="6" customWidth="1"/>
    <col min="9449" max="9449" width="3" style="6" customWidth="1"/>
    <col min="9450" max="9450" width="2.5" style="6" customWidth="1"/>
    <col min="9451" max="9451" width="2.625" style="6" customWidth="1"/>
    <col min="9452" max="9454" width="0" style="6" hidden="1" customWidth="1"/>
    <col min="9455" max="9455" width="3.875" style="6" customWidth="1"/>
    <col min="9456" max="9456" width="0" style="6" hidden="1" customWidth="1"/>
    <col min="9457" max="9458" width="13" style="6" customWidth="1"/>
    <col min="9459" max="9459" width="13.125" style="6" customWidth="1"/>
    <col min="9460" max="9460" width="5.625" style="6" customWidth="1"/>
    <col min="9461" max="9461" width="13.125" style="6" customWidth="1"/>
    <col min="9462" max="9462" width="3.625" style="6" customWidth="1"/>
    <col min="9463" max="9463" width="2.625" style="6" customWidth="1"/>
    <col min="9464" max="9466" width="0" style="6" hidden="1" customWidth="1"/>
    <col min="9467" max="9467" width="2.625" style="6" customWidth="1"/>
    <col min="9468" max="9468" width="0" style="6" hidden="1" customWidth="1"/>
    <col min="9469" max="9469" width="2.625" style="6" customWidth="1"/>
    <col min="9470" max="9470" width="0" style="6" hidden="1" customWidth="1"/>
    <col min="9471" max="9471" width="3.875" style="6" customWidth="1"/>
    <col min="9472" max="9472" width="30" style="6" customWidth="1"/>
    <col min="9473" max="9473" width="20.5" style="6" customWidth="1"/>
    <col min="9474" max="9474" width="8" style="6" customWidth="1"/>
    <col min="9475" max="9475" width="17" style="6" customWidth="1"/>
    <col min="9476" max="9476" width="37.375" style="6" customWidth="1"/>
    <col min="9477" max="9477" width="5.125" style="6" customWidth="1"/>
    <col min="9478" max="9478" width="27.5" style="6" customWidth="1"/>
    <col min="9479" max="9479" width="14.125" style="6" customWidth="1"/>
    <col min="9480" max="9481" width="8.125" style="6" customWidth="1"/>
    <col min="9482" max="9482" width="9.875" style="6" customWidth="1"/>
    <col min="9483" max="9483" width="1.875" style="6" customWidth="1"/>
    <col min="9484" max="9689" width="10.875" style="6"/>
    <col min="9690" max="9690" width="10.5" style="6" customWidth="1"/>
    <col min="9691" max="9691" width="2.375" style="6" customWidth="1"/>
    <col min="9692" max="9693" width="5.625" style="6" customWidth="1"/>
    <col min="9694" max="9694" width="5.125" style="6" customWidth="1"/>
    <col min="9695" max="9695" width="5.625" style="6" customWidth="1"/>
    <col min="9696" max="9696" width="12" style="6" customWidth="1"/>
    <col min="9697" max="9698" width="7.875" style="6" customWidth="1"/>
    <col min="9699" max="9699" width="2.125" style="6" customWidth="1"/>
    <col min="9700" max="9700" width="7.875" style="6" customWidth="1"/>
    <col min="9701" max="9701" width="6.5" style="6" customWidth="1"/>
    <col min="9702" max="9704" width="3.125" style="6" customWidth="1"/>
    <col min="9705" max="9705" width="3" style="6" customWidth="1"/>
    <col min="9706" max="9706" width="2.5" style="6" customWidth="1"/>
    <col min="9707" max="9707" width="2.625" style="6" customWidth="1"/>
    <col min="9708" max="9710" width="0" style="6" hidden="1" customWidth="1"/>
    <col min="9711" max="9711" width="3.875" style="6" customWidth="1"/>
    <col min="9712" max="9712" width="0" style="6" hidden="1" customWidth="1"/>
    <col min="9713" max="9714" width="13" style="6" customWidth="1"/>
    <col min="9715" max="9715" width="13.125" style="6" customWidth="1"/>
    <col min="9716" max="9716" width="5.625" style="6" customWidth="1"/>
    <col min="9717" max="9717" width="13.125" style="6" customWidth="1"/>
    <col min="9718" max="9718" width="3.625" style="6" customWidth="1"/>
    <col min="9719" max="9719" width="2.625" style="6" customWidth="1"/>
    <col min="9720" max="9722" width="0" style="6" hidden="1" customWidth="1"/>
    <col min="9723" max="9723" width="2.625" style="6" customWidth="1"/>
    <col min="9724" max="9724" width="0" style="6" hidden="1" customWidth="1"/>
    <col min="9725" max="9725" width="2.625" style="6" customWidth="1"/>
    <col min="9726" max="9726" width="0" style="6" hidden="1" customWidth="1"/>
    <col min="9727" max="9727" width="3.875" style="6" customWidth="1"/>
    <col min="9728" max="9728" width="30" style="6" customWidth="1"/>
    <col min="9729" max="9729" width="20.5" style="6" customWidth="1"/>
    <col min="9730" max="9730" width="8" style="6" customWidth="1"/>
    <col min="9731" max="9731" width="17" style="6" customWidth="1"/>
    <col min="9732" max="9732" width="37.375" style="6" customWidth="1"/>
    <col min="9733" max="9733" width="5.125" style="6" customWidth="1"/>
    <col min="9734" max="9734" width="27.5" style="6" customWidth="1"/>
    <col min="9735" max="9735" width="14.125" style="6" customWidth="1"/>
    <col min="9736" max="9737" width="8.125" style="6" customWidth="1"/>
    <col min="9738" max="9738" width="9.875" style="6" customWidth="1"/>
    <col min="9739" max="9739" width="1.875" style="6" customWidth="1"/>
    <col min="9740" max="9945" width="10.875" style="6"/>
    <col min="9946" max="9946" width="10.5" style="6" customWidth="1"/>
    <col min="9947" max="9947" width="2.375" style="6" customWidth="1"/>
    <col min="9948" max="9949" width="5.625" style="6" customWidth="1"/>
    <col min="9950" max="9950" width="5.125" style="6" customWidth="1"/>
    <col min="9951" max="9951" width="5.625" style="6" customWidth="1"/>
    <col min="9952" max="9952" width="12" style="6" customWidth="1"/>
    <col min="9953" max="9954" width="7.875" style="6" customWidth="1"/>
    <col min="9955" max="9955" width="2.125" style="6" customWidth="1"/>
    <col min="9956" max="9956" width="7.875" style="6" customWidth="1"/>
    <col min="9957" max="9957" width="6.5" style="6" customWidth="1"/>
    <col min="9958" max="9960" width="3.125" style="6" customWidth="1"/>
    <col min="9961" max="9961" width="3" style="6" customWidth="1"/>
    <col min="9962" max="9962" width="2.5" style="6" customWidth="1"/>
    <col min="9963" max="9963" width="2.625" style="6" customWidth="1"/>
    <col min="9964" max="9966" width="0" style="6" hidden="1" customWidth="1"/>
    <col min="9967" max="9967" width="3.875" style="6" customWidth="1"/>
    <col min="9968" max="9968" width="0" style="6" hidden="1" customWidth="1"/>
    <col min="9969" max="9970" width="13" style="6" customWidth="1"/>
    <col min="9971" max="9971" width="13.125" style="6" customWidth="1"/>
    <col min="9972" max="9972" width="5.625" style="6" customWidth="1"/>
    <col min="9973" max="9973" width="13.125" style="6" customWidth="1"/>
    <col min="9974" max="9974" width="3.625" style="6" customWidth="1"/>
    <col min="9975" max="9975" width="2.625" style="6" customWidth="1"/>
    <col min="9976" max="9978" width="0" style="6" hidden="1" customWidth="1"/>
    <col min="9979" max="9979" width="2.625" style="6" customWidth="1"/>
    <col min="9980" max="9980" width="0" style="6" hidden="1" customWidth="1"/>
    <col min="9981" max="9981" width="2.625" style="6" customWidth="1"/>
    <col min="9982" max="9982" width="0" style="6" hidden="1" customWidth="1"/>
    <col min="9983" max="9983" width="3.875" style="6" customWidth="1"/>
    <col min="9984" max="9984" width="30" style="6" customWidth="1"/>
    <col min="9985" max="9985" width="20.5" style="6" customWidth="1"/>
    <col min="9986" max="9986" width="8" style="6" customWidth="1"/>
    <col min="9987" max="9987" width="17" style="6" customWidth="1"/>
    <col min="9988" max="9988" width="37.375" style="6" customWidth="1"/>
    <col min="9989" max="9989" width="5.125" style="6" customWidth="1"/>
    <col min="9990" max="9990" width="27.5" style="6" customWidth="1"/>
    <col min="9991" max="9991" width="14.125" style="6" customWidth="1"/>
    <col min="9992" max="9993" width="8.125" style="6" customWidth="1"/>
    <col min="9994" max="9994" width="9.875" style="6" customWidth="1"/>
    <col min="9995" max="9995" width="1.875" style="6" customWidth="1"/>
    <col min="9996" max="10201" width="10.875" style="6"/>
    <col min="10202" max="10202" width="10.5" style="6" customWidth="1"/>
    <col min="10203" max="10203" width="2.375" style="6" customWidth="1"/>
    <col min="10204" max="10205" width="5.625" style="6" customWidth="1"/>
    <col min="10206" max="10206" width="5.125" style="6" customWidth="1"/>
    <col min="10207" max="10207" width="5.625" style="6" customWidth="1"/>
    <col min="10208" max="10208" width="12" style="6" customWidth="1"/>
    <col min="10209" max="10210" width="7.875" style="6" customWidth="1"/>
    <col min="10211" max="10211" width="2.125" style="6" customWidth="1"/>
    <col min="10212" max="10212" width="7.875" style="6" customWidth="1"/>
    <col min="10213" max="10213" width="6.5" style="6" customWidth="1"/>
    <col min="10214" max="10216" width="3.125" style="6" customWidth="1"/>
    <col min="10217" max="10217" width="3" style="6" customWidth="1"/>
    <col min="10218" max="10218" width="2.5" style="6" customWidth="1"/>
    <col min="10219" max="10219" width="2.625" style="6" customWidth="1"/>
    <col min="10220" max="10222" width="0" style="6" hidden="1" customWidth="1"/>
    <col min="10223" max="10223" width="3.875" style="6" customWidth="1"/>
    <col min="10224" max="10224" width="0" style="6" hidden="1" customWidth="1"/>
    <col min="10225" max="10226" width="13" style="6" customWidth="1"/>
    <col min="10227" max="10227" width="13.125" style="6" customWidth="1"/>
    <col min="10228" max="10228" width="5.625" style="6" customWidth="1"/>
    <col min="10229" max="10229" width="13.125" style="6" customWidth="1"/>
    <col min="10230" max="10230" width="3.625" style="6" customWidth="1"/>
    <col min="10231" max="10231" width="2.625" style="6" customWidth="1"/>
    <col min="10232" max="10234" width="0" style="6" hidden="1" customWidth="1"/>
    <col min="10235" max="10235" width="2.625" style="6" customWidth="1"/>
    <col min="10236" max="10236" width="0" style="6" hidden="1" customWidth="1"/>
    <col min="10237" max="10237" width="2.625" style="6" customWidth="1"/>
    <col min="10238" max="10238" width="0" style="6" hidden="1" customWidth="1"/>
    <col min="10239" max="10239" width="3.875" style="6" customWidth="1"/>
    <col min="10240" max="10240" width="30" style="6" customWidth="1"/>
    <col min="10241" max="10241" width="20.5" style="6" customWidth="1"/>
    <col min="10242" max="10242" width="8" style="6" customWidth="1"/>
    <col min="10243" max="10243" width="17" style="6" customWidth="1"/>
    <col min="10244" max="10244" width="37.375" style="6" customWidth="1"/>
    <col min="10245" max="10245" width="5.125" style="6" customWidth="1"/>
    <col min="10246" max="10246" width="27.5" style="6" customWidth="1"/>
    <col min="10247" max="10247" width="14.125" style="6" customWidth="1"/>
    <col min="10248" max="10249" width="8.125" style="6" customWidth="1"/>
    <col min="10250" max="10250" width="9.875" style="6" customWidth="1"/>
    <col min="10251" max="10251" width="1.875" style="6" customWidth="1"/>
    <col min="10252" max="10457" width="10.875" style="6"/>
    <col min="10458" max="10458" width="10.5" style="6" customWidth="1"/>
    <col min="10459" max="10459" width="2.375" style="6" customWidth="1"/>
    <col min="10460" max="10461" width="5.625" style="6" customWidth="1"/>
    <col min="10462" max="10462" width="5.125" style="6" customWidth="1"/>
    <col min="10463" max="10463" width="5.625" style="6" customWidth="1"/>
    <col min="10464" max="10464" width="12" style="6" customWidth="1"/>
    <col min="10465" max="10466" width="7.875" style="6" customWidth="1"/>
    <col min="10467" max="10467" width="2.125" style="6" customWidth="1"/>
    <col min="10468" max="10468" width="7.875" style="6" customWidth="1"/>
    <col min="10469" max="10469" width="6.5" style="6" customWidth="1"/>
    <col min="10470" max="10472" width="3.125" style="6" customWidth="1"/>
    <col min="10473" max="10473" width="3" style="6" customWidth="1"/>
    <col min="10474" max="10474" width="2.5" style="6" customWidth="1"/>
    <col min="10475" max="10475" width="2.625" style="6" customWidth="1"/>
    <col min="10476" max="10478" width="0" style="6" hidden="1" customWidth="1"/>
    <col min="10479" max="10479" width="3.875" style="6" customWidth="1"/>
    <col min="10480" max="10480" width="0" style="6" hidden="1" customWidth="1"/>
    <col min="10481" max="10482" width="13" style="6" customWidth="1"/>
    <col min="10483" max="10483" width="13.125" style="6" customWidth="1"/>
    <col min="10484" max="10484" width="5.625" style="6" customWidth="1"/>
    <col min="10485" max="10485" width="13.125" style="6" customWidth="1"/>
    <col min="10486" max="10486" width="3.625" style="6" customWidth="1"/>
    <col min="10487" max="10487" width="2.625" style="6" customWidth="1"/>
    <col min="10488" max="10490" width="0" style="6" hidden="1" customWidth="1"/>
    <col min="10491" max="10491" width="2.625" style="6" customWidth="1"/>
    <col min="10492" max="10492" width="0" style="6" hidden="1" customWidth="1"/>
    <col min="10493" max="10493" width="2.625" style="6" customWidth="1"/>
    <col min="10494" max="10494" width="0" style="6" hidden="1" customWidth="1"/>
    <col min="10495" max="10495" width="3.875" style="6" customWidth="1"/>
    <col min="10496" max="10496" width="30" style="6" customWidth="1"/>
    <col min="10497" max="10497" width="20.5" style="6" customWidth="1"/>
    <col min="10498" max="10498" width="8" style="6" customWidth="1"/>
    <col min="10499" max="10499" width="17" style="6" customWidth="1"/>
    <col min="10500" max="10500" width="37.375" style="6" customWidth="1"/>
    <col min="10501" max="10501" width="5.125" style="6" customWidth="1"/>
    <col min="10502" max="10502" width="27.5" style="6" customWidth="1"/>
    <col min="10503" max="10503" width="14.125" style="6" customWidth="1"/>
    <col min="10504" max="10505" width="8.125" style="6" customWidth="1"/>
    <col min="10506" max="10506" width="9.875" style="6" customWidth="1"/>
    <col min="10507" max="10507" width="1.875" style="6" customWidth="1"/>
    <col min="10508" max="10713" width="10.875" style="6"/>
    <col min="10714" max="10714" width="10.5" style="6" customWidth="1"/>
    <col min="10715" max="10715" width="2.375" style="6" customWidth="1"/>
    <col min="10716" max="10717" width="5.625" style="6" customWidth="1"/>
    <col min="10718" max="10718" width="5.125" style="6" customWidth="1"/>
    <col min="10719" max="10719" width="5.625" style="6" customWidth="1"/>
    <col min="10720" max="10720" width="12" style="6" customWidth="1"/>
    <col min="10721" max="10722" width="7.875" style="6" customWidth="1"/>
    <col min="10723" max="10723" width="2.125" style="6" customWidth="1"/>
    <col min="10724" max="10724" width="7.875" style="6" customWidth="1"/>
    <col min="10725" max="10725" width="6.5" style="6" customWidth="1"/>
    <col min="10726" max="10728" width="3.125" style="6" customWidth="1"/>
    <col min="10729" max="10729" width="3" style="6" customWidth="1"/>
    <col min="10730" max="10730" width="2.5" style="6" customWidth="1"/>
    <col min="10731" max="10731" width="2.625" style="6" customWidth="1"/>
    <col min="10732" max="10734" width="0" style="6" hidden="1" customWidth="1"/>
    <col min="10735" max="10735" width="3.875" style="6" customWidth="1"/>
    <col min="10736" max="10736" width="0" style="6" hidden="1" customWidth="1"/>
    <col min="10737" max="10738" width="13" style="6" customWidth="1"/>
    <col min="10739" max="10739" width="13.125" style="6" customWidth="1"/>
    <col min="10740" max="10740" width="5.625" style="6" customWidth="1"/>
    <col min="10741" max="10741" width="13.125" style="6" customWidth="1"/>
    <col min="10742" max="10742" width="3.625" style="6" customWidth="1"/>
    <col min="10743" max="10743" width="2.625" style="6" customWidth="1"/>
    <col min="10744" max="10746" width="0" style="6" hidden="1" customWidth="1"/>
    <col min="10747" max="10747" width="2.625" style="6" customWidth="1"/>
    <col min="10748" max="10748" width="0" style="6" hidden="1" customWidth="1"/>
    <col min="10749" max="10749" width="2.625" style="6" customWidth="1"/>
    <col min="10750" max="10750" width="0" style="6" hidden="1" customWidth="1"/>
    <col min="10751" max="10751" width="3.875" style="6" customWidth="1"/>
    <col min="10752" max="10752" width="30" style="6" customWidth="1"/>
    <col min="10753" max="10753" width="20.5" style="6" customWidth="1"/>
    <col min="10754" max="10754" width="8" style="6" customWidth="1"/>
    <col min="10755" max="10755" width="17" style="6" customWidth="1"/>
    <col min="10756" max="10756" width="37.375" style="6" customWidth="1"/>
    <col min="10757" max="10757" width="5.125" style="6" customWidth="1"/>
    <col min="10758" max="10758" width="27.5" style="6" customWidth="1"/>
    <col min="10759" max="10759" width="14.125" style="6" customWidth="1"/>
    <col min="10760" max="10761" width="8.125" style="6" customWidth="1"/>
    <col min="10762" max="10762" width="9.875" style="6" customWidth="1"/>
    <col min="10763" max="10763" width="1.875" style="6" customWidth="1"/>
    <col min="10764" max="10969" width="10.875" style="6"/>
    <col min="10970" max="10970" width="10.5" style="6" customWidth="1"/>
    <col min="10971" max="10971" width="2.375" style="6" customWidth="1"/>
    <col min="10972" max="10973" width="5.625" style="6" customWidth="1"/>
    <col min="10974" max="10974" width="5.125" style="6" customWidth="1"/>
    <col min="10975" max="10975" width="5.625" style="6" customWidth="1"/>
    <col min="10976" max="10976" width="12" style="6" customWidth="1"/>
    <col min="10977" max="10978" width="7.875" style="6" customWidth="1"/>
    <col min="10979" max="10979" width="2.125" style="6" customWidth="1"/>
    <col min="10980" max="10980" width="7.875" style="6" customWidth="1"/>
    <col min="10981" max="10981" width="6.5" style="6" customWidth="1"/>
    <col min="10982" max="10984" width="3.125" style="6" customWidth="1"/>
    <col min="10985" max="10985" width="3" style="6" customWidth="1"/>
    <col min="10986" max="10986" width="2.5" style="6" customWidth="1"/>
    <col min="10987" max="10987" width="2.625" style="6" customWidth="1"/>
    <col min="10988" max="10990" width="0" style="6" hidden="1" customWidth="1"/>
    <col min="10991" max="10991" width="3.875" style="6" customWidth="1"/>
    <col min="10992" max="10992" width="0" style="6" hidden="1" customWidth="1"/>
    <col min="10993" max="10994" width="13" style="6" customWidth="1"/>
    <col min="10995" max="10995" width="13.125" style="6" customWidth="1"/>
    <col min="10996" max="10996" width="5.625" style="6" customWidth="1"/>
    <col min="10997" max="10997" width="13.125" style="6" customWidth="1"/>
    <col min="10998" max="10998" width="3.625" style="6" customWidth="1"/>
    <col min="10999" max="10999" width="2.625" style="6" customWidth="1"/>
    <col min="11000" max="11002" width="0" style="6" hidden="1" customWidth="1"/>
    <col min="11003" max="11003" width="2.625" style="6" customWidth="1"/>
    <col min="11004" max="11004" width="0" style="6" hidden="1" customWidth="1"/>
    <col min="11005" max="11005" width="2.625" style="6" customWidth="1"/>
    <col min="11006" max="11006" width="0" style="6" hidden="1" customWidth="1"/>
    <col min="11007" max="11007" width="3.875" style="6" customWidth="1"/>
    <col min="11008" max="11008" width="30" style="6" customWidth="1"/>
    <col min="11009" max="11009" width="20.5" style="6" customWidth="1"/>
    <col min="11010" max="11010" width="8" style="6" customWidth="1"/>
    <col min="11011" max="11011" width="17" style="6" customWidth="1"/>
    <col min="11012" max="11012" width="37.375" style="6" customWidth="1"/>
    <col min="11013" max="11013" width="5.125" style="6" customWidth="1"/>
    <col min="11014" max="11014" width="27.5" style="6" customWidth="1"/>
    <col min="11015" max="11015" width="14.125" style="6" customWidth="1"/>
    <col min="11016" max="11017" width="8.125" style="6" customWidth="1"/>
    <col min="11018" max="11018" width="9.875" style="6" customWidth="1"/>
    <col min="11019" max="11019" width="1.875" style="6" customWidth="1"/>
    <col min="11020" max="11225" width="10.875" style="6"/>
    <col min="11226" max="11226" width="10.5" style="6" customWidth="1"/>
    <col min="11227" max="11227" width="2.375" style="6" customWidth="1"/>
    <col min="11228" max="11229" width="5.625" style="6" customWidth="1"/>
    <col min="11230" max="11230" width="5.125" style="6" customWidth="1"/>
    <col min="11231" max="11231" width="5.625" style="6" customWidth="1"/>
    <col min="11232" max="11232" width="12" style="6" customWidth="1"/>
    <col min="11233" max="11234" width="7.875" style="6" customWidth="1"/>
    <col min="11235" max="11235" width="2.125" style="6" customWidth="1"/>
    <col min="11236" max="11236" width="7.875" style="6" customWidth="1"/>
    <col min="11237" max="11237" width="6.5" style="6" customWidth="1"/>
    <col min="11238" max="11240" width="3.125" style="6" customWidth="1"/>
    <col min="11241" max="11241" width="3" style="6" customWidth="1"/>
    <col min="11242" max="11242" width="2.5" style="6" customWidth="1"/>
    <col min="11243" max="11243" width="2.625" style="6" customWidth="1"/>
    <col min="11244" max="11246" width="0" style="6" hidden="1" customWidth="1"/>
    <col min="11247" max="11247" width="3.875" style="6" customWidth="1"/>
    <col min="11248" max="11248" width="0" style="6" hidden="1" customWidth="1"/>
    <col min="11249" max="11250" width="13" style="6" customWidth="1"/>
    <col min="11251" max="11251" width="13.125" style="6" customWidth="1"/>
    <col min="11252" max="11252" width="5.625" style="6" customWidth="1"/>
    <col min="11253" max="11253" width="13.125" style="6" customWidth="1"/>
    <col min="11254" max="11254" width="3.625" style="6" customWidth="1"/>
    <col min="11255" max="11255" width="2.625" style="6" customWidth="1"/>
    <col min="11256" max="11258" width="0" style="6" hidden="1" customWidth="1"/>
    <col min="11259" max="11259" width="2.625" style="6" customWidth="1"/>
    <col min="11260" max="11260" width="0" style="6" hidden="1" customWidth="1"/>
    <col min="11261" max="11261" width="2.625" style="6" customWidth="1"/>
    <col min="11262" max="11262" width="0" style="6" hidden="1" customWidth="1"/>
    <col min="11263" max="11263" width="3.875" style="6" customWidth="1"/>
    <col min="11264" max="11264" width="30" style="6" customWidth="1"/>
    <col min="11265" max="11265" width="20.5" style="6" customWidth="1"/>
    <col min="11266" max="11266" width="8" style="6" customWidth="1"/>
    <col min="11267" max="11267" width="17" style="6" customWidth="1"/>
    <col min="11268" max="11268" width="37.375" style="6" customWidth="1"/>
    <col min="11269" max="11269" width="5.125" style="6" customWidth="1"/>
    <col min="11270" max="11270" width="27.5" style="6" customWidth="1"/>
    <col min="11271" max="11271" width="14.125" style="6" customWidth="1"/>
    <col min="11272" max="11273" width="8.125" style="6" customWidth="1"/>
    <col min="11274" max="11274" width="9.875" style="6" customWidth="1"/>
    <col min="11275" max="11275" width="1.875" style="6" customWidth="1"/>
    <col min="11276" max="11481" width="10.875" style="6"/>
    <col min="11482" max="11482" width="10.5" style="6" customWidth="1"/>
    <col min="11483" max="11483" width="2.375" style="6" customWidth="1"/>
    <col min="11484" max="11485" width="5.625" style="6" customWidth="1"/>
    <col min="11486" max="11486" width="5.125" style="6" customWidth="1"/>
    <col min="11487" max="11487" width="5.625" style="6" customWidth="1"/>
    <col min="11488" max="11488" width="12" style="6" customWidth="1"/>
    <col min="11489" max="11490" width="7.875" style="6" customWidth="1"/>
    <col min="11491" max="11491" width="2.125" style="6" customWidth="1"/>
    <col min="11492" max="11492" width="7.875" style="6" customWidth="1"/>
    <col min="11493" max="11493" width="6.5" style="6" customWidth="1"/>
    <col min="11494" max="11496" width="3.125" style="6" customWidth="1"/>
    <col min="11497" max="11497" width="3" style="6" customWidth="1"/>
    <col min="11498" max="11498" width="2.5" style="6" customWidth="1"/>
    <col min="11499" max="11499" width="2.625" style="6" customWidth="1"/>
    <col min="11500" max="11502" width="0" style="6" hidden="1" customWidth="1"/>
    <col min="11503" max="11503" width="3.875" style="6" customWidth="1"/>
    <col min="11504" max="11504" width="0" style="6" hidden="1" customWidth="1"/>
    <col min="11505" max="11506" width="13" style="6" customWidth="1"/>
    <col min="11507" max="11507" width="13.125" style="6" customWidth="1"/>
    <col min="11508" max="11508" width="5.625" style="6" customWidth="1"/>
    <col min="11509" max="11509" width="13.125" style="6" customWidth="1"/>
    <col min="11510" max="11510" width="3.625" style="6" customWidth="1"/>
    <col min="11511" max="11511" width="2.625" style="6" customWidth="1"/>
    <col min="11512" max="11514" width="0" style="6" hidden="1" customWidth="1"/>
    <col min="11515" max="11515" width="2.625" style="6" customWidth="1"/>
    <col min="11516" max="11516" width="0" style="6" hidden="1" customWidth="1"/>
    <col min="11517" max="11517" width="2.625" style="6" customWidth="1"/>
    <col min="11518" max="11518" width="0" style="6" hidden="1" customWidth="1"/>
    <col min="11519" max="11519" width="3.875" style="6" customWidth="1"/>
    <col min="11520" max="11520" width="30" style="6" customWidth="1"/>
    <col min="11521" max="11521" width="20.5" style="6" customWidth="1"/>
    <col min="11522" max="11522" width="8" style="6" customWidth="1"/>
    <col min="11523" max="11523" width="17" style="6" customWidth="1"/>
    <col min="11524" max="11524" width="37.375" style="6" customWidth="1"/>
    <col min="11525" max="11525" width="5.125" style="6" customWidth="1"/>
    <col min="11526" max="11526" width="27.5" style="6" customWidth="1"/>
    <col min="11527" max="11527" width="14.125" style="6" customWidth="1"/>
    <col min="11528" max="11529" width="8.125" style="6" customWidth="1"/>
    <col min="11530" max="11530" width="9.875" style="6" customWidth="1"/>
    <col min="11531" max="11531" width="1.875" style="6" customWidth="1"/>
    <col min="11532" max="11737" width="10.875" style="6"/>
    <col min="11738" max="11738" width="10.5" style="6" customWidth="1"/>
    <col min="11739" max="11739" width="2.375" style="6" customWidth="1"/>
    <col min="11740" max="11741" width="5.625" style="6" customWidth="1"/>
    <col min="11742" max="11742" width="5.125" style="6" customWidth="1"/>
    <col min="11743" max="11743" width="5.625" style="6" customWidth="1"/>
    <col min="11744" max="11744" width="12" style="6" customWidth="1"/>
    <col min="11745" max="11746" width="7.875" style="6" customWidth="1"/>
    <col min="11747" max="11747" width="2.125" style="6" customWidth="1"/>
    <col min="11748" max="11748" width="7.875" style="6" customWidth="1"/>
    <col min="11749" max="11749" width="6.5" style="6" customWidth="1"/>
    <col min="11750" max="11752" width="3.125" style="6" customWidth="1"/>
    <col min="11753" max="11753" width="3" style="6" customWidth="1"/>
    <col min="11754" max="11754" width="2.5" style="6" customWidth="1"/>
    <col min="11755" max="11755" width="2.625" style="6" customWidth="1"/>
    <col min="11756" max="11758" width="0" style="6" hidden="1" customWidth="1"/>
    <col min="11759" max="11759" width="3.875" style="6" customWidth="1"/>
    <col min="11760" max="11760" width="0" style="6" hidden="1" customWidth="1"/>
    <col min="11761" max="11762" width="13" style="6" customWidth="1"/>
    <col min="11763" max="11763" width="13.125" style="6" customWidth="1"/>
    <col min="11764" max="11764" width="5.625" style="6" customWidth="1"/>
    <col min="11765" max="11765" width="13.125" style="6" customWidth="1"/>
    <col min="11766" max="11766" width="3.625" style="6" customWidth="1"/>
    <col min="11767" max="11767" width="2.625" style="6" customWidth="1"/>
    <col min="11768" max="11770" width="0" style="6" hidden="1" customWidth="1"/>
    <col min="11771" max="11771" width="2.625" style="6" customWidth="1"/>
    <col min="11772" max="11772" width="0" style="6" hidden="1" customWidth="1"/>
    <col min="11773" max="11773" width="2.625" style="6" customWidth="1"/>
    <col min="11774" max="11774" width="0" style="6" hidden="1" customWidth="1"/>
    <col min="11775" max="11775" width="3.875" style="6" customWidth="1"/>
    <col min="11776" max="11776" width="30" style="6" customWidth="1"/>
    <col min="11777" max="11777" width="20.5" style="6" customWidth="1"/>
    <col min="11778" max="11778" width="8" style="6" customWidth="1"/>
    <col min="11779" max="11779" width="17" style="6" customWidth="1"/>
    <col min="11780" max="11780" width="37.375" style="6" customWidth="1"/>
    <col min="11781" max="11781" width="5.125" style="6" customWidth="1"/>
    <col min="11782" max="11782" width="27.5" style="6" customWidth="1"/>
    <col min="11783" max="11783" width="14.125" style="6" customWidth="1"/>
    <col min="11784" max="11785" width="8.125" style="6" customWidth="1"/>
    <col min="11786" max="11786" width="9.875" style="6" customWidth="1"/>
    <col min="11787" max="11787" width="1.875" style="6" customWidth="1"/>
    <col min="11788" max="11993" width="10.875" style="6"/>
    <col min="11994" max="11994" width="10.5" style="6" customWidth="1"/>
    <col min="11995" max="11995" width="2.375" style="6" customWidth="1"/>
    <col min="11996" max="11997" width="5.625" style="6" customWidth="1"/>
    <col min="11998" max="11998" width="5.125" style="6" customWidth="1"/>
    <col min="11999" max="11999" width="5.625" style="6" customWidth="1"/>
    <col min="12000" max="12000" width="12" style="6" customWidth="1"/>
    <col min="12001" max="12002" width="7.875" style="6" customWidth="1"/>
    <col min="12003" max="12003" width="2.125" style="6" customWidth="1"/>
    <col min="12004" max="12004" width="7.875" style="6" customWidth="1"/>
    <col min="12005" max="12005" width="6.5" style="6" customWidth="1"/>
    <col min="12006" max="12008" width="3.125" style="6" customWidth="1"/>
    <col min="12009" max="12009" width="3" style="6" customWidth="1"/>
    <col min="12010" max="12010" width="2.5" style="6" customWidth="1"/>
    <col min="12011" max="12011" width="2.625" style="6" customWidth="1"/>
    <col min="12012" max="12014" width="0" style="6" hidden="1" customWidth="1"/>
    <col min="12015" max="12015" width="3.875" style="6" customWidth="1"/>
    <col min="12016" max="12016" width="0" style="6" hidden="1" customWidth="1"/>
    <col min="12017" max="12018" width="13" style="6" customWidth="1"/>
    <col min="12019" max="12019" width="13.125" style="6" customWidth="1"/>
    <col min="12020" max="12020" width="5.625" style="6" customWidth="1"/>
    <col min="12021" max="12021" width="13.125" style="6" customWidth="1"/>
    <col min="12022" max="12022" width="3.625" style="6" customWidth="1"/>
    <col min="12023" max="12023" width="2.625" style="6" customWidth="1"/>
    <col min="12024" max="12026" width="0" style="6" hidden="1" customWidth="1"/>
    <col min="12027" max="12027" width="2.625" style="6" customWidth="1"/>
    <col min="12028" max="12028" width="0" style="6" hidden="1" customWidth="1"/>
    <col min="12029" max="12029" width="2.625" style="6" customWidth="1"/>
    <col min="12030" max="12030" width="0" style="6" hidden="1" customWidth="1"/>
    <col min="12031" max="12031" width="3.875" style="6" customWidth="1"/>
    <col min="12032" max="12032" width="30" style="6" customWidth="1"/>
    <col min="12033" max="12033" width="20.5" style="6" customWidth="1"/>
    <col min="12034" max="12034" width="8" style="6" customWidth="1"/>
    <col min="12035" max="12035" width="17" style="6" customWidth="1"/>
    <col min="12036" max="12036" width="37.375" style="6" customWidth="1"/>
    <col min="12037" max="12037" width="5.125" style="6" customWidth="1"/>
    <col min="12038" max="12038" width="27.5" style="6" customWidth="1"/>
    <col min="12039" max="12039" width="14.125" style="6" customWidth="1"/>
    <col min="12040" max="12041" width="8.125" style="6" customWidth="1"/>
    <col min="12042" max="12042" width="9.875" style="6" customWidth="1"/>
    <col min="12043" max="12043" width="1.875" style="6" customWidth="1"/>
    <col min="12044" max="12249" width="10.875" style="6"/>
    <col min="12250" max="12250" width="10.5" style="6" customWidth="1"/>
    <col min="12251" max="12251" width="2.375" style="6" customWidth="1"/>
    <col min="12252" max="12253" width="5.625" style="6" customWidth="1"/>
    <col min="12254" max="12254" width="5.125" style="6" customWidth="1"/>
    <col min="12255" max="12255" width="5.625" style="6" customWidth="1"/>
    <col min="12256" max="12256" width="12" style="6" customWidth="1"/>
    <col min="12257" max="12258" width="7.875" style="6" customWidth="1"/>
    <col min="12259" max="12259" width="2.125" style="6" customWidth="1"/>
    <col min="12260" max="12260" width="7.875" style="6" customWidth="1"/>
    <col min="12261" max="12261" width="6.5" style="6" customWidth="1"/>
    <col min="12262" max="12264" width="3.125" style="6" customWidth="1"/>
    <col min="12265" max="12265" width="3" style="6" customWidth="1"/>
    <col min="12266" max="12266" width="2.5" style="6" customWidth="1"/>
    <col min="12267" max="12267" width="2.625" style="6" customWidth="1"/>
    <col min="12268" max="12270" width="0" style="6" hidden="1" customWidth="1"/>
    <col min="12271" max="12271" width="3.875" style="6" customWidth="1"/>
    <col min="12272" max="12272" width="0" style="6" hidden="1" customWidth="1"/>
    <col min="12273" max="12274" width="13" style="6" customWidth="1"/>
    <col min="12275" max="12275" width="13.125" style="6" customWidth="1"/>
    <col min="12276" max="12276" width="5.625" style="6" customWidth="1"/>
    <col min="12277" max="12277" width="13.125" style="6" customWidth="1"/>
    <col min="12278" max="12278" width="3.625" style="6" customWidth="1"/>
    <col min="12279" max="12279" width="2.625" style="6" customWidth="1"/>
    <col min="12280" max="12282" width="0" style="6" hidden="1" customWidth="1"/>
    <col min="12283" max="12283" width="2.625" style="6" customWidth="1"/>
    <col min="12284" max="12284" width="0" style="6" hidden="1" customWidth="1"/>
    <col min="12285" max="12285" width="2.625" style="6" customWidth="1"/>
    <col min="12286" max="12286" width="0" style="6" hidden="1" customWidth="1"/>
    <col min="12287" max="12287" width="3.875" style="6" customWidth="1"/>
    <col min="12288" max="12288" width="30" style="6" customWidth="1"/>
    <col min="12289" max="12289" width="20.5" style="6" customWidth="1"/>
    <col min="12290" max="12290" width="8" style="6" customWidth="1"/>
    <col min="12291" max="12291" width="17" style="6" customWidth="1"/>
    <col min="12292" max="12292" width="37.375" style="6" customWidth="1"/>
    <col min="12293" max="12293" width="5.125" style="6" customWidth="1"/>
    <col min="12294" max="12294" width="27.5" style="6" customWidth="1"/>
    <col min="12295" max="12295" width="14.125" style="6" customWidth="1"/>
    <col min="12296" max="12297" width="8.125" style="6" customWidth="1"/>
    <col min="12298" max="12298" width="9.875" style="6" customWidth="1"/>
    <col min="12299" max="12299" width="1.875" style="6" customWidth="1"/>
    <col min="12300" max="12505" width="10.875" style="6"/>
    <col min="12506" max="12506" width="10.5" style="6" customWidth="1"/>
    <col min="12507" max="12507" width="2.375" style="6" customWidth="1"/>
    <col min="12508" max="12509" width="5.625" style="6" customWidth="1"/>
    <col min="12510" max="12510" width="5.125" style="6" customWidth="1"/>
    <col min="12511" max="12511" width="5.625" style="6" customWidth="1"/>
    <col min="12512" max="12512" width="12" style="6" customWidth="1"/>
    <col min="12513" max="12514" width="7.875" style="6" customWidth="1"/>
    <col min="12515" max="12515" width="2.125" style="6" customWidth="1"/>
    <col min="12516" max="12516" width="7.875" style="6" customWidth="1"/>
    <col min="12517" max="12517" width="6.5" style="6" customWidth="1"/>
    <col min="12518" max="12520" width="3.125" style="6" customWidth="1"/>
    <col min="12521" max="12521" width="3" style="6" customWidth="1"/>
    <col min="12522" max="12522" width="2.5" style="6" customWidth="1"/>
    <col min="12523" max="12523" width="2.625" style="6" customWidth="1"/>
    <col min="12524" max="12526" width="0" style="6" hidden="1" customWidth="1"/>
    <col min="12527" max="12527" width="3.875" style="6" customWidth="1"/>
    <col min="12528" max="12528" width="0" style="6" hidden="1" customWidth="1"/>
    <col min="12529" max="12530" width="13" style="6" customWidth="1"/>
    <col min="12531" max="12531" width="13.125" style="6" customWidth="1"/>
    <col min="12532" max="12532" width="5.625" style="6" customWidth="1"/>
    <col min="12533" max="12533" width="13.125" style="6" customWidth="1"/>
    <col min="12534" max="12534" width="3.625" style="6" customWidth="1"/>
    <col min="12535" max="12535" width="2.625" style="6" customWidth="1"/>
    <col min="12536" max="12538" width="0" style="6" hidden="1" customWidth="1"/>
    <col min="12539" max="12539" width="2.625" style="6" customWidth="1"/>
    <col min="12540" max="12540" width="0" style="6" hidden="1" customWidth="1"/>
    <col min="12541" max="12541" width="2.625" style="6" customWidth="1"/>
    <col min="12542" max="12542" width="0" style="6" hidden="1" customWidth="1"/>
    <col min="12543" max="12543" width="3.875" style="6" customWidth="1"/>
    <col min="12544" max="12544" width="30" style="6" customWidth="1"/>
    <col min="12545" max="12545" width="20.5" style="6" customWidth="1"/>
    <col min="12546" max="12546" width="8" style="6" customWidth="1"/>
    <col min="12547" max="12547" width="17" style="6" customWidth="1"/>
    <col min="12548" max="12548" width="37.375" style="6" customWidth="1"/>
    <col min="12549" max="12549" width="5.125" style="6" customWidth="1"/>
    <col min="12550" max="12550" width="27.5" style="6" customWidth="1"/>
    <col min="12551" max="12551" width="14.125" style="6" customWidth="1"/>
    <col min="12552" max="12553" width="8.125" style="6" customWidth="1"/>
    <col min="12554" max="12554" width="9.875" style="6" customWidth="1"/>
    <col min="12555" max="12555" width="1.875" style="6" customWidth="1"/>
    <col min="12556" max="12761" width="10.875" style="6"/>
    <col min="12762" max="12762" width="10.5" style="6" customWidth="1"/>
    <col min="12763" max="12763" width="2.375" style="6" customWidth="1"/>
    <col min="12764" max="12765" width="5.625" style="6" customWidth="1"/>
    <col min="12766" max="12766" width="5.125" style="6" customWidth="1"/>
    <col min="12767" max="12767" width="5.625" style="6" customWidth="1"/>
    <col min="12768" max="12768" width="12" style="6" customWidth="1"/>
    <col min="12769" max="12770" width="7.875" style="6" customWidth="1"/>
    <col min="12771" max="12771" width="2.125" style="6" customWidth="1"/>
    <col min="12772" max="12772" width="7.875" style="6" customWidth="1"/>
    <col min="12773" max="12773" width="6.5" style="6" customWidth="1"/>
    <col min="12774" max="12776" width="3.125" style="6" customWidth="1"/>
    <col min="12777" max="12777" width="3" style="6" customWidth="1"/>
    <col min="12778" max="12778" width="2.5" style="6" customWidth="1"/>
    <col min="12779" max="12779" width="2.625" style="6" customWidth="1"/>
    <col min="12780" max="12782" width="0" style="6" hidden="1" customWidth="1"/>
    <col min="12783" max="12783" width="3.875" style="6" customWidth="1"/>
    <col min="12784" max="12784" width="0" style="6" hidden="1" customWidth="1"/>
    <col min="12785" max="12786" width="13" style="6" customWidth="1"/>
    <col min="12787" max="12787" width="13.125" style="6" customWidth="1"/>
    <col min="12788" max="12788" width="5.625" style="6" customWidth="1"/>
    <col min="12789" max="12789" width="13.125" style="6" customWidth="1"/>
    <col min="12790" max="12790" width="3.625" style="6" customWidth="1"/>
    <col min="12791" max="12791" width="2.625" style="6" customWidth="1"/>
    <col min="12792" max="12794" width="0" style="6" hidden="1" customWidth="1"/>
    <col min="12795" max="12795" width="2.625" style="6" customWidth="1"/>
    <col min="12796" max="12796" width="0" style="6" hidden="1" customWidth="1"/>
    <col min="12797" max="12797" width="2.625" style="6" customWidth="1"/>
    <col min="12798" max="12798" width="0" style="6" hidden="1" customWidth="1"/>
    <col min="12799" max="12799" width="3.875" style="6" customWidth="1"/>
    <col min="12800" max="12800" width="30" style="6" customWidth="1"/>
    <col min="12801" max="12801" width="20.5" style="6" customWidth="1"/>
    <col min="12802" max="12802" width="8" style="6" customWidth="1"/>
    <col min="12803" max="12803" width="17" style="6" customWidth="1"/>
    <col min="12804" max="12804" width="37.375" style="6" customWidth="1"/>
    <col min="12805" max="12805" width="5.125" style="6" customWidth="1"/>
    <col min="12806" max="12806" width="27.5" style="6" customWidth="1"/>
    <col min="12807" max="12807" width="14.125" style="6" customWidth="1"/>
    <col min="12808" max="12809" width="8.125" style="6" customWidth="1"/>
    <col min="12810" max="12810" width="9.875" style="6" customWidth="1"/>
    <col min="12811" max="12811" width="1.875" style="6" customWidth="1"/>
    <col min="12812" max="13017" width="10.875" style="6"/>
    <col min="13018" max="13018" width="10.5" style="6" customWidth="1"/>
    <col min="13019" max="13019" width="2.375" style="6" customWidth="1"/>
    <col min="13020" max="13021" width="5.625" style="6" customWidth="1"/>
    <col min="13022" max="13022" width="5.125" style="6" customWidth="1"/>
    <col min="13023" max="13023" width="5.625" style="6" customWidth="1"/>
    <col min="13024" max="13024" width="12" style="6" customWidth="1"/>
    <col min="13025" max="13026" width="7.875" style="6" customWidth="1"/>
    <col min="13027" max="13027" width="2.125" style="6" customWidth="1"/>
    <col min="13028" max="13028" width="7.875" style="6" customWidth="1"/>
    <col min="13029" max="13029" width="6.5" style="6" customWidth="1"/>
    <col min="13030" max="13032" width="3.125" style="6" customWidth="1"/>
    <col min="13033" max="13033" width="3" style="6" customWidth="1"/>
    <col min="13034" max="13034" width="2.5" style="6" customWidth="1"/>
    <col min="13035" max="13035" width="2.625" style="6" customWidth="1"/>
    <col min="13036" max="13038" width="0" style="6" hidden="1" customWidth="1"/>
    <col min="13039" max="13039" width="3.875" style="6" customWidth="1"/>
    <col min="13040" max="13040" width="0" style="6" hidden="1" customWidth="1"/>
    <col min="13041" max="13042" width="13" style="6" customWidth="1"/>
    <col min="13043" max="13043" width="13.125" style="6" customWidth="1"/>
    <col min="13044" max="13044" width="5.625" style="6" customWidth="1"/>
    <col min="13045" max="13045" width="13.125" style="6" customWidth="1"/>
    <col min="13046" max="13046" width="3.625" style="6" customWidth="1"/>
    <col min="13047" max="13047" width="2.625" style="6" customWidth="1"/>
    <col min="13048" max="13050" width="0" style="6" hidden="1" customWidth="1"/>
    <col min="13051" max="13051" width="2.625" style="6" customWidth="1"/>
    <col min="13052" max="13052" width="0" style="6" hidden="1" customWidth="1"/>
    <col min="13053" max="13053" width="2.625" style="6" customWidth="1"/>
    <col min="13054" max="13054" width="0" style="6" hidden="1" customWidth="1"/>
    <col min="13055" max="13055" width="3.875" style="6" customWidth="1"/>
    <col min="13056" max="13056" width="30" style="6" customWidth="1"/>
    <col min="13057" max="13057" width="20.5" style="6" customWidth="1"/>
    <col min="13058" max="13058" width="8" style="6" customWidth="1"/>
    <col min="13059" max="13059" width="17" style="6" customWidth="1"/>
    <col min="13060" max="13060" width="37.375" style="6" customWidth="1"/>
    <col min="13061" max="13061" width="5.125" style="6" customWidth="1"/>
    <col min="13062" max="13062" width="27.5" style="6" customWidth="1"/>
    <col min="13063" max="13063" width="14.125" style="6" customWidth="1"/>
    <col min="13064" max="13065" width="8.125" style="6" customWidth="1"/>
    <col min="13066" max="13066" width="9.875" style="6" customWidth="1"/>
    <col min="13067" max="13067" width="1.875" style="6" customWidth="1"/>
    <col min="13068" max="13273" width="10.875" style="6"/>
    <col min="13274" max="13274" width="10.5" style="6" customWidth="1"/>
    <col min="13275" max="13275" width="2.375" style="6" customWidth="1"/>
    <col min="13276" max="13277" width="5.625" style="6" customWidth="1"/>
    <col min="13278" max="13278" width="5.125" style="6" customWidth="1"/>
    <col min="13279" max="13279" width="5.625" style="6" customWidth="1"/>
    <col min="13280" max="13280" width="12" style="6" customWidth="1"/>
    <col min="13281" max="13282" width="7.875" style="6" customWidth="1"/>
    <col min="13283" max="13283" width="2.125" style="6" customWidth="1"/>
    <col min="13284" max="13284" width="7.875" style="6" customWidth="1"/>
    <col min="13285" max="13285" width="6.5" style="6" customWidth="1"/>
    <col min="13286" max="13288" width="3.125" style="6" customWidth="1"/>
    <col min="13289" max="13289" width="3" style="6" customWidth="1"/>
    <col min="13290" max="13290" width="2.5" style="6" customWidth="1"/>
    <col min="13291" max="13291" width="2.625" style="6" customWidth="1"/>
    <col min="13292" max="13294" width="0" style="6" hidden="1" customWidth="1"/>
    <col min="13295" max="13295" width="3.875" style="6" customWidth="1"/>
    <col min="13296" max="13296" width="0" style="6" hidden="1" customWidth="1"/>
    <col min="13297" max="13298" width="13" style="6" customWidth="1"/>
    <col min="13299" max="13299" width="13.125" style="6" customWidth="1"/>
    <col min="13300" max="13300" width="5.625" style="6" customWidth="1"/>
    <col min="13301" max="13301" width="13.125" style="6" customWidth="1"/>
    <col min="13302" max="13302" width="3.625" style="6" customWidth="1"/>
    <col min="13303" max="13303" width="2.625" style="6" customWidth="1"/>
    <col min="13304" max="13306" width="0" style="6" hidden="1" customWidth="1"/>
    <col min="13307" max="13307" width="2.625" style="6" customWidth="1"/>
    <col min="13308" max="13308" width="0" style="6" hidden="1" customWidth="1"/>
    <col min="13309" max="13309" width="2.625" style="6" customWidth="1"/>
    <col min="13310" max="13310" width="0" style="6" hidden="1" customWidth="1"/>
    <col min="13311" max="13311" width="3.875" style="6" customWidth="1"/>
    <col min="13312" max="13312" width="30" style="6" customWidth="1"/>
    <col min="13313" max="13313" width="20.5" style="6" customWidth="1"/>
    <col min="13314" max="13314" width="8" style="6" customWidth="1"/>
    <col min="13315" max="13315" width="17" style="6" customWidth="1"/>
    <col min="13316" max="13316" width="37.375" style="6" customWidth="1"/>
    <col min="13317" max="13317" width="5.125" style="6" customWidth="1"/>
    <col min="13318" max="13318" width="27.5" style="6" customWidth="1"/>
    <col min="13319" max="13319" width="14.125" style="6" customWidth="1"/>
    <col min="13320" max="13321" width="8.125" style="6" customWidth="1"/>
    <col min="13322" max="13322" width="9.875" style="6" customWidth="1"/>
    <col min="13323" max="13323" width="1.875" style="6" customWidth="1"/>
    <col min="13324" max="13529" width="10.875" style="6"/>
    <col min="13530" max="13530" width="10.5" style="6" customWidth="1"/>
    <col min="13531" max="13531" width="2.375" style="6" customWidth="1"/>
    <col min="13532" max="13533" width="5.625" style="6" customWidth="1"/>
    <col min="13534" max="13534" width="5.125" style="6" customWidth="1"/>
    <col min="13535" max="13535" width="5.625" style="6" customWidth="1"/>
    <col min="13536" max="13536" width="12" style="6" customWidth="1"/>
    <col min="13537" max="13538" width="7.875" style="6" customWidth="1"/>
    <col min="13539" max="13539" width="2.125" style="6" customWidth="1"/>
    <col min="13540" max="13540" width="7.875" style="6" customWidth="1"/>
    <col min="13541" max="13541" width="6.5" style="6" customWidth="1"/>
    <col min="13542" max="13544" width="3.125" style="6" customWidth="1"/>
    <col min="13545" max="13545" width="3" style="6" customWidth="1"/>
    <col min="13546" max="13546" width="2.5" style="6" customWidth="1"/>
    <col min="13547" max="13547" width="2.625" style="6" customWidth="1"/>
    <col min="13548" max="13550" width="0" style="6" hidden="1" customWidth="1"/>
    <col min="13551" max="13551" width="3.875" style="6" customWidth="1"/>
    <col min="13552" max="13552" width="0" style="6" hidden="1" customWidth="1"/>
    <col min="13553" max="13554" width="13" style="6" customWidth="1"/>
    <col min="13555" max="13555" width="13.125" style="6" customWidth="1"/>
    <col min="13556" max="13556" width="5.625" style="6" customWidth="1"/>
    <col min="13557" max="13557" width="13.125" style="6" customWidth="1"/>
    <col min="13558" max="13558" width="3.625" style="6" customWidth="1"/>
    <col min="13559" max="13559" width="2.625" style="6" customWidth="1"/>
    <col min="13560" max="13562" width="0" style="6" hidden="1" customWidth="1"/>
    <col min="13563" max="13563" width="2.625" style="6" customWidth="1"/>
    <col min="13564" max="13564" width="0" style="6" hidden="1" customWidth="1"/>
    <col min="13565" max="13565" width="2.625" style="6" customWidth="1"/>
    <col min="13566" max="13566" width="0" style="6" hidden="1" customWidth="1"/>
    <col min="13567" max="13567" width="3.875" style="6" customWidth="1"/>
    <col min="13568" max="13568" width="30" style="6" customWidth="1"/>
    <col min="13569" max="13569" width="20.5" style="6" customWidth="1"/>
    <col min="13570" max="13570" width="8" style="6" customWidth="1"/>
    <col min="13571" max="13571" width="17" style="6" customWidth="1"/>
    <col min="13572" max="13572" width="37.375" style="6" customWidth="1"/>
    <col min="13573" max="13573" width="5.125" style="6" customWidth="1"/>
    <col min="13574" max="13574" width="27.5" style="6" customWidth="1"/>
    <col min="13575" max="13575" width="14.125" style="6" customWidth="1"/>
    <col min="13576" max="13577" width="8.125" style="6" customWidth="1"/>
    <col min="13578" max="13578" width="9.875" style="6" customWidth="1"/>
    <col min="13579" max="13579" width="1.875" style="6" customWidth="1"/>
    <col min="13580" max="13785" width="10.875" style="6"/>
    <col min="13786" max="13786" width="10.5" style="6" customWidth="1"/>
    <col min="13787" max="13787" width="2.375" style="6" customWidth="1"/>
    <col min="13788" max="13789" width="5.625" style="6" customWidth="1"/>
    <col min="13790" max="13790" width="5.125" style="6" customWidth="1"/>
    <col min="13791" max="13791" width="5.625" style="6" customWidth="1"/>
    <col min="13792" max="13792" width="12" style="6" customWidth="1"/>
    <col min="13793" max="13794" width="7.875" style="6" customWidth="1"/>
    <col min="13795" max="13795" width="2.125" style="6" customWidth="1"/>
    <col min="13796" max="13796" width="7.875" style="6" customWidth="1"/>
    <col min="13797" max="13797" width="6.5" style="6" customWidth="1"/>
    <col min="13798" max="13800" width="3.125" style="6" customWidth="1"/>
    <col min="13801" max="13801" width="3" style="6" customWidth="1"/>
    <col min="13802" max="13802" width="2.5" style="6" customWidth="1"/>
    <col min="13803" max="13803" width="2.625" style="6" customWidth="1"/>
    <col min="13804" max="13806" width="0" style="6" hidden="1" customWidth="1"/>
    <col min="13807" max="13807" width="3.875" style="6" customWidth="1"/>
    <col min="13808" max="13808" width="0" style="6" hidden="1" customWidth="1"/>
    <col min="13809" max="13810" width="13" style="6" customWidth="1"/>
    <col min="13811" max="13811" width="13.125" style="6" customWidth="1"/>
    <col min="13812" max="13812" width="5.625" style="6" customWidth="1"/>
    <col min="13813" max="13813" width="13.125" style="6" customWidth="1"/>
    <col min="13814" max="13814" width="3.625" style="6" customWidth="1"/>
    <col min="13815" max="13815" width="2.625" style="6" customWidth="1"/>
    <col min="13816" max="13818" width="0" style="6" hidden="1" customWidth="1"/>
    <col min="13819" max="13819" width="2.625" style="6" customWidth="1"/>
    <col min="13820" max="13820" width="0" style="6" hidden="1" customWidth="1"/>
    <col min="13821" max="13821" width="2.625" style="6" customWidth="1"/>
    <col min="13822" max="13822" width="0" style="6" hidden="1" customWidth="1"/>
    <col min="13823" max="13823" width="3.875" style="6" customWidth="1"/>
    <col min="13824" max="13824" width="30" style="6" customWidth="1"/>
    <col min="13825" max="13825" width="20.5" style="6" customWidth="1"/>
    <col min="13826" max="13826" width="8" style="6" customWidth="1"/>
    <col min="13827" max="13827" width="17" style="6" customWidth="1"/>
    <col min="13828" max="13828" width="37.375" style="6" customWidth="1"/>
    <col min="13829" max="13829" width="5.125" style="6" customWidth="1"/>
    <col min="13830" max="13830" width="27.5" style="6" customWidth="1"/>
    <col min="13831" max="13831" width="14.125" style="6" customWidth="1"/>
    <col min="13832" max="13833" width="8.125" style="6" customWidth="1"/>
    <col min="13834" max="13834" width="9.875" style="6" customWidth="1"/>
    <col min="13835" max="13835" width="1.875" style="6" customWidth="1"/>
    <col min="13836" max="14041" width="10.875" style="6"/>
    <col min="14042" max="14042" width="10.5" style="6" customWidth="1"/>
    <col min="14043" max="14043" width="2.375" style="6" customWidth="1"/>
    <col min="14044" max="14045" width="5.625" style="6" customWidth="1"/>
    <col min="14046" max="14046" width="5.125" style="6" customWidth="1"/>
    <col min="14047" max="14047" width="5.625" style="6" customWidth="1"/>
    <col min="14048" max="14048" width="12" style="6" customWidth="1"/>
    <col min="14049" max="14050" width="7.875" style="6" customWidth="1"/>
    <col min="14051" max="14051" width="2.125" style="6" customWidth="1"/>
    <col min="14052" max="14052" width="7.875" style="6" customWidth="1"/>
    <col min="14053" max="14053" width="6.5" style="6" customWidth="1"/>
    <col min="14054" max="14056" width="3.125" style="6" customWidth="1"/>
    <col min="14057" max="14057" width="3" style="6" customWidth="1"/>
    <col min="14058" max="14058" width="2.5" style="6" customWidth="1"/>
    <col min="14059" max="14059" width="2.625" style="6" customWidth="1"/>
    <col min="14060" max="14062" width="0" style="6" hidden="1" customWidth="1"/>
    <col min="14063" max="14063" width="3.875" style="6" customWidth="1"/>
    <col min="14064" max="14064" width="0" style="6" hidden="1" customWidth="1"/>
    <col min="14065" max="14066" width="13" style="6" customWidth="1"/>
    <col min="14067" max="14067" width="13.125" style="6" customWidth="1"/>
    <col min="14068" max="14068" width="5.625" style="6" customWidth="1"/>
    <col min="14069" max="14069" width="13.125" style="6" customWidth="1"/>
    <col min="14070" max="14070" width="3.625" style="6" customWidth="1"/>
    <col min="14071" max="14071" width="2.625" style="6" customWidth="1"/>
    <col min="14072" max="14074" width="0" style="6" hidden="1" customWidth="1"/>
    <col min="14075" max="14075" width="2.625" style="6" customWidth="1"/>
    <col min="14076" max="14076" width="0" style="6" hidden="1" customWidth="1"/>
    <col min="14077" max="14077" width="2.625" style="6" customWidth="1"/>
    <col min="14078" max="14078" width="0" style="6" hidden="1" customWidth="1"/>
    <col min="14079" max="14079" width="3.875" style="6" customWidth="1"/>
    <col min="14080" max="14080" width="30" style="6" customWidth="1"/>
    <col min="14081" max="14081" width="20.5" style="6" customWidth="1"/>
    <col min="14082" max="14082" width="8" style="6" customWidth="1"/>
    <col min="14083" max="14083" width="17" style="6" customWidth="1"/>
    <col min="14084" max="14084" width="37.375" style="6" customWidth="1"/>
    <col min="14085" max="14085" width="5.125" style="6" customWidth="1"/>
    <col min="14086" max="14086" width="27.5" style="6" customWidth="1"/>
    <col min="14087" max="14087" width="14.125" style="6" customWidth="1"/>
    <col min="14088" max="14089" width="8.125" style="6" customWidth="1"/>
    <col min="14090" max="14090" width="9.875" style="6" customWidth="1"/>
    <col min="14091" max="14091" width="1.875" style="6" customWidth="1"/>
    <col min="14092" max="14297" width="10.875" style="6"/>
    <col min="14298" max="14298" width="10.5" style="6" customWidth="1"/>
    <col min="14299" max="14299" width="2.375" style="6" customWidth="1"/>
    <col min="14300" max="14301" width="5.625" style="6" customWidth="1"/>
    <col min="14302" max="14302" width="5.125" style="6" customWidth="1"/>
    <col min="14303" max="14303" width="5.625" style="6" customWidth="1"/>
    <col min="14304" max="14304" width="12" style="6" customWidth="1"/>
    <col min="14305" max="14306" width="7.875" style="6" customWidth="1"/>
    <col min="14307" max="14307" width="2.125" style="6" customWidth="1"/>
    <col min="14308" max="14308" width="7.875" style="6" customWidth="1"/>
    <col min="14309" max="14309" width="6.5" style="6" customWidth="1"/>
    <col min="14310" max="14312" width="3.125" style="6" customWidth="1"/>
    <col min="14313" max="14313" width="3" style="6" customWidth="1"/>
    <col min="14314" max="14314" width="2.5" style="6" customWidth="1"/>
    <col min="14315" max="14315" width="2.625" style="6" customWidth="1"/>
    <col min="14316" max="14318" width="0" style="6" hidden="1" customWidth="1"/>
    <col min="14319" max="14319" width="3.875" style="6" customWidth="1"/>
    <col min="14320" max="14320" width="0" style="6" hidden="1" customWidth="1"/>
    <col min="14321" max="14322" width="13" style="6" customWidth="1"/>
    <col min="14323" max="14323" width="13.125" style="6" customWidth="1"/>
    <col min="14324" max="14324" width="5.625" style="6" customWidth="1"/>
    <col min="14325" max="14325" width="13.125" style="6" customWidth="1"/>
    <col min="14326" max="14326" width="3.625" style="6" customWidth="1"/>
    <col min="14327" max="14327" width="2.625" style="6" customWidth="1"/>
    <col min="14328" max="14330" width="0" style="6" hidden="1" customWidth="1"/>
    <col min="14331" max="14331" width="2.625" style="6" customWidth="1"/>
    <col min="14332" max="14332" width="0" style="6" hidden="1" customWidth="1"/>
    <col min="14333" max="14333" width="2.625" style="6" customWidth="1"/>
    <col min="14334" max="14334" width="0" style="6" hidden="1" customWidth="1"/>
    <col min="14335" max="14335" width="3.875" style="6" customWidth="1"/>
    <col min="14336" max="14336" width="30" style="6" customWidth="1"/>
    <col min="14337" max="14337" width="20.5" style="6" customWidth="1"/>
    <col min="14338" max="14338" width="8" style="6" customWidth="1"/>
    <col min="14339" max="14339" width="17" style="6" customWidth="1"/>
    <col min="14340" max="14340" width="37.375" style="6" customWidth="1"/>
    <col min="14341" max="14341" width="5.125" style="6" customWidth="1"/>
    <col min="14342" max="14342" width="27.5" style="6" customWidth="1"/>
    <col min="14343" max="14343" width="14.125" style="6" customWidth="1"/>
    <col min="14344" max="14345" width="8.125" style="6" customWidth="1"/>
    <col min="14346" max="14346" width="9.875" style="6" customWidth="1"/>
    <col min="14347" max="14347" width="1.875" style="6" customWidth="1"/>
    <col min="14348" max="14553" width="10.875" style="6"/>
    <col min="14554" max="14554" width="10.5" style="6" customWidth="1"/>
    <col min="14555" max="14555" width="2.375" style="6" customWidth="1"/>
    <col min="14556" max="14557" width="5.625" style="6" customWidth="1"/>
    <col min="14558" max="14558" width="5.125" style="6" customWidth="1"/>
    <col min="14559" max="14559" width="5.625" style="6" customWidth="1"/>
    <col min="14560" max="14560" width="12" style="6" customWidth="1"/>
    <col min="14561" max="14562" width="7.875" style="6" customWidth="1"/>
    <col min="14563" max="14563" width="2.125" style="6" customWidth="1"/>
    <col min="14564" max="14564" width="7.875" style="6" customWidth="1"/>
    <col min="14565" max="14565" width="6.5" style="6" customWidth="1"/>
    <col min="14566" max="14568" width="3.125" style="6" customWidth="1"/>
    <col min="14569" max="14569" width="3" style="6" customWidth="1"/>
    <col min="14570" max="14570" width="2.5" style="6" customWidth="1"/>
    <col min="14571" max="14571" width="2.625" style="6" customWidth="1"/>
    <col min="14572" max="14574" width="0" style="6" hidden="1" customWidth="1"/>
    <col min="14575" max="14575" width="3.875" style="6" customWidth="1"/>
    <col min="14576" max="14576" width="0" style="6" hidden="1" customWidth="1"/>
    <col min="14577" max="14578" width="13" style="6" customWidth="1"/>
    <col min="14579" max="14579" width="13.125" style="6" customWidth="1"/>
    <col min="14580" max="14580" width="5.625" style="6" customWidth="1"/>
    <col min="14581" max="14581" width="13.125" style="6" customWidth="1"/>
    <col min="14582" max="14582" width="3.625" style="6" customWidth="1"/>
    <col min="14583" max="14583" width="2.625" style="6" customWidth="1"/>
    <col min="14584" max="14586" width="0" style="6" hidden="1" customWidth="1"/>
    <col min="14587" max="14587" width="2.625" style="6" customWidth="1"/>
    <col min="14588" max="14588" width="0" style="6" hidden="1" customWidth="1"/>
    <col min="14589" max="14589" width="2.625" style="6" customWidth="1"/>
    <col min="14590" max="14590" width="0" style="6" hidden="1" customWidth="1"/>
    <col min="14591" max="14591" width="3.875" style="6" customWidth="1"/>
    <col min="14592" max="14592" width="30" style="6" customWidth="1"/>
    <col min="14593" max="14593" width="20.5" style="6" customWidth="1"/>
    <col min="14594" max="14594" width="8" style="6" customWidth="1"/>
    <col min="14595" max="14595" width="17" style="6" customWidth="1"/>
    <col min="14596" max="14596" width="37.375" style="6" customWidth="1"/>
    <col min="14597" max="14597" width="5.125" style="6" customWidth="1"/>
    <col min="14598" max="14598" width="27.5" style="6" customWidth="1"/>
    <col min="14599" max="14599" width="14.125" style="6" customWidth="1"/>
    <col min="14600" max="14601" width="8.125" style="6" customWidth="1"/>
    <col min="14602" max="14602" width="9.875" style="6" customWidth="1"/>
    <col min="14603" max="14603" width="1.875" style="6" customWidth="1"/>
    <col min="14604" max="14809" width="10.875" style="6"/>
    <col min="14810" max="14810" width="10.5" style="6" customWidth="1"/>
    <col min="14811" max="14811" width="2.375" style="6" customWidth="1"/>
    <col min="14812" max="14813" width="5.625" style="6" customWidth="1"/>
    <col min="14814" max="14814" width="5.125" style="6" customWidth="1"/>
    <col min="14815" max="14815" width="5.625" style="6" customWidth="1"/>
    <col min="14816" max="14816" width="12" style="6" customWidth="1"/>
    <col min="14817" max="14818" width="7.875" style="6" customWidth="1"/>
    <col min="14819" max="14819" width="2.125" style="6" customWidth="1"/>
    <col min="14820" max="14820" width="7.875" style="6" customWidth="1"/>
    <col min="14821" max="14821" width="6.5" style="6" customWidth="1"/>
    <col min="14822" max="14824" width="3.125" style="6" customWidth="1"/>
    <col min="14825" max="14825" width="3" style="6" customWidth="1"/>
    <col min="14826" max="14826" width="2.5" style="6" customWidth="1"/>
    <col min="14827" max="14827" width="2.625" style="6" customWidth="1"/>
    <col min="14828" max="14830" width="0" style="6" hidden="1" customWidth="1"/>
    <col min="14831" max="14831" width="3.875" style="6" customWidth="1"/>
    <col min="14832" max="14832" width="0" style="6" hidden="1" customWidth="1"/>
    <col min="14833" max="14834" width="13" style="6" customWidth="1"/>
    <col min="14835" max="14835" width="13.125" style="6" customWidth="1"/>
    <col min="14836" max="14836" width="5.625" style="6" customWidth="1"/>
    <col min="14837" max="14837" width="13.125" style="6" customWidth="1"/>
    <col min="14838" max="14838" width="3.625" style="6" customWidth="1"/>
    <col min="14839" max="14839" width="2.625" style="6" customWidth="1"/>
    <col min="14840" max="14842" width="0" style="6" hidden="1" customWidth="1"/>
    <col min="14843" max="14843" width="2.625" style="6" customWidth="1"/>
    <col min="14844" max="14844" width="0" style="6" hidden="1" customWidth="1"/>
    <col min="14845" max="14845" width="2.625" style="6" customWidth="1"/>
    <col min="14846" max="14846" width="0" style="6" hidden="1" customWidth="1"/>
    <col min="14847" max="14847" width="3.875" style="6" customWidth="1"/>
    <col min="14848" max="14848" width="30" style="6" customWidth="1"/>
    <col min="14849" max="14849" width="20.5" style="6" customWidth="1"/>
    <col min="14850" max="14850" width="8" style="6" customWidth="1"/>
    <col min="14851" max="14851" width="17" style="6" customWidth="1"/>
    <col min="14852" max="14852" width="37.375" style="6" customWidth="1"/>
    <col min="14853" max="14853" width="5.125" style="6" customWidth="1"/>
    <col min="14854" max="14854" width="27.5" style="6" customWidth="1"/>
    <col min="14855" max="14855" width="14.125" style="6" customWidth="1"/>
    <col min="14856" max="14857" width="8.125" style="6" customWidth="1"/>
    <col min="14858" max="14858" width="9.875" style="6" customWidth="1"/>
    <col min="14859" max="14859" width="1.875" style="6" customWidth="1"/>
    <col min="14860" max="15065" width="10.875" style="6"/>
    <col min="15066" max="15066" width="10.5" style="6" customWidth="1"/>
    <col min="15067" max="15067" width="2.375" style="6" customWidth="1"/>
    <col min="15068" max="15069" width="5.625" style="6" customWidth="1"/>
    <col min="15070" max="15070" width="5.125" style="6" customWidth="1"/>
    <col min="15071" max="15071" width="5.625" style="6" customWidth="1"/>
    <col min="15072" max="15072" width="12" style="6" customWidth="1"/>
    <col min="15073" max="15074" width="7.875" style="6" customWidth="1"/>
    <col min="15075" max="15075" width="2.125" style="6" customWidth="1"/>
    <col min="15076" max="15076" width="7.875" style="6" customWidth="1"/>
    <col min="15077" max="15077" width="6.5" style="6" customWidth="1"/>
    <col min="15078" max="15080" width="3.125" style="6" customWidth="1"/>
    <col min="15081" max="15081" width="3" style="6" customWidth="1"/>
    <col min="15082" max="15082" width="2.5" style="6" customWidth="1"/>
    <col min="15083" max="15083" width="2.625" style="6" customWidth="1"/>
    <col min="15084" max="15086" width="0" style="6" hidden="1" customWidth="1"/>
    <col min="15087" max="15087" width="3.875" style="6" customWidth="1"/>
    <col min="15088" max="15088" width="0" style="6" hidden="1" customWidth="1"/>
    <col min="15089" max="15090" width="13" style="6" customWidth="1"/>
    <col min="15091" max="15091" width="13.125" style="6" customWidth="1"/>
    <col min="15092" max="15092" width="5.625" style="6" customWidth="1"/>
    <col min="15093" max="15093" width="13.125" style="6" customWidth="1"/>
    <col min="15094" max="15094" width="3.625" style="6" customWidth="1"/>
    <col min="15095" max="15095" width="2.625" style="6" customWidth="1"/>
    <col min="15096" max="15098" width="0" style="6" hidden="1" customWidth="1"/>
    <col min="15099" max="15099" width="2.625" style="6" customWidth="1"/>
    <col min="15100" max="15100" width="0" style="6" hidden="1" customWidth="1"/>
    <col min="15101" max="15101" width="2.625" style="6" customWidth="1"/>
    <col min="15102" max="15102" width="0" style="6" hidden="1" customWidth="1"/>
    <col min="15103" max="15103" width="3.875" style="6" customWidth="1"/>
    <col min="15104" max="15104" width="30" style="6" customWidth="1"/>
    <col min="15105" max="15105" width="20.5" style="6" customWidth="1"/>
    <col min="15106" max="15106" width="8" style="6" customWidth="1"/>
    <col min="15107" max="15107" width="17" style="6" customWidth="1"/>
    <col min="15108" max="15108" width="37.375" style="6" customWidth="1"/>
    <col min="15109" max="15109" width="5.125" style="6" customWidth="1"/>
    <col min="15110" max="15110" width="27.5" style="6" customWidth="1"/>
    <col min="15111" max="15111" width="14.125" style="6" customWidth="1"/>
    <col min="15112" max="15113" width="8.125" style="6" customWidth="1"/>
    <col min="15114" max="15114" width="9.875" style="6" customWidth="1"/>
    <col min="15115" max="15115" width="1.875" style="6" customWidth="1"/>
    <col min="15116" max="15321" width="10.875" style="6"/>
    <col min="15322" max="15322" width="10.5" style="6" customWidth="1"/>
    <col min="15323" max="15323" width="2.375" style="6" customWidth="1"/>
    <col min="15324" max="15325" width="5.625" style="6" customWidth="1"/>
    <col min="15326" max="15326" width="5.125" style="6" customWidth="1"/>
    <col min="15327" max="15327" width="5.625" style="6" customWidth="1"/>
    <col min="15328" max="15328" width="12" style="6" customWidth="1"/>
    <col min="15329" max="15330" width="7.875" style="6" customWidth="1"/>
    <col min="15331" max="15331" width="2.125" style="6" customWidth="1"/>
    <col min="15332" max="15332" width="7.875" style="6" customWidth="1"/>
    <col min="15333" max="15333" width="6.5" style="6" customWidth="1"/>
    <col min="15334" max="15336" width="3.125" style="6" customWidth="1"/>
    <col min="15337" max="15337" width="3" style="6" customWidth="1"/>
    <col min="15338" max="15338" width="2.5" style="6" customWidth="1"/>
    <col min="15339" max="15339" width="2.625" style="6" customWidth="1"/>
    <col min="15340" max="15342" width="0" style="6" hidden="1" customWidth="1"/>
    <col min="15343" max="15343" width="3.875" style="6" customWidth="1"/>
    <col min="15344" max="15344" width="0" style="6" hidden="1" customWidth="1"/>
    <col min="15345" max="15346" width="13" style="6" customWidth="1"/>
    <col min="15347" max="15347" width="13.125" style="6" customWidth="1"/>
    <col min="15348" max="15348" width="5.625" style="6" customWidth="1"/>
    <col min="15349" max="15349" width="13.125" style="6" customWidth="1"/>
    <col min="15350" max="15350" width="3.625" style="6" customWidth="1"/>
    <col min="15351" max="15351" width="2.625" style="6" customWidth="1"/>
    <col min="15352" max="15354" width="0" style="6" hidden="1" customWidth="1"/>
    <col min="15355" max="15355" width="2.625" style="6" customWidth="1"/>
    <col min="15356" max="15356" width="0" style="6" hidden="1" customWidth="1"/>
    <col min="15357" max="15357" width="2.625" style="6" customWidth="1"/>
    <col min="15358" max="15358" width="0" style="6" hidden="1" customWidth="1"/>
    <col min="15359" max="15359" width="3.875" style="6" customWidth="1"/>
    <col min="15360" max="15360" width="30" style="6" customWidth="1"/>
    <col min="15361" max="15361" width="20.5" style="6" customWidth="1"/>
    <col min="15362" max="15362" width="8" style="6" customWidth="1"/>
    <col min="15363" max="15363" width="17" style="6" customWidth="1"/>
    <col min="15364" max="15364" width="37.375" style="6" customWidth="1"/>
    <col min="15365" max="15365" width="5.125" style="6" customWidth="1"/>
    <col min="15366" max="15366" width="27.5" style="6" customWidth="1"/>
    <col min="15367" max="15367" width="14.125" style="6" customWidth="1"/>
    <col min="15368" max="15369" width="8.125" style="6" customWidth="1"/>
    <col min="15370" max="15370" width="9.875" style="6" customWidth="1"/>
    <col min="15371" max="15371" width="1.875" style="6" customWidth="1"/>
    <col min="15372" max="15577" width="10.875" style="6"/>
    <col min="15578" max="15578" width="10.5" style="6" customWidth="1"/>
    <col min="15579" max="15579" width="2.375" style="6" customWidth="1"/>
    <col min="15580" max="15581" width="5.625" style="6" customWidth="1"/>
    <col min="15582" max="15582" width="5.125" style="6" customWidth="1"/>
    <col min="15583" max="15583" width="5.625" style="6" customWidth="1"/>
    <col min="15584" max="15584" width="12" style="6" customWidth="1"/>
    <col min="15585" max="15586" width="7.875" style="6" customWidth="1"/>
    <col min="15587" max="15587" width="2.125" style="6" customWidth="1"/>
    <col min="15588" max="15588" width="7.875" style="6" customWidth="1"/>
    <col min="15589" max="15589" width="6.5" style="6" customWidth="1"/>
    <col min="15590" max="15592" width="3.125" style="6" customWidth="1"/>
    <col min="15593" max="15593" width="3" style="6" customWidth="1"/>
    <col min="15594" max="15594" width="2.5" style="6" customWidth="1"/>
    <col min="15595" max="15595" width="2.625" style="6" customWidth="1"/>
    <col min="15596" max="15598" width="0" style="6" hidden="1" customWidth="1"/>
    <col min="15599" max="15599" width="3.875" style="6" customWidth="1"/>
    <col min="15600" max="15600" width="0" style="6" hidden="1" customWidth="1"/>
    <col min="15601" max="15602" width="13" style="6" customWidth="1"/>
    <col min="15603" max="15603" width="13.125" style="6" customWidth="1"/>
    <col min="15604" max="15604" width="5.625" style="6" customWidth="1"/>
    <col min="15605" max="15605" width="13.125" style="6" customWidth="1"/>
    <col min="15606" max="15606" width="3.625" style="6" customWidth="1"/>
    <col min="15607" max="15607" width="2.625" style="6" customWidth="1"/>
    <col min="15608" max="15610" width="0" style="6" hidden="1" customWidth="1"/>
    <col min="15611" max="15611" width="2.625" style="6" customWidth="1"/>
    <col min="15612" max="15612" width="0" style="6" hidden="1" customWidth="1"/>
    <col min="15613" max="15613" width="2.625" style="6" customWidth="1"/>
    <col min="15614" max="15614" width="0" style="6" hidden="1" customWidth="1"/>
    <col min="15615" max="15615" width="3.875" style="6" customWidth="1"/>
    <col min="15616" max="15616" width="30" style="6" customWidth="1"/>
    <col min="15617" max="15617" width="20.5" style="6" customWidth="1"/>
    <col min="15618" max="15618" width="8" style="6" customWidth="1"/>
    <col min="15619" max="15619" width="17" style="6" customWidth="1"/>
    <col min="15620" max="15620" width="37.375" style="6" customWidth="1"/>
    <col min="15621" max="15621" width="5.125" style="6" customWidth="1"/>
    <col min="15622" max="15622" width="27.5" style="6" customWidth="1"/>
    <col min="15623" max="15623" width="14.125" style="6" customWidth="1"/>
    <col min="15624" max="15625" width="8.125" style="6" customWidth="1"/>
    <col min="15626" max="15626" width="9.875" style="6" customWidth="1"/>
    <col min="15627" max="15627" width="1.875" style="6" customWidth="1"/>
    <col min="15628" max="15833" width="10.875" style="6"/>
    <col min="15834" max="15834" width="10.5" style="6" customWidth="1"/>
    <col min="15835" max="15835" width="2.375" style="6" customWidth="1"/>
    <col min="15836" max="15837" width="5.625" style="6" customWidth="1"/>
    <col min="15838" max="15838" width="5.125" style="6" customWidth="1"/>
    <col min="15839" max="15839" width="5.625" style="6" customWidth="1"/>
    <col min="15840" max="15840" width="12" style="6" customWidth="1"/>
    <col min="15841" max="15842" width="7.875" style="6" customWidth="1"/>
    <col min="15843" max="15843" width="2.125" style="6" customWidth="1"/>
    <col min="15844" max="15844" width="7.875" style="6" customWidth="1"/>
    <col min="15845" max="15845" width="6.5" style="6" customWidth="1"/>
    <col min="15846" max="15848" width="3.125" style="6" customWidth="1"/>
    <col min="15849" max="15849" width="3" style="6" customWidth="1"/>
    <col min="15850" max="15850" width="2.5" style="6" customWidth="1"/>
    <col min="15851" max="15851" width="2.625" style="6" customWidth="1"/>
    <col min="15852" max="15854" width="0" style="6" hidden="1" customWidth="1"/>
    <col min="15855" max="15855" width="3.875" style="6" customWidth="1"/>
    <col min="15856" max="15856" width="0" style="6" hidden="1" customWidth="1"/>
    <col min="15857" max="15858" width="13" style="6" customWidth="1"/>
    <col min="15859" max="15859" width="13.125" style="6" customWidth="1"/>
    <col min="15860" max="15860" width="5.625" style="6" customWidth="1"/>
    <col min="15861" max="15861" width="13.125" style="6" customWidth="1"/>
    <col min="15862" max="15862" width="3.625" style="6" customWidth="1"/>
    <col min="15863" max="15863" width="2.625" style="6" customWidth="1"/>
    <col min="15864" max="15866" width="0" style="6" hidden="1" customWidth="1"/>
    <col min="15867" max="15867" width="2.625" style="6" customWidth="1"/>
    <col min="15868" max="15868" width="0" style="6" hidden="1" customWidth="1"/>
    <col min="15869" max="15869" width="2.625" style="6" customWidth="1"/>
    <col min="15870" max="15870" width="0" style="6" hidden="1" customWidth="1"/>
    <col min="15871" max="15871" width="3.875" style="6" customWidth="1"/>
    <col min="15872" max="15872" width="30" style="6" customWidth="1"/>
    <col min="15873" max="15873" width="20.5" style="6" customWidth="1"/>
    <col min="15874" max="15874" width="8" style="6" customWidth="1"/>
    <col min="15875" max="15875" width="17" style="6" customWidth="1"/>
    <col min="15876" max="15876" width="37.375" style="6" customWidth="1"/>
    <col min="15877" max="15877" width="5.125" style="6" customWidth="1"/>
    <col min="15878" max="15878" width="27.5" style="6" customWidth="1"/>
    <col min="15879" max="15879" width="14.125" style="6" customWidth="1"/>
    <col min="15880" max="15881" width="8.125" style="6" customWidth="1"/>
    <col min="15882" max="15882" width="9.875" style="6" customWidth="1"/>
    <col min="15883" max="15883" width="1.875" style="6" customWidth="1"/>
    <col min="15884" max="16089" width="10.875" style="6"/>
    <col min="16090" max="16090" width="10.5" style="6" customWidth="1"/>
    <col min="16091" max="16091" width="2.375" style="6" customWidth="1"/>
    <col min="16092" max="16093" width="5.625" style="6" customWidth="1"/>
    <col min="16094" max="16094" width="5.125" style="6" customWidth="1"/>
    <col min="16095" max="16095" width="5.625" style="6" customWidth="1"/>
    <col min="16096" max="16096" width="12" style="6" customWidth="1"/>
    <col min="16097" max="16098" width="7.875" style="6" customWidth="1"/>
    <col min="16099" max="16099" width="2.125" style="6" customWidth="1"/>
    <col min="16100" max="16100" width="7.875" style="6" customWidth="1"/>
    <col min="16101" max="16101" width="6.5" style="6" customWidth="1"/>
    <col min="16102" max="16104" width="3.125" style="6" customWidth="1"/>
    <col min="16105" max="16105" width="3" style="6" customWidth="1"/>
    <col min="16106" max="16106" width="2.5" style="6" customWidth="1"/>
    <col min="16107" max="16107" width="2.625" style="6" customWidth="1"/>
    <col min="16108" max="16110" width="0" style="6" hidden="1" customWidth="1"/>
    <col min="16111" max="16111" width="3.875" style="6" customWidth="1"/>
    <col min="16112" max="16112" width="0" style="6" hidden="1" customWidth="1"/>
    <col min="16113" max="16114" width="13" style="6" customWidth="1"/>
    <col min="16115" max="16115" width="13.125" style="6" customWidth="1"/>
    <col min="16116" max="16116" width="5.625" style="6" customWidth="1"/>
    <col min="16117" max="16117" width="13.125" style="6" customWidth="1"/>
    <col min="16118" max="16118" width="3.625" style="6" customWidth="1"/>
    <col min="16119" max="16119" width="2.625" style="6" customWidth="1"/>
    <col min="16120" max="16122" width="0" style="6" hidden="1" customWidth="1"/>
    <col min="16123" max="16123" width="2.625" style="6" customWidth="1"/>
    <col min="16124" max="16124" width="0" style="6" hidden="1" customWidth="1"/>
    <col min="16125" max="16125" width="2.625" style="6" customWidth="1"/>
    <col min="16126" max="16126" width="0" style="6" hidden="1" customWidth="1"/>
    <col min="16127" max="16127" width="3.875" style="6" customWidth="1"/>
    <col min="16128" max="16128" width="30" style="6" customWidth="1"/>
    <col min="16129" max="16129" width="20.5" style="6" customWidth="1"/>
    <col min="16130" max="16130" width="8" style="6" customWidth="1"/>
    <col min="16131" max="16131" width="17" style="6" customWidth="1"/>
    <col min="16132" max="16132" width="37.375" style="6" customWidth="1"/>
    <col min="16133" max="16133" width="5.125" style="6" customWidth="1"/>
    <col min="16134" max="16134" width="27.5" style="6" customWidth="1"/>
    <col min="16135" max="16135" width="14.125" style="6" customWidth="1"/>
    <col min="16136" max="16137" width="8.125" style="6" customWidth="1"/>
    <col min="16138" max="16138" width="9.875" style="6" customWidth="1"/>
    <col min="16139" max="16139" width="1.875" style="6" customWidth="1"/>
    <col min="16140" max="16244" width="10.875" style="6"/>
    <col min="16245" max="16384" width="10" style="6" customWidth="1"/>
  </cols>
  <sheetData>
    <row r="1" spans="1:54 1541:1541" ht="11.25" customHeight="1">
      <c r="A1" s="1"/>
      <c r="B1" s="175" t="s">
        <v>0</v>
      </c>
      <c r="C1" s="176"/>
      <c r="D1" s="176"/>
      <c r="E1" s="176"/>
      <c r="F1" s="176"/>
      <c r="G1" s="176"/>
      <c r="H1" s="176"/>
      <c r="I1" s="177"/>
      <c r="J1" s="178"/>
      <c r="K1" s="179"/>
      <c r="L1" s="2"/>
      <c r="M1" s="3"/>
      <c r="N1" s="3"/>
      <c r="O1" s="2"/>
      <c r="P1" s="2"/>
      <c r="Q1" s="2"/>
      <c r="R1" s="2"/>
      <c r="S1" s="2"/>
      <c r="T1" s="2"/>
      <c r="U1" s="2"/>
      <c r="V1" s="2"/>
      <c r="W1" s="2"/>
      <c r="X1" s="2"/>
      <c r="Y1" s="2"/>
      <c r="Z1" s="2"/>
      <c r="AA1" s="2"/>
      <c r="AB1" s="2"/>
      <c r="AC1" s="2"/>
      <c r="AD1" s="2"/>
      <c r="AE1" s="2"/>
      <c r="AF1" s="2"/>
      <c r="AG1" s="2"/>
      <c r="AH1" s="2"/>
      <c r="AI1" s="2"/>
      <c r="AJ1" s="2"/>
      <c r="AK1" s="2"/>
      <c r="AL1" s="2"/>
      <c r="AM1" s="3"/>
      <c r="AN1" s="2"/>
      <c r="AO1" s="2"/>
      <c r="AP1" s="2"/>
      <c r="AQ1" s="106"/>
      <c r="AR1" s="106"/>
      <c r="AS1" s="106"/>
      <c r="AT1" s="106"/>
      <c r="AU1" s="106"/>
      <c r="AV1" s="106"/>
      <c r="AW1" s="106"/>
      <c r="AX1" s="2"/>
      <c r="AY1" s="2"/>
      <c r="AZ1" s="2"/>
      <c r="BA1" s="2"/>
      <c r="BB1" s="4" t="s">
        <v>1</v>
      </c>
      <c r="BGG1" s="5" t="s">
        <v>2</v>
      </c>
    </row>
    <row r="2" spans="1:54 1541:1541" ht="14.25" customHeight="1">
      <c r="A2" s="1"/>
      <c r="B2" s="182" t="s">
        <v>3</v>
      </c>
      <c r="C2" s="183"/>
      <c r="D2" s="183"/>
      <c r="E2" s="183"/>
      <c r="F2" s="183"/>
      <c r="G2" s="183"/>
      <c r="H2" s="183"/>
      <c r="I2" s="184"/>
      <c r="J2" s="180"/>
      <c r="K2" s="181"/>
      <c r="L2" s="2"/>
      <c r="M2" s="3"/>
      <c r="N2" s="3"/>
      <c r="O2" s="2"/>
      <c r="P2" s="2"/>
      <c r="Q2" s="2"/>
      <c r="R2" s="2"/>
      <c r="S2" s="2"/>
      <c r="T2" s="2"/>
      <c r="U2" s="2"/>
      <c r="V2" s="2"/>
      <c r="W2" s="2"/>
      <c r="X2" s="2"/>
      <c r="Y2" s="2"/>
      <c r="Z2" s="2"/>
      <c r="AA2" s="2"/>
      <c r="AB2" s="2"/>
      <c r="AC2" s="2"/>
      <c r="AD2" s="2"/>
      <c r="AE2" s="2"/>
      <c r="AF2" s="2"/>
      <c r="AG2" s="2"/>
      <c r="AH2" s="2"/>
      <c r="AI2" s="2"/>
      <c r="AJ2" s="2"/>
      <c r="AK2" s="2"/>
      <c r="AL2" s="2"/>
      <c r="AM2" s="3"/>
      <c r="AN2" s="2"/>
      <c r="AO2" s="2"/>
      <c r="AP2" s="2"/>
      <c r="AQ2" s="106"/>
      <c r="AR2" s="106"/>
      <c r="AS2" s="106"/>
      <c r="AT2" s="106"/>
      <c r="AU2" s="106"/>
      <c r="AV2" s="106"/>
      <c r="AW2" s="106"/>
      <c r="AX2" s="2"/>
      <c r="AY2" s="2"/>
      <c r="AZ2" s="2"/>
      <c r="BA2" s="2"/>
      <c r="BB2" s="2"/>
      <c r="BGG2" s="9"/>
    </row>
    <row r="3" spans="1:54 1541:1541" ht="11.25" customHeight="1">
      <c r="A3" s="1"/>
      <c r="B3" s="10" t="s">
        <v>4</v>
      </c>
      <c r="C3" s="185" t="s">
        <v>5</v>
      </c>
      <c r="D3" s="186"/>
      <c r="E3" s="186"/>
      <c r="F3" s="186"/>
      <c r="G3" s="186"/>
      <c r="H3" s="187"/>
      <c r="I3" s="11" t="s">
        <v>6</v>
      </c>
      <c r="J3" s="180"/>
      <c r="K3" s="181"/>
      <c r="L3" s="2"/>
      <c r="M3" s="3"/>
      <c r="N3" s="3"/>
      <c r="O3" s="2"/>
      <c r="P3" s="2"/>
      <c r="Q3" s="2"/>
      <c r="R3" s="2"/>
      <c r="S3" s="2"/>
      <c r="T3" s="2"/>
      <c r="U3" s="2"/>
      <c r="V3" s="2"/>
      <c r="W3" s="2"/>
      <c r="X3" s="2"/>
      <c r="Y3" s="2"/>
      <c r="Z3" s="2"/>
      <c r="AA3" s="2"/>
      <c r="AB3" s="2"/>
      <c r="AC3" s="2"/>
      <c r="AD3" s="2"/>
      <c r="AE3" s="2"/>
      <c r="AF3" s="2"/>
      <c r="AG3" s="2"/>
      <c r="AH3" s="2"/>
      <c r="AI3" s="2"/>
      <c r="AJ3" s="2"/>
      <c r="AK3" s="2"/>
      <c r="AL3" s="2"/>
      <c r="AM3" s="3"/>
      <c r="AN3" s="2"/>
      <c r="AO3" s="2"/>
      <c r="AP3" s="2"/>
      <c r="AQ3" s="106"/>
      <c r="AR3" s="106"/>
      <c r="AS3" s="106"/>
      <c r="AT3" s="106"/>
      <c r="AU3" s="106"/>
      <c r="AV3" s="106"/>
      <c r="AW3" s="106"/>
      <c r="AX3" s="2"/>
      <c r="AY3" s="2"/>
      <c r="AZ3" s="2"/>
      <c r="BA3" s="2"/>
      <c r="BB3" s="2"/>
      <c r="BGG3" s="9"/>
    </row>
    <row r="4" spans="1:54 1541:1541" ht="14.25" customHeight="1">
      <c r="A4" s="1"/>
      <c r="B4" s="12" t="s">
        <v>7</v>
      </c>
      <c r="C4" s="188" t="s">
        <v>8</v>
      </c>
      <c r="D4" s="189"/>
      <c r="E4" s="189"/>
      <c r="F4" s="189"/>
      <c r="G4" s="189"/>
      <c r="H4" s="190"/>
      <c r="I4" s="13" t="s">
        <v>9</v>
      </c>
      <c r="J4" s="180"/>
      <c r="K4" s="181"/>
      <c r="L4" s="2"/>
      <c r="M4" s="3"/>
      <c r="N4" s="3"/>
      <c r="O4" s="2"/>
      <c r="P4" s="2"/>
      <c r="Q4" s="2"/>
      <c r="R4" s="2"/>
      <c r="S4" s="2"/>
      <c r="T4" s="2"/>
      <c r="U4" s="2"/>
      <c r="V4" s="2"/>
      <c r="W4" s="2"/>
      <c r="X4" s="2"/>
      <c r="Y4" s="2"/>
      <c r="Z4" s="2"/>
      <c r="AA4" s="2"/>
      <c r="AB4" s="2"/>
      <c r="AC4" s="2"/>
      <c r="AD4" s="2"/>
      <c r="AE4" s="2"/>
      <c r="AF4" s="2"/>
      <c r="AG4" s="2"/>
      <c r="AH4" s="2"/>
      <c r="AI4" s="2"/>
      <c r="AJ4" s="2"/>
      <c r="AK4" s="2"/>
      <c r="AL4" s="2"/>
      <c r="AM4" s="3"/>
      <c r="AN4" s="2"/>
      <c r="AO4" s="2"/>
      <c r="AP4" s="2"/>
      <c r="AQ4" s="106"/>
      <c r="AR4" s="106"/>
      <c r="AS4" s="106"/>
      <c r="AT4" s="106"/>
      <c r="AU4" s="106"/>
      <c r="AV4" s="106"/>
      <c r="AW4" s="106"/>
      <c r="AX4" s="2"/>
      <c r="AY4" s="2"/>
      <c r="AZ4" s="2"/>
      <c r="BA4" s="2"/>
      <c r="BB4" s="2"/>
      <c r="BGG4" s="9"/>
    </row>
    <row r="5" spans="1:54 1541:1541" ht="122.1" customHeight="1">
      <c r="A5" s="1"/>
      <c r="B5" s="14" t="s">
        <v>10</v>
      </c>
      <c r="C5" s="15" t="s">
        <v>11</v>
      </c>
      <c r="D5" s="14" t="s">
        <v>12</v>
      </c>
      <c r="E5" s="191" t="s">
        <v>369</v>
      </c>
      <c r="F5" s="192"/>
      <c r="G5" s="193"/>
      <c r="H5" s="16" t="s">
        <v>13</v>
      </c>
      <c r="I5" s="194" t="s">
        <v>370</v>
      </c>
      <c r="J5" s="195"/>
      <c r="K5" s="195"/>
      <c r="L5" s="195"/>
      <c r="M5" s="195"/>
      <c r="N5" s="196"/>
      <c r="O5" s="198" t="s">
        <v>14</v>
      </c>
      <c r="P5" s="199"/>
      <c r="Q5" s="200">
        <v>45849</v>
      </c>
      <c r="R5" s="201"/>
      <c r="S5" s="17"/>
      <c r="T5" s="17"/>
      <c r="U5" s="202"/>
      <c r="V5" s="202"/>
      <c r="W5" s="203"/>
      <c r="X5" s="204"/>
      <c r="Y5" s="18"/>
      <c r="Z5" s="18"/>
      <c r="AA5" s="18"/>
      <c r="AB5" s="18"/>
      <c r="AC5" s="18"/>
      <c r="AD5" s="18"/>
      <c r="AE5" s="18"/>
      <c r="AF5" s="18"/>
      <c r="AG5" s="18"/>
      <c r="AH5" s="18"/>
      <c r="AI5" s="19"/>
      <c r="AJ5" s="19"/>
      <c r="AK5" s="18"/>
      <c r="AL5" s="18"/>
      <c r="AM5" s="18"/>
      <c r="AN5" s="19"/>
      <c r="AO5" s="19"/>
      <c r="AP5" s="18"/>
      <c r="AQ5" s="107"/>
      <c r="AR5" s="107"/>
      <c r="AS5" s="107"/>
      <c r="AT5" s="107"/>
      <c r="AU5" s="107"/>
      <c r="AV5" s="107"/>
      <c r="AW5" s="107"/>
      <c r="AX5" s="18"/>
      <c r="AY5" s="18"/>
      <c r="AZ5" s="18"/>
      <c r="BA5" s="18"/>
      <c r="BB5" s="1"/>
    </row>
    <row r="6" spans="1:54 1541:1541" ht="5.25" customHeight="1">
      <c r="A6" s="1"/>
      <c r="B6" s="20"/>
      <c r="C6" s="18"/>
      <c r="D6" s="20"/>
      <c r="E6" s="20"/>
      <c r="F6" s="20"/>
      <c r="G6" s="19"/>
      <c r="H6" s="19"/>
      <c r="I6" s="18"/>
      <c r="J6" s="18"/>
      <c r="K6" s="18"/>
      <c r="L6" s="18"/>
      <c r="M6" s="18"/>
      <c r="N6" s="18"/>
      <c r="O6" s="18"/>
      <c r="P6" s="18"/>
      <c r="Q6" s="18"/>
      <c r="R6" s="18"/>
      <c r="S6" s="18"/>
      <c r="T6" s="18"/>
      <c r="U6" s="18"/>
      <c r="V6" s="18"/>
      <c r="W6" s="18"/>
      <c r="X6" s="18"/>
      <c r="Y6" s="18"/>
      <c r="Z6" s="18"/>
      <c r="AA6" s="18"/>
      <c r="AB6" s="18"/>
      <c r="AC6" s="18"/>
      <c r="AD6" s="18"/>
      <c r="AE6" s="18"/>
      <c r="AF6" s="18"/>
      <c r="AG6" s="18"/>
      <c r="AH6" s="18"/>
      <c r="AI6" s="19"/>
      <c r="AJ6" s="19"/>
      <c r="AK6" s="18"/>
      <c r="AL6" s="18"/>
      <c r="AM6" s="18"/>
      <c r="AN6" s="19"/>
      <c r="AO6" s="19"/>
      <c r="AP6" s="18"/>
      <c r="AQ6" s="107"/>
      <c r="AR6" s="107"/>
      <c r="AS6" s="107"/>
      <c r="AT6" s="107"/>
      <c r="AU6" s="107"/>
      <c r="AV6" s="107"/>
      <c r="AW6" s="107"/>
      <c r="AX6" s="18"/>
      <c r="AY6" s="18"/>
      <c r="AZ6" s="18"/>
      <c r="BA6" s="18"/>
      <c r="BB6" s="1"/>
    </row>
    <row r="7" spans="1:54 1541:1541" s="1" customFormat="1" ht="23.25" customHeight="1">
      <c r="A7" s="21">
        <f>COUNTA(C9:C10)</f>
        <v>2</v>
      </c>
      <c r="B7" s="172" t="s">
        <v>15</v>
      </c>
      <c r="C7" s="173"/>
      <c r="D7" s="173"/>
      <c r="E7" s="173"/>
      <c r="F7" s="173"/>
      <c r="G7" s="173"/>
      <c r="H7" s="173"/>
      <c r="I7" s="23"/>
      <c r="J7" s="174" t="s">
        <v>16</v>
      </c>
      <c r="K7" s="174"/>
      <c r="L7" s="174"/>
      <c r="M7" s="174"/>
      <c r="N7" s="174"/>
      <c r="O7" s="174"/>
      <c r="P7" s="174"/>
      <c r="Q7" s="174"/>
      <c r="R7" s="174"/>
      <c r="S7" s="174"/>
      <c r="T7" s="174"/>
      <c r="U7" s="174"/>
      <c r="V7" s="174"/>
      <c r="W7" s="174"/>
      <c r="X7" s="174"/>
      <c r="Y7" s="174"/>
      <c r="Z7" s="174"/>
      <c r="AA7" s="174"/>
      <c r="AB7" s="174"/>
      <c r="AC7" s="212" t="s">
        <v>17</v>
      </c>
      <c r="AD7" s="212"/>
      <c r="AE7" s="212"/>
      <c r="AF7" s="212"/>
      <c r="AG7" s="212"/>
      <c r="AH7" s="212"/>
      <c r="AI7" s="213" t="s">
        <v>18</v>
      </c>
      <c r="AJ7" s="213"/>
      <c r="AK7" s="213"/>
      <c r="AL7" s="213"/>
      <c r="AM7" s="22"/>
      <c r="AN7" s="24" t="s">
        <v>19</v>
      </c>
      <c r="AO7" s="25"/>
      <c r="AP7" s="25"/>
      <c r="AQ7" s="108"/>
      <c r="AR7" s="109"/>
      <c r="AS7" s="109"/>
      <c r="AT7" s="109"/>
      <c r="AU7" s="109"/>
      <c r="AV7" s="109"/>
      <c r="AW7" s="109"/>
      <c r="AX7" s="26"/>
      <c r="AY7" s="130">
        <f>AY9</f>
        <v>7.9264800000000031E-3</v>
      </c>
      <c r="AZ7" s="26"/>
      <c r="BA7" s="26"/>
    </row>
    <row r="8" spans="1:54 1541:1541" ht="74.25" customHeight="1">
      <c r="A8" s="27" t="s">
        <v>20</v>
      </c>
      <c r="B8" s="28" t="s">
        <v>21</v>
      </c>
      <c r="C8" s="28" t="s">
        <v>22</v>
      </c>
      <c r="D8" s="29" t="s">
        <v>23</v>
      </c>
      <c r="E8" s="29" t="s">
        <v>24</v>
      </c>
      <c r="F8" s="29" t="s">
        <v>25</v>
      </c>
      <c r="G8" s="29" t="s">
        <v>26</v>
      </c>
      <c r="H8" s="29" t="s">
        <v>27</v>
      </c>
      <c r="I8" s="28" t="s">
        <v>28</v>
      </c>
      <c r="J8" s="30" t="s">
        <v>29</v>
      </c>
      <c r="K8" s="30" t="s">
        <v>30</v>
      </c>
      <c r="L8" s="30" t="s">
        <v>31</v>
      </c>
      <c r="M8" s="30" t="s">
        <v>32</v>
      </c>
      <c r="N8" s="30" t="s">
        <v>33</v>
      </c>
      <c r="O8" s="30" t="s">
        <v>34</v>
      </c>
      <c r="P8" s="30" t="s">
        <v>35</v>
      </c>
      <c r="Q8" s="30" t="s">
        <v>36</v>
      </c>
      <c r="R8" s="30" t="s">
        <v>37</v>
      </c>
      <c r="S8" s="30" t="s">
        <v>38</v>
      </c>
      <c r="T8" s="30" t="s">
        <v>39</v>
      </c>
      <c r="U8" s="30" t="s">
        <v>40</v>
      </c>
      <c r="V8" s="30" t="s">
        <v>41</v>
      </c>
      <c r="W8" s="30" t="s">
        <v>42</v>
      </c>
      <c r="X8" s="30" t="s">
        <v>43</v>
      </c>
      <c r="Y8" s="30" t="s">
        <v>44</v>
      </c>
      <c r="Z8" s="30" t="s">
        <v>45</v>
      </c>
      <c r="AA8" s="30" t="s">
        <v>46</v>
      </c>
      <c r="AB8" s="30" t="s">
        <v>47</v>
      </c>
      <c r="AC8" s="28" t="s">
        <v>48</v>
      </c>
      <c r="AD8" s="28" t="s">
        <v>49</v>
      </c>
      <c r="AE8" s="28" t="s">
        <v>50</v>
      </c>
      <c r="AF8" s="28" t="s">
        <v>51</v>
      </c>
      <c r="AG8" s="28" t="s">
        <v>52</v>
      </c>
      <c r="AH8" s="28" t="s">
        <v>52</v>
      </c>
      <c r="AI8" s="29" t="s">
        <v>53</v>
      </c>
      <c r="AJ8" s="29" t="s">
        <v>54</v>
      </c>
      <c r="AK8" s="29" t="s">
        <v>55</v>
      </c>
      <c r="AL8" s="29" t="s">
        <v>56</v>
      </c>
      <c r="AM8" s="31" t="s">
        <v>57</v>
      </c>
      <c r="AN8" s="31" t="s">
        <v>58</v>
      </c>
      <c r="AO8" s="32" t="s">
        <v>59</v>
      </c>
      <c r="AP8" s="32" t="s">
        <v>60</v>
      </c>
      <c r="AQ8" s="110" t="s">
        <v>313</v>
      </c>
      <c r="AR8" s="111" t="s">
        <v>61</v>
      </c>
      <c r="AS8" s="111" t="s">
        <v>62</v>
      </c>
      <c r="AT8" s="111" t="s">
        <v>63</v>
      </c>
      <c r="AU8" s="111" t="s">
        <v>64</v>
      </c>
      <c r="AV8" s="111" t="s">
        <v>65</v>
      </c>
      <c r="AW8" s="111" t="s">
        <v>66</v>
      </c>
      <c r="AX8" s="33" t="s">
        <v>67</v>
      </c>
      <c r="AY8" s="33" t="s">
        <v>315</v>
      </c>
      <c r="AZ8" s="119" t="s">
        <v>68</v>
      </c>
      <c r="BA8" s="120" t="s">
        <v>69</v>
      </c>
      <c r="BB8" s="34"/>
    </row>
    <row r="9" spans="1:54 1541:1541" ht="231.6" customHeight="1">
      <c r="A9" s="81">
        <v>1</v>
      </c>
      <c r="B9" s="82" t="s">
        <v>371</v>
      </c>
      <c r="C9" s="84" t="s">
        <v>308</v>
      </c>
      <c r="D9" s="83" t="s">
        <v>296</v>
      </c>
      <c r="E9" s="83" t="s">
        <v>297</v>
      </c>
      <c r="F9" s="83" t="s">
        <v>99</v>
      </c>
      <c r="G9" s="83" t="s">
        <v>298</v>
      </c>
      <c r="H9" s="83" t="s">
        <v>338</v>
      </c>
      <c r="I9" s="35">
        <v>0.05</v>
      </c>
      <c r="J9" s="35" t="s">
        <v>75</v>
      </c>
      <c r="K9" s="35" t="s">
        <v>75</v>
      </c>
      <c r="L9" s="35" t="s">
        <v>74</v>
      </c>
      <c r="M9" s="35" t="s">
        <v>74</v>
      </c>
      <c r="N9" s="35" t="s">
        <v>74</v>
      </c>
      <c r="O9" s="35" t="s">
        <v>75</v>
      </c>
      <c r="P9" s="35" t="s">
        <v>74</v>
      </c>
      <c r="Q9" s="35" t="s">
        <v>75</v>
      </c>
      <c r="R9" s="35" t="s">
        <v>74</v>
      </c>
      <c r="S9" s="35" t="s">
        <v>75</v>
      </c>
      <c r="T9" s="35" t="s">
        <v>75</v>
      </c>
      <c r="U9" s="35" t="s">
        <v>75</v>
      </c>
      <c r="V9" s="35" t="s">
        <v>75</v>
      </c>
      <c r="W9" s="35" t="s">
        <v>75</v>
      </c>
      <c r="X9" s="35" t="s">
        <v>74</v>
      </c>
      <c r="Y9" s="35" t="s">
        <v>74</v>
      </c>
      <c r="Z9" s="35" t="s">
        <v>74</v>
      </c>
      <c r="AA9" s="35" t="s">
        <v>74</v>
      </c>
      <c r="AB9" s="35" t="s">
        <v>74</v>
      </c>
      <c r="AC9" s="36">
        <f>I9</f>
        <v>0.05</v>
      </c>
      <c r="AD9" s="37">
        <f>AC9</f>
        <v>0.05</v>
      </c>
      <c r="AE9" s="36">
        <v>0.8</v>
      </c>
      <c r="AF9" s="37">
        <f>AE9</f>
        <v>0.8</v>
      </c>
      <c r="AG9" s="89">
        <f>AD9*AF9</f>
        <v>4.0000000000000008E-2</v>
      </c>
      <c r="AH9" s="85" t="s">
        <v>90</v>
      </c>
      <c r="AI9" s="97" t="s">
        <v>378</v>
      </c>
      <c r="AJ9" s="39" t="s">
        <v>200</v>
      </c>
      <c r="AK9" s="98" t="s">
        <v>301</v>
      </c>
      <c r="AL9" s="98" t="s">
        <v>302</v>
      </c>
      <c r="AM9" s="38" t="s">
        <v>76</v>
      </c>
      <c r="AN9" s="39" t="s">
        <v>77</v>
      </c>
      <c r="AO9" s="39" t="s">
        <v>78</v>
      </c>
      <c r="AP9" s="38" t="s">
        <v>79</v>
      </c>
      <c r="AQ9" s="93">
        <v>0.7</v>
      </c>
      <c r="AR9" s="116">
        <f>I9-(I9*AQ9)</f>
        <v>1.5000000000000006E-2</v>
      </c>
      <c r="AS9" s="114">
        <f>AR9</f>
        <v>1.5000000000000006E-2</v>
      </c>
      <c r="AT9" s="112">
        <f>AR9*AE9</f>
        <v>1.2000000000000005E-2</v>
      </c>
      <c r="AU9" s="114">
        <f>AT9</f>
        <v>1.2000000000000005E-2</v>
      </c>
      <c r="AV9" s="113">
        <f>AT9*AR9</f>
        <v>1.8000000000000015E-4</v>
      </c>
      <c r="AW9" s="114">
        <f>AV9</f>
        <v>1.8000000000000015E-4</v>
      </c>
      <c r="AX9" s="117" t="s">
        <v>361</v>
      </c>
      <c r="AY9" s="205">
        <f>SUM(AW9:AW13)/5</f>
        <v>7.9264800000000031E-3</v>
      </c>
      <c r="AZ9" s="96"/>
      <c r="BA9" s="208" t="s">
        <v>316</v>
      </c>
      <c r="BB9" s="1"/>
    </row>
    <row r="10" spans="1:54 1541:1541" ht="191.45" customHeight="1">
      <c r="A10" s="90">
        <v>2</v>
      </c>
      <c r="B10" s="86" t="s">
        <v>372</v>
      </c>
      <c r="C10" s="87" t="s">
        <v>309</v>
      </c>
      <c r="D10" s="88" t="s">
        <v>296</v>
      </c>
      <c r="E10" s="88" t="s">
        <v>297</v>
      </c>
      <c r="F10" s="88" t="s">
        <v>99</v>
      </c>
      <c r="G10" s="88" t="s">
        <v>377</v>
      </c>
      <c r="H10" s="88" t="s">
        <v>338</v>
      </c>
      <c r="I10" s="35">
        <v>0.1</v>
      </c>
      <c r="J10" s="35" t="s">
        <v>75</v>
      </c>
      <c r="K10" s="35" t="s">
        <v>75</v>
      </c>
      <c r="L10" s="35" t="s">
        <v>74</v>
      </c>
      <c r="M10" s="35" t="s">
        <v>74</v>
      </c>
      <c r="N10" s="35" t="s">
        <v>74</v>
      </c>
      <c r="O10" s="35" t="s">
        <v>75</v>
      </c>
      <c r="P10" s="35" t="s">
        <v>74</v>
      </c>
      <c r="Q10" s="35" t="s">
        <v>75</v>
      </c>
      <c r="R10" s="35" t="s">
        <v>74</v>
      </c>
      <c r="S10" s="35" t="s">
        <v>75</v>
      </c>
      <c r="T10" s="35" t="s">
        <v>75</v>
      </c>
      <c r="U10" s="35" t="s">
        <v>75</v>
      </c>
      <c r="V10" s="35" t="s">
        <v>75</v>
      </c>
      <c r="W10" s="35" t="s">
        <v>75</v>
      </c>
      <c r="X10" s="35" t="s">
        <v>74</v>
      </c>
      <c r="Y10" s="35" t="s">
        <v>74</v>
      </c>
      <c r="Z10" s="35" t="s">
        <v>74</v>
      </c>
      <c r="AA10" s="35" t="s">
        <v>74</v>
      </c>
      <c r="AB10" s="35" t="s">
        <v>74</v>
      </c>
      <c r="AC10" s="36">
        <f>I10</f>
        <v>0.1</v>
      </c>
      <c r="AD10" s="37">
        <f>AC10</f>
        <v>0.1</v>
      </c>
      <c r="AE10" s="36">
        <v>0.6</v>
      </c>
      <c r="AF10" s="37">
        <f>AE10</f>
        <v>0.6</v>
      </c>
      <c r="AG10" s="89">
        <f>AD10*AF10</f>
        <v>0.06</v>
      </c>
      <c r="AH10" s="94" t="s">
        <v>89</v>
      </c>
      <c r="AI10" s="97" t="s">
        <v>378</v>
      </c>
      <c r="AJ10" s="39" t="s">
        <v>200</v>
      </c>
      <c r="AK10" s="98" t="s">
        <v>301</v>
      </c>
      <c r="AL10" s="98" t="s">
        <v>302</v>
      </c>
      <c r="AM10" s="38" t="s">
        <v>76</v>
      </c>
      <c r="AN10" s="39" t="s">
        <v>77</v>
      </c>
      <c r="AO10" s="39" t="s">
        <v>78</v>
      </c>
      <c r="AP10" s="38" t="s">
        <v>79</v>
      </c>
      <c r="AQ10" s="93">
        <v>0.7</v>
      </c>
      <c r="AR10" s="116">
        <f t="shared" ref="AR10:AR12" si="0">I10-(I10*AQ10)</f>
        <v>3.0000000000000013E-2</v>
      </c>
      <c r="AS10" s="114">
        <f t="shared" ref="AS10:AS13" si="1">AR10</f>
        <v>3.0000000000000013E-2</v>
      </c>
      <c r="AT10" s="112">
        <f t="shared" ref="AT10:AT13" si="2">AR10*AE10</f>
        <v>1.8000000000000006E-2</v>
      </c>
      <c r="AU10" s="114">
        <f t="shared" ref="AU10:AU13" si="3">AT10</f>
        <v>1.8000000000000006E-2</v>
      </c>
      <c r="AV10" s="113">
        <f t="shared" ref="AV10:AV13" si="4">AT10*AR10</f>
        <v>5.4000000000000044E-4</v>
      </c>
      <c r="AW10" s="114">
        <f t="shared" ref="AW10:AW13" si="5">AV10</f>
        <v>5.4000000000000044E-4</v>
      </c>
      <c r="AX10" s="117" t="s">
        <v>361</v>
      </c>
      <c r="AY10" s="206"/>
      <c r="AZ10" s="96"/>
      <c r="BA10" s="209"/>
    </row>
    <row r="11" spans="1:54 1541:1541" ht="204.6" customHeight="1">
      <c r="A11" s="92">
        <v>3</v>
      </c>
      <c r="B11" s="91" t="s">
        <v>373</v>
      </c>
      <c r="C11" s="91" t="s">
        <v>310</v>
      </c>
      <c r="D11" s="93" t="s">
        <v>296</v>
      </c>
      <c r="E11" s="93" t="s">
        <v>297</v>
      </c>
      <c r="F11" s="93" t="s">
        <v>99</v>
      </c>
      <c r="G11" s="93" t="s">
        <v>377</v>
      </c>
      <c r="H11" s="93" t="s">
        <v>338</v>
      </c>
      <c r="I11" s="35">
        <v>0.65</v>
      </c>
      <c r="J11" s="35" t="s">
        <v>75</v>
      </c>
      <c r="K11" s="35" t="s">
        <v>75</v>
      </c>
      <c r="L11" s="35" t="s">
        <v>74</v>
      </c>
      <c r="M11" s="35" t="s">
        <v>74</v>
      </c>
      <c r="N11" s="35" t="s">
        <v>74</v>
      </c>
      <c r="O11" s="35" t="s">
        <v>75</v>
      </c>
      <c r="P11" s="35" t="s">
        <v>74</v>
      </c>
      <c r="Q11" s="35" t="s">
        <v>75</v>
      </c>
      <c r="R11" s="35" t="s">
        <v>74</v>
      </c>
      <c r="S11" s="35" t="s">
        <v>75</v>
      </c>
      <c r="T11" s="35" t="s">
        <v>75</v>
      </c>
      <c r="U11" s="35" t="s">
        <v>75</v>
      </c>
      <c r="V11" s="35" t="s">
        <v>75</v>
      </c>
      <c r="W11" s="35" t="s">
        <v>75</v>
      </c>
      <c r="X11" s="35" t="s">
        <v>74</v>
      </c>
      <c r="Y11" s="35" t="s">
        <v>74</v>
      </c>
      <c r="Z11" s="35" t="s">
        <v>74</v>
      </c>
      <c r="AA11" s="35" t="s">
        <v>74</v>
      </c>
      <c r="AB11" s="35" t="s">
        <v>74</v>
      </c>
      <c r="AC11" s="36">
        <f>I11</f>
        <v>0.65</v>
      </c>
      <c r="AD11" s="37">
        <f>AC11</f>
        <v>0.65</v>
      </c>
      <c r="AE11" s="36">
        <v>0.4</v>
      </c>
      <c r="AF11" s="37">
        <f>AE11</f>
        <v>0.4</v>
      </c>
      <c r="AG11" s="89">
        <f>AD11*AF11</f>
        <v>0.26</v>
      </c>
      <c r="AH11" s="94" t="s">
        <v>89</v>
      </c>
      <c r="AI11" s="97" t="s">
        <v>378</v>
      </c>
      <c r="AJ11" s="39" t="s">
        <v>200</v>
      </c>
      <c r="AK11" s="98" t="s">
        <v>301</v>
      </c>
      <c r="AL11" s="98" t="s">
        <v>302</v>
      </c>
      <c r="AM11" s="38" t="s">
        <v>76</v>
      </c>
      <c r="AN11" s="39" t="s">
        <v>77</v>
      </c>
      <c r="AO11" s="39" t="s">
        <v>78</v>
      </c>
      <c r="AP11" s="38" t="s">
        <v>79</v>
      </c>
      <c r="AQ11" s="93">
        <v>0.7</v>
      </c>
      <c r="AR11" s="116">
        <f t="shared" si="0"/>
        <v>0.19500000000000006</v>
      </c>
      <c r="AS11" s="114">
        <f t="shared" si="1"/>
        <v>0.19500000000000006</v>
      </c>
      <c r="AT11" s="112">
        <f t="shared" si="2"/>
        <v>7.8000000000000028E-2</v>
      </c>
      <c r="AU11" s="114">
        <f t="shared" si="3"/>
        <v>7.8000000000000028E-2</v>
      </c>
      <c r="AV11" s="113">
        <f t="shared" si="4"/>
        <v>1.521000000000001E-2</v>
      </c>
      <c r="AW11" s="114">
        <f t="shared" si="5"/>
        <v>1.521000000000001E-2</v>
      </c>
      <c r="AX11" s="117" t="s">
        <v>361</v>
      </c>
      <c r="AY11" s="206"/>
      <c r="AZ11" s="96"/>
      <c r="BA11" s="209"/>
    </row>
    <row r="12" spans="1:54 1541:1541" ht="251.1" customHeight="1">
      <c r="A12" s="99">
        <v>4</v>
      </c>
      <c r="B12" s="100" t="s">
        <v>374</v>
      </c>
      <c r="C12" s="101" t="s">
        <v>311</v>
      </c>
      <c r="D12" s="102" t="s">
        <v>296</v>
      </c>
      <c r="E12" s="102" t="s">
        <v>297</v>
      </c>
      <c r="F12" s="102" t="s">
        <v>99</v>
      </c>
      <c r="G12" s="102" t="s">
        <v>377</v>
      </c>
      <c r="H12" s="102" t="s">
        <v>338</v>
      </c>
      <c r="I12" s="35">
        <v>0.47</v>
      </c>
      <c r="J12" s="35" t="s">
        <v>75</v>
      </c>
      <c r="K12" s="35" t="s">
        <v>75</v>
      </c>
      <c r="L12" s="35" t="s">
        <v>74</v>
      </c>
      <c r="M12" s="35" t="s">
        <v>74</v>
      </c>
      <c r="N12" s="35" t="s">
        <v>74</v>
      </c>
      <c r="O12" s="35" t="s">
        <v>75</v>
      </c>
      <c r="P12" s="35" t="s">
        <v>74</v>
      </c>
      <c r="Q12" s="35" t="s">
        <v>75</v>
      </c>
      <c r="R12" s="35" t="s">
        <v>74</v>
      </c>
      <c r="S12" s="35" t="s">
        <v>75</v>
      </c>
      <c r="T12" s="35" t="s">
        <v>75</v>
      </c>
      <c r="U12" s="35" t="s">
        <v>75</v>
      </c>
      <c r="V12" s="35" t="s">
        <v>75</v>
      </c>
      <c r="W12" s="35" t="s">
        <v>75</v>
      </c>
      <c r="X12" s="35" t="s">
        <v>74</v>
      </c>
      <c r="Y12" s="35" t="s">
        <v>74</v>
      </c>
      <c r="Z12" s="35" t="s">
        <v>74</v>
      </c>
      <c r="AA12" s="35" t="s">
        <v>74</v>
      </c>
      <c r="AB12" s="35" t="s">
        <v>74</v>
      </c>
      <c r="AC12" s="36">
        <f>I12</f>
        <v>0.47</v>
      </c>
      <c r="AD12" s="37">
        <f>AC12</f>
        <v>0.47</v>
      </c>
      <c r="AE12" s="36">
        <v>0.4</v>
      </c>
      <c r="AF12" s="37">
        <f>AE12</f>
        <v>0.4</v>
      </c>
      <c r="AG12" s="89">
        <f>AD12*AF12</f>
        <v>0.188</v>
      </c>
      <c r="AH12" s="94" t="s">
        <v>89</v>
      </c>
      <c r="AI12" s="97" t="s">
        <v>378</v>
      </c>
      <c r="AJ12" s="39" t="s">
        <v>200</v>
      </c>
      <c r="AK12" s="98" t="s">
        <v>301</v>
      </c>
      <c r="AL12" s="98" t="s">
        <v>302</v>
      </c>
      <c r="AM12" s="38" t="s">
        <v>76</v>
      </c>
      <c r="AN12" s="39" t="s">
        <v>77</v>
      </c>
      <c r="AO12" s="39" t="s">
        <v>78</v>
      </c>
      <c r="AP12" s="38" t="s">
        <v>79</v>
      </c>
      <c r="AQ12" s="93">
        <v>0.7</v>
      </c>
      <c r="AR12" s="116">
        <f t="shared" si="0"/>
        <v>0.14100000000000001</v>
      </c>
      <c r="AS12" s="114">
        <f t="shared" si="1"/>
        <v>0.14100000000000001</v>
      </c>
      <c r="AT12" s="112">
        <f t="shared" si="2"/>
        <v>5.6400000000000006E-2</v>
      </c>
      <c r="AU12" s="114">
        <f t="shared" si="3"/>
        <v>5.6400000000000006E-2</v>
      </c>
      <c r="AV12" s="113">
        <f t="shared" si="4"/>
        <v>7.9524000000000018E-3</v>
      </c>
      <c r="AW12" s="114">
        <f t="shared" si="5"/>
        <v>7.9524000000000018E-3</v>
      </c>
      <c r="AX12" s="117" t="s">
        <v>361</v>
      </c>
      <c r="AY12" s="206"/>
      <c r="AZ12" s="96"/>
      <c r="BA12" s="209"/>
    </row>
    <row r="13" spans="1:54 1541:1541" ht="409.6" customHeight="1">
      <c r="A13" s="103">
        <v>5</v>
      </c>
      <c r="B13" s="104" t="s">
        <v>375</v>
      </c>
      <c r="C13" s="104" t="s">
        <v>376</v>
      </c>
      <c r="D13" s="105" t="s">
        <v>296</v>
      </c>
      <c r="E13" s="105" t="s">
        <v>299</v>
      </c>
      <c r="F13" s="105" t="s">
        <v>99</v>
      </c>
      <c r="G13" s="105" t="s">
        <v>377</v>
      </c>
      <c r="H13" s="105" t="s">
        <v>338</v>
      </c>
      <c r="I13" s="95">
        <v>0.5</v>
      </c>
      <c r="J13" s="35" t="s">
        <v>75</v>
      </c>
      <c r="K13" s="35" t="s">
        <v>75</v>
      </c>
      <c r="L13" s="35" t="s">
        <v>74</v>
      </c>
      <c r="M13" s="35" t="s">
        <v>74</v>
      </c>
      <c r="N13" s="35" t="s">
        <v>74</v>
      </c>
      <c r="O13" s="35" t="s">
        <v>75</v>
      </c>
      <c r="P13" s="35" t="s">
        <v>74</v>
      </c>
      <c r="Q13" s="35" t="s">
        <v>75</v>
      </c>
      <c r="R13" s="35" t="s">
        <v>74</v>
      </c>
      <c r="S13" s="35" t="s">
        <v>75</v>
      </c>
      <c r="T13" s="35" t="s">
        <v>75</v>
      </c>
      <c r="U13" s="35" t="s">
        <v>75</v>
      </c>
      <c r="V13" s="35" t="s">
        <v>75</v>
      </c>
      <c r="W13" s="35" t="s">
        <v>75</v>
      </c>
      <c r="X13" s="35" t="s">
        <v>74</v>
      </c>
      <c r="Y13" s="35" t="s">
        <v>74</v>
      </c>
      <c r="Z13" s="35" t="s">
        <v>74</v>
      </c>
      <c r="AA13" s="35" t="s">
        <v>74</v>
      </c>
      <c r="AB13" s="35" t="s">
        <v>74</v>
      </c>
      <c r="AC13" s="36">
        <f>I13</f>
        <v>0.5</v>
      </c>
      <c r="AD13" s="37">
        <f>AC13</f>
        <v>0.5</v>
      </c>
      <c r="AE13" s="36">
        <v>0.7</v>
      </c>
      <c r="AF13" s="37">
        <f>AE13</f>
        <v>0.7</v>
      </c>
      <c r="AG13" s="89">
        <f>AD13*AF13</f>
        <v>0.35</v>
      </c>
      <c r="AH13" s="85" t="s">
        <v>90</v>
      </c>
      <c r="AI13" s="97" t="s">
        <v>378</v>
      </c>
      <c r="AJ13" s="39" t="s">
        <v>200</v>
      </c>
      <c r="AK13" s="98" t="s">
        <v>301</v>
      </c>
      <c r="AL13" s="98" t="s">
        <v>302</v>
      </c>
      <c r="AM13" s="38" t="s">
        <v>76</v>
      </c>
      <c r="AN13" s="39" t="s">
        <v>77</v>
      </c>
      <c r="AO13" s="39" t="s">
        <v>78</v>
      </c>
      <c r="AP13" s="38" t="s">
        <v>79</v>
      </c>
      <c r="AQ13" s="93">
        <v>0.7</v>
      </c>
      <c r="AR13" s="116">
        <f>I13-(I13*AQ13)</f>
        <v>0.15000000000000002</v>
      </c>
      <c r="AS13" s="114">
        <f t="shared" si="1"/>
        <v>0.15000000000000002</v>
      </c>
      <c r="AT13" s="112">
        <f t="shared" si="2"/>
        <v>0.10500000000000001</v>
      </c>
      <c r="AU13" s="114">
        <f t="shared" si="3"/>
        <v>0.10500000000000001</v>
      </c>
      <c r="AV13" s="113">
        <f t="shared" si="4"/>
        <v>1.5750000000000004E-2</v>
      </c>
      <c r="AW13" s="114">
        <f t="shared" si="5"/>
        <v>1.5750000000000004E-2</v>
      </c>
      <c r="AX13" s="117" t="s">
        <v>361</v>
      </c>
      <c r="AY13" s="207"/>
      <c r="AZ13" s="96"/>
      <c r="BA13" s="210"/>
    </row>
    <row r="14" spans="1:54 1541:1541">
      <c r="AW14" s="118"/>
    </row>
    <row r="595" spans="1:1 1541:1552" ht="12.75">
      <c r="A595" s="40" t="s">
        <v>2</v>
      </c>
      <c r="BGG595" s="40" t="s">
        <v>2</v>
      </c>
      <c r="BGH595" s="42"/>
      <c r="BGI595" s="42"/>
      <c r="BGJ595" s="42"/>
      <c r="BGK595" s="42"/>
      <c r="BGL595" s="42"/>
      <c r="BGM595" s="42"/>
      <c r="BGN595" s="42"/>
      <c r="BGO595" s="42"/>
      <c r="BGP595" s="42"/>
      <c r="BGQ595" s="42"/>
      <c r="BGR595" s="42"/>
    </row>
    <row r="596" spans="1:1 1541:1552" ht="12.75">
      <c r="BGG596" s="42"/>
      <c r="BGH596" s="42"/>
      <c r="BGI596" s="42"/>
      <c r="BGJ596" s="42"/>
      <c r="BGK596" s="42"/>
      <c r="BGL596" s="42"/>
      <c r="BGM596" s="42"/>
      <c r="BGN596" s="214" t="s">
        <v>50</v>
      </c>
      <c r="BGO596" s="214"/>
      <c r="BGP596" s="214"/>
      <c r="BGQ596" s="43"/>
      <c r="BGR596" s="43"/>
    </row>
    <row r="597" spans="1:1 1541:1552" ht="12.75">
      <c r="BGG597" s="42"/>
      <c r="BGH597" s="42"/>
      <c r="BGI597" s="42"/>
      <c r="BGJ597" s="42"/>
      <c r="BGK597" s="42"/>
      <c r="BGL597" s="44">
        <v>1</v>
      </c>
      <c r="BGM597" s="44">
        <v>2</v>
      </c>
      <c r="BGN597" s="44">
        <v>3</v>
      </c>
      <c r="BGO597" s="45">
        <v>4</v>
      </c>
      <c r="BGP597" s="45">
        <v>5</v>
      </c>
      <c r="BGQ597" s="46"/>
      <c r="BGR597" s="46"/>
    </row>
    <row r="598" spans="1:1 1541:1552" ht="12.75">
      <c r="BGG598" s="42"/>
      <c r="BGH598" s="42"/>
      <c r="BGI598" s="42"/>
      <c r="BGJ598" s="42"/>
      <c r="BGK598" s="42"/>
      <c r="BGL598" s="47" t="s">
        <v>83</v>
      </c>
      <c r="BGM598" s="47" t="s">
        <v>84</v>
      </c>
      <c r="BGN598" s="47" t="s">
        <v>85</v>
      </c>
      <c r="BGO598" s="47" t="s">
        <v>86</v>
      </c>
      <c r="BGP598" s="47" t="s">
        <v>87</v>
      </c>
      <c r="BGQ598" s="47"/>
      <c r="BGR598" s="47"/>
    </row>
    <row r="599" spans="1:1 1541:1552" ht="12.75">
      <c r="BGG599" s="42"/>
      <c r="BGH599" s="42"/>
      <c r="BGI599" s="42"/>
      <c r="BGJ599" s="42"/>
      <c r="BGK599" s="42"/>
      <c r="BGL599" s="44">
        <v>1</v>
      </c>
      <c r="BGM599" s="44">
        <v>2</v>
      </c>
      <c r="BGN599" s="44">
        <v>3</v>
      </c>
      <c r="BGO599" s="45">
        <v>4</v>
      </c>
      <c r="BGP599" s="45">
        <v>5</v>
      </c>
      <c r="BGQ599" s="46"/>
      <c r="BGR599" s="46"/>
    </row>
    <row r="600" spans="1:1 1541:1552" ht="28.7" customHeight="1">
      <c r="BGG600" s="42"/>
      <c r="BGH600" s="215" t="s">
        <v>48</v>
      </c>
      <c r="BGI600" s="46">
        <v>5</v>
      </c>
      <c r="BGJ600" s="47" t="s">
        <v>88</v>
      </c>
      <c r="BGK600" s="46">
        <v>5</v>
      </c>
      <c r="BGL600" s="48" t="s">
        <v>89</v>
      </c>
      <c r="BGM600" s="49" t="s">
        <v>90</v>
      </c>
      <c r="BGN600" s="49" t="s">
        <v>90</v>
      </c>
      <c r="BGO600" s="50" t="s">
        <v>91</v>
      </c>
      <c r="BGP600" s="50" t="s">
        <v>91</v>
      </c>
      <c r="BGQ600" s="51"/>
      <c r="BGR600" s="51"/>
    </row>
    <row r="601" spans="1:1 1541:1552" ht="28.7" customHeight="1">
      <c r="BGG601" s="42"/>
      <c r="BGH601" s="215"/>
      <c r="BGI601" s="46">
        <v>4</v>
      </c>
      <c r="BGJ601" s="47" t="s">
        <v>92</v>
      </c>
      <c r="BGK601" s="46">
        <v>4</v>
      </c>
      <c r="BGL601" s="48" t="s">
        <v>89</v>
      </c>
      <c r="BGM601" s="48" t="s">
        <v>89</v>
      </c>
      <c r="BGN601" s="49" t="s">
        <v>90</v>
      </c>
      <c r="BGO601" s="50" t="s">
        <v>91</v>
      </c>
      <c r="BGP601" s="50" t="s">
        <v>91</v>
      </c>
      <c r="BGQ601" s="51"/>
      <c r="BGR601" s="51"/>
    </row>
    <row r="602" spans="1:1 1541:1552" ht="28.7" customHeight="1">
      <c r="BGG602" s="42"/>
      <c r="BGH602" s="215"/>
      <c r="BGI602" s="46">
        <v>3</v>
      </c>
      <c r="BGJ602" s="47" t="s">
        <v>93</v>
      </c>
      <c r="BGK602" s="46">
        <v>3</v>
      </c>
      <c r="BGL602" s="48" t="s">
        <v>89</v>
      </c>
      <c r="BGM602" s="48" t="s">
        <v>89</v>
      </c>
      <c r="BGN602" s="49" t="s">
        <v>90</v>
      </c>
      <c r="BGO602" s="49" t="s">
        <v>90</v>
      </c>
      <c r="BGP602" s="49" t="s">
        <v>90</v>
      </c>
      <c r="BGQ602" s="51"/>
      <c r="BGR602" s="51"/>
    </row>
    <row r="603" spans="1:1 1541:1552" ht="28.7" customHeight="1">
      <c r="BGG603" s="42"/>
      <c r="BGH603" s="215"/>
      <c r="BGI603" s="46">
        <v>2</v>
      </c>
      <c r="BGJ603" s="47" t="s">
        <v>73</v>
      </c>
      <c r="BGK603" s="46">
        <v>2</v>
      </c>
      <c r="BGL603" s="52" t="s">
        <v>94</v>
      </c>
      <c r="BGM603" s="48" t="s">
        <v>89</v>
      </c>
      <c r="BGN603" s="48" t="s">
        <v>89</v>
      </c>
      <c r="BGO603" s="48" t="s">
        <v>89</v>
      </c>
      <c r="BGP603" s="49" t="s">
        <v>90</v>
      </c>
      <c r="BGQ603" s="51"/>
      <c r="BGR603" s="51"/>
    </row>
    <row r="604" spans="1:1 1541:1552" ht="28.7" customHeight="1">
      <c r="BGG604" s="42"/>
      <c r="BGH604" s="215"/>
      <c r="BGI604" s="46">
        <v>1</v>
      </c>
      <c r="BGJ604" s="47" t="s">
        <v>95</v>
      </c>
      <c r="BGK604" s="46">
        <v>1</v>
      </c>
      <c r="BGL604" s="52" t="s">
        <v>94</v>
      </c>
      <c r="BGM604" s="52" t="s">
        <v>94</v>
      </c>
      <c r="BGN604" s="48" t="s">
        <v>89</v>
      </c>
      <c r="BGO604" s="48" t="s">
        <v>89</v>
      </c>
      <c r="BGP604" s="48" t="s">
        <v>89</v>
      </c>
      <c r="BGQ604" s="51"/>
      <c r="BGR604" s="51"/>
    </row>
    <row r="605" spans="1:1 1541:1552" ht="12.75">
      <c r="BGG605" s="42"/>
      <c r="BGH605" s="42"/>
      <c r="BGI605" s="42"/>
      <c r="BGJ605" s="42"/>
      <c r="BGK605" s="42"/>
      <c r="BGL605" s="42"/>
      <c r="BGM605" s="42"/>
      <c r="BGN605" s="42"/>
      <c r="BGO605" s="42"/>
      <c r="BGP605" s="42"/>
      <c r="BGQ605" s="42"/>
      <c r="BGR605" s="42"/>
    </row>
    <row r="606" spans="1:1 1541:1552" ht="12.75">
      <c r="BGG606" s="42"/>
      <c r="BGH606" s="42"/>
      <c r="BGI606" s="42"/>
      <c r="BGJ606" s="42"/>
      <c r="BGK606" s="42"/>
      <c r="BGL606" s="42"/>
      <c r="BGM606" s="42"/>
      <c r="BGN606" s="42"/>
      <c r="BGO606" s="42"/>
      <c r="BGP606" s="42"/>
      <c r="BGQ606" s="42"/>
      <c r="BGR606" s="42"/>
    </row>
    <row r="607" spans="1:1 1541:1552" ht="12.75">
      <c r="BGG607" s="42"/>
      <c r="BGH607" s="42"/>
      <c r="BGI607" s="42"/>
      <c r="BGJ607" s="42"/>
      <c r="BGK607" s="42"/>
      <c r="BGL607" s="42"/>
      <c r="BGM607" s="42"/>
      <c r="BGN607" s="42"/>
      <c r="BGO607" s="42"/>
      <c r="BGP607" s="42"/>
      <c r="BGQ607" s="42"/>
      <c r="BGR607" s="42" t="s">
        <v>96</v>
      </c>
    </row>
    <row r="608" spans="1:1 1541:1552" ht="33.75">
      <c r="BGG608" s="42"/>
      <c r="BGH608" s="42"/>
      <c r="BGI608" s="42"/>
      <c r="BGJ608" s="42"/>
      <c r="BGK608" s="42"/>
      <c r="BGL608" s="42"/>
      <c r="BGM608" s="42"/>
      <c r="BGN608" s="42"/>
      <c r="BGO608" s="42"/>
      <c r="BGP608" s="42"/>
      <c r="BGQ608" s="42"/>
      <c r="BGR608" s="53" t="s">
        <v>97</v>
      </c>
    </row>
    <row r="609" spans="1541:1554" ht="12.75">
      <c r="BGG609" s="42"/>
      <c r="BGH609" s="42"/>
      <c r="BGI609" s="42"/>
      <c r="BGJ609" s="42"/>
      <c r="BGK609" s="42"/>
      <c r="BGL609" s="42"/>
      <c r="BGM609" s="42"/>
      <c r="BGN609" s="42"/>
      <c r="BGO609" s="42"/>
      <c r="BGP609" s="42"/>
      <c r="BGQ609" s="42"/>
      <c r="BGR609" s="53" t="s">
        <v>81</v>
      </c>
    </row>
    <row r="610" spans="1541:1554" ht="12.75">
      <c r="BGR610" s="53" t="s">
        <v>98</v>
      </c>
      <c r="BGS610" s="42"/>
      <c r="BGT610" s="42"/>
    </row>
    <row r="611" spans="1541:1554" ht="22.5">
      <c r="BGR611" s="53" t="s">
        <v>99</v>
      </c>
      <c r="BGS611" s="42"/>
      <c r="BGT611" s="42"/>
    </row>
    <row r="612" spans="1541:1554" ht="12.75">
      <c r="BGR612" s="54"/>
      <c r="BGS612" s="42"/>
      <c r="BGT612" s="42"/>
    </row>
    <row r="613" spans="1541:1554" ht="12.75">
      <c r="BGR613" s="42"/>
      <c r="BGS613" s="42"/>
      <c r="BGT613" s="42" t="s">
        <v>100</v>
      </c>
    </row>
    <row r="614" spans="1541:1554" ht="22.5">
      <c r="BGR614" s="42"/>
      <c r="BGS614" s="42"/>
      <c r="BGT614" s="55" t="s">
        <v>101</v>
      </c>
    </row>
    <row r="615" spans="1541:1554" ht="12.75">
      <c r="BGR615" s="42"/>
      <c r="BGS615" s="42"/>
      <c r="BGT615" s="55" t="s">
        <v>102</v>
      </c>
    </row>
    <row r="616" spans="1541:1554" ht="12.75">
      <c r="BGR616" s="42"/>
      <c r="BGS616" s="42"/>
      <c r="BGT616" s="55" t="s">
        <v>71</v>
      </c>
    </row>
    <row r="617" spans="1541:1554" ht="12.75">
      <c r="BGR617" s="42"/>
      <c r="BGS617" s="42"/>
      <c r="BGT617" s="55" t="s">
        <v>103</v>
      </c>
    </row>
    <row r="618" spans="1541:1554" ht="12.75">
      <c r="BGR618" s="42"/>
      <c r="BGS618" s="42"/>
      <c r="BGT618" s="55" t="s">
        <v>104</v>
      </c>
    </row>
    <row r="619" spans="1541:1554" ht="12.75">
      <c r="BGR619" s="42"/>
      <c r="BGS619" s="42"/>
      <c r="BGT619" s="55" t="s">
        <v>105</v>
      </c>
    </row>
    <row r="620" spans="1541:1554" ht="12.75">
      <c r="BGR620" s="42"/>
      <c r="BGS620" s="42"/>
      <c r="BGT620" s="55" t="s">
        <v>106</v>
      </c>
    </row>
    <row r="621" spans="1541:1554" ht="22.5">
      <c r="BGR621" s="42"/>
      <c r="BGS621" s="42"/>
      <c r="BGT621" s="55" t="s">
        <v>107</v>
      </c>
    </row>
    <row r="622" spans="1541:1554" ht="12.75">
      <c r="BGR622" s="42"/>
      <c r="BGS622" s="42"/>
      <c r="BGT622" s="55" t="s">
        <v>108</v>
      </c>
    </row>
    <row r="623" spans="1541:1554" ht="12.75">
      <c r="BGR623" s="42"/>
      <c r="BGS623" s="42"/>
      <c r="BGT623" s="55" t="s">
        <v>109</v>
      </c>
    </row>
    <row r="624" spans="1541:1554" ht="22.5">
      <c r="BGR624" s="42"/>
      <c r="BGS624" s="42"/>
      <c r="BGT624" s="55" t="s">
        <v>110</v>
      </c>
    </row>
    <row r="625" spans="1552:1559" ht="22.5">
      <c r="BGR625" s="42"/>
      <c r="BGS625" s="42"/>
      <c r="BGT625" s="55" t="s">
        <v>111</v>
      </c>
    </row>
    <row r="628" spans="1552:1559" ht="12.75">
      <c r="BGW628" s="56" t="s">
        <v>112</v>
      </c>
      <c r="BGX628" s="42"/>
      <c r="BGY628" s="46"/>
    </row>
    <row r="629" spans="1552:1559" ht="12.75">
      <c r="BGW629" s="57" t="s">
        <v>80</v>
      </c>
      <c r="BGX629" s="42"/>
      <c r="BGY629" s="46"/>
    </row>
    <row r="630" spans="1552:1559" ht="12.75">
      <c r="BGW630" s="57" t="s">
        <v>113</v>
      </c>
      <c r="BGX630" s="42"/>
      <c r="BGY630" s="46"/>
    </row>
    <row r="631" spans="1552:1559" ht="12.75">
      <c r="BGW631" s="57"/>
      <c r="BGX631" s="42"/>
      <c r="BGY631" s="46"/>
    </row>
    <row r="632" spans="1552:1559" ht="12.75">
      <c r="BGW632" s="56"/>
      <c r="BGX632" s="42"/>
      <c r="BGY632" s="46"/>
    </row>
    <row r="633" spans="1552:1559" ht="12.75">
      <c r="BGW633" s="56"/>
      <c r="BGX633" s="42"/>
      <c r="BGY633" s="46"/>
    </row>
    <row r="634" spans="1552:1559" ht="12.75">
      <c r="BGW634" s="56"/>
      <c r="BGX634" s="42"/>
      <c r="BGY634" s="46" t="s">
        <v>114</v>
      </c>
    </row>
    <row r="635" spans="1552:1559" ht="12.75">
      <c r="BGW635" s="56"/>
      <c r="BGX635" s="42"/>
      <c r="BGY635" s="58" t="s">
        <v>115</v>
      </c>
    </row>
    <row r="636" spans="1552:1559" ht="12.75">
      <c r="BGW636" s="56"/>
      <c r="BGX636" s="42"/>
      <c r="BGY636" s="58" t="s">
        <v>116</v>
      </c>
    </row>
    <row r="637" spans="1552:1559" ht="12.75">
      <c r="BGW637" s="56"/>
      <c r="BGX637" s="42"/>
      <c r="BGY637" s="58" t="s">
        <v>70</v>
      </c>
    </row>
    <row r="638" spans="1552:1559" ht="12.75">
      <c r="BGW638" s="56"/>
      <c r="BGX638" s="42"/>
      <c r="BGY638" s="58" t="s">
        <v>117</v>
      </c>
    </row>
    <row r="639" spans="1552:1559" ht="12.75">
      <c r="BGW639" s="56"/>
      <c r="BGX639" s="42"/>
      <c r="BGY639" s="58" t="s">
        <v>118</v>
      </c>
    </row>
    <row r="640" spans="1552:1559" ht="12.75">
      <c r="BGW640" s="56"/>
      <c r="BGX640" s="42"/>
      <c r="BGY640" s="58" t="s">
        <v>119</v>
      </c>
    </row>
    <row r="641" spans="1557:1564" ht="12.75">
      <c r="BGW641" s="56"/>
      <c r="BGX641" s="42"/>
      <c r="BGY641" s="58" t="s">
        <v>120</v>
      </c>
    </row>
    <row r="642" spans="1557:1564" ht="12.75">
      <c r="BGY642" s="58" t="s">
        <v>121</v>
      </c>
      <c r="BGZ642" s="42"/>
      <c r="BHA642" s="42"/>
      <c r="BHB642" s="42"/>
      <c r="BHC642" s="42"/>
      <c r="BHD642" s="42"/>
    </row>
    <row r="643" spans="1557:1564" ht="12.75">
      <c r="BGY643" s="58" t="s">
        <v>122</v>
      </c>
      <c r="BGZ643" s="42"/>
      <c r="BHA643" s="42"/>
      <c r="BHB643" s="42"/>
      <c r="BHC643" s="42"/>
      <c r="BHD643" s="42"/>
    </row>
    <row r="644" spans="1557:1564" ht="12.75">
      <c r="BGY644" s="56"/>
      <c r="BGZ644" s="42"/>
      <c r="BHA644" s="42"/>
      <c r="BHB644" s="42" t="s">
        <v>123</v>
      </c>
      <c r="BHC644" s="42"/>
      <c r="BHD644" s="42"/>
    </row>
    <row r="645" spans="1557:1564" ht="12.75">
      <c r="BGY645" s="46"/>
      <c r="BGZ645" s="42"/>
      <c r="BHA645" s="42"/>
      <c r="BHB645" s="42" t="s">
        <v>124</v>
      </c>
      <c r="BHC645" s="42"/>
      <c r="BHD645" s="42"/>
    </row>
    <row r="646" spans="1557:1564" ht="12.75">
      <c r="BGY646" s="46"/>
      <c r="BGZ646" s="42"/>
      <c r="BHA646" s="42"/>
      <c r="BHB646" s="42" t="s">
        <v>125</v>
      </c>
      <c r="BHC646" s="42"/>
      <c r="BHD646" s="42"/>
    </row>
    <row r="647" spans="1557:1564" ht="12.75">
      <c r="BGY647" s="46"/>
      <c r="BGZ647" s="42"/>
      <c r="BHA647" s="42"/>
      <c r="BHB647" s="42" t="s">
        <v>126</v>
      </c>
      <c r="BHC647" s="42"/>
      <c r="BHD647" s="42"/>
    </row>
    <row r="648" spans="1557:1564" ht="12.75">
      <c r="BGY648" s="46"/>
      <c r="BGZ648" s="42"/>
      <c r="BHA648" s="42"/>
      <c r="BHB648" s="42" t="s">
        <v>127</v>
      </c>
      <c r="BHC648" s="42"/>
      <c r="BHD648" s="42"/>
    </row>
    <row r="649" spans="1557:1564" ht="12.75">
      <c r="BGY649" s="46"/>
      <c r="BGZ649" s="42"/>
      <c r="BHA649" s="42"/>
      <c r="BHB649" s="42" t="s">
        <v>128</v>
      </c>
      <c r="BHC649" s="42"/>
      <c r="BHD649" s="42"/>
    </row>
    <row r="650" spans="1557:1564" ht="12.75">
      <c r="BGY650" s="46"/>
      <c r="BGZ650" s="42"/>
      <c r="BHA650" s="42"/>
      <c r="BHB650" s="42" t="s">
        <v>129</v>
      </c>
      <c r="BHC650" s="42"/>
      <c r="BHD650" s="42"/>
    </row>
    <row r="651" spans="1557:1564" ht="12.75">
      <c r="BGY651" s="46"/>
      <c r="BGZ651" s="42"/>
      <c r="BHA651" s="42"/>
      <c r="BHB651" s="42" t="s">
        <v>130</v>
      </c>
      <c r="BHC651" s="42"/>
      <c r="BHD651" s="42"/>
    </row>
    <row r="652" spans="1557:1564" ht="12.75">
      <c r="BGY652" s="46"/>
      <c r="BGZ652" s="42"/>
      <c r="BHA652" s="42"/>
      <c r="BHB652" s="42" t="s">
        <v>131</v>
      </c>
      <c r="BHC652" s="42"/>
      <c r="BHD652" s="42"/>
    </row>
    <row r="653" spans="1557:1564" ht="12.75">
      <c r="BGY653" s="46"/>
      <c r="BGZ653" s="42"/>
      <c r="BHA653" s="42"/>
      <c r="BHB653" s="42"/>
      <c r="BHC653" s="42"/>
      <c r="BHD653" s="42"/>
    </row>
    <row r="654" spans="1557:1564" ht="12.75">
      <c r="BGY654" s="46"/>
      <c r="BGZ654" s="42"/>
      <c r="BHA654" s="42"/>
      <c r="BHB654" s="42"/>
      <c r="BHC654" s="42"/>
      <c r="BHD654" s="42"/>
    </row>
    <row r="655" spans="1557:1564" ht="12.75">
      <c r="BGY655" s="46"/>
      <c r="BGZ655" s="42"/>
      <c r="BHA655" s="42"/>
      <c r="BHB655" s="42"/>
      <c r="BHC655" s="42"/>
      <c r="BHD655" s="42" t="s">
        <v>132</v>
      </c>
    </row>
    <row r="656" spans="1557:1564" ht="12.75">
      <c r="BGY656" s="46"/>
      <c r="BGZ656" s="42"/>
      <c r="BHA656" s="42"/>
      <c r="BHB656" s="42"/>
      <c r="BHC656" s="42"/>
      <c r="BHD656" s="59" t="s">
        <v>133</v>
      </c>
    </row>
    <row r="657" spans="1559:1564" ht="12.75">
      <c r="BGY657" s="46"/>
      <c r="BGZ657" s="42"/>
      <c r="BHA657" s="42"/>
      <c r="BHB657" s="42"/>
      <c r="BHC657" s="42"/>
      <c r="BHD657" s="59" t="s">
        <v>134</v>
      </c>
    </row>
    <row r="658" spans="1559:1564">
      <c r="BHD658" s="59" t="s">
        <v>135</v>
      </c>
    </row>
    <row r="659" spans="1559:1564" ht="22.5">
      <c r="BHD659" s="59" t="s">
        <v>136</v>
      </c>
    </row>
    <row r="660" spans="1559:1564">
      <c r="BHD660" s="59" t="s">
        <v>137</v>
      </c>
    </row>
    <row r="661" spans="1559:1564" ht="22.5">
      <c r="BHD661" s="60" t="s">
        <v>138</v>
      </c>
    </row>
    <row r="662" spans="1559:1564">
      <c r="BHD662" s="59" t="s">
        <v>139</v>
      </c>
    </row>
    <row r="663" spans="1559:1564" ht="22.5">
      <c r="BHD663" s="59" t="s">
        <v>140</v>
      </c>
    </row>
    <row r="664" spans="1559:1564" ht="22.5">
      <c r="BHD664" s="59" t="s">
        <v>141</v>
      </c>
    </row>
    <row r="665" spans="1559:1564" ht="22.5">
      <c r="BHD665" s="59" t="s">
        <v>142</v>
      </c>
    </row>
    <row r="666" spans="1559:1564" ht="33.75">
      <c r="BHD666" s="59" t="s">
        <v>143</v>
      </c>
    </row>
    <row r="667" spans="1559:1564">
      <c r="BHD667" s="59" t="s">
        <v>144</v>
      </c>
    </row>
    <row r="668" spans="1559:1564" ht="22.5">
      <c r="BHD668" s="59" t="s">
        <v>145</v>
      </c>
    </row>
    <row r="669" spans="1559:1564">
      <c r="BHD669" s="59" t="s">
        <v>146</v>
      </c>
    </row>
    <row r="670" spans="1559:1564">
      <c r="BHD670" s="59" t="s">
        <v>147</v>
      </c>
    </row>
    <row r="671" spans="1559:1564">
      <c r="BHD671" s="59" t="s">
        <v>148</v>
      </c>
    </row>
    <row r="672" spans="1559:1564">
      <c r="BHD672" s="59" t="s">
        <v>149</v>
      </c>
    </row>
    <row r="673" spans="1564:1567">
      <c r="BHD673" s="59" t="s">
        <v>150</v>
      </c>
    </row>
    <row r="674" spans="1564:1567">
      <c r="BHD674" s="59" t="s">
        <v>72</v>
      </c>
      <c r="BHE674" s="59"/>
      <c r="BHF674" s="59"/>
      <c r="BHG674" s="59"/>
    </row>
    <row r="675" spans="1564:1567" ht="13.35" customHeight="1">
      <c r="BHD675" s="59"/>
      <c r="BHE675" s="59"/>
      <c r="BHF675" s="59"/>
      <c r="BHG675" s="59"/>
    </row>
    <row r="676" spans="1564:1567" ht="13.35" customHeight="1">
      <c r="BHD676" s="59"/>
      <c r="BHE676" s="59"/>
      <c r="BHF676" s="59"/>
      <c r="BHG676" s="59"/>
    </row>
    <row r="677" spans="1564:1567" ht="13.35" customHeight="1">
      <c r="BHD677" s="59"/>
      <c r="BHE677" s="59"/>
      <c r="BHF677" s="59"/>
      <c r="BHG677" s="59"/>
    </row>
    <row r="678" spans="1564:1567">
      <c r="BHE678" s="59"/>
      <c r="BHF678" s="59"/>
      <c r="BHG678" s="59"/>
    </row>
    <row r="679" spans="1564:1567" ht="12.75">
      <c r="BHE679" s="42"/>
      <c r="BHF679" s="42"/>
      <c r="BHG679" s="42"/>
    </row>
    <row r="680" spans="1564:1567" ht="12.75">
      <c r="BHD680" s="42"/>
      <c r="BHE680" s="42"/>
      <c r="BHF680" s="42"/>
      <c r="BHG680" s="42"/>
    </row>
    <row r="681" spans="1564:1567" ht="12.75">
      <c r="BHD681" s="42"/>
      <c r="BHE681" s="42"/>
      <c r="BHF681" s="42"/>
      <c r="BHG681" s="42"/>
    </row>
    <row r="682" spans="1564:1567" ht="12.75">
      <c r="BHD682" s="42"/>
      <c r="BHE682" s="42"/>
      <c r="BHF682" s="42"/>
      <c r="BHG682" s="42" t="s">
        <v>125</v>
      </c>
    </row>
    <row r="683" spans="1564:1567" ht="12.75">
      <c r="BHD683" s="42"/>
      <c r="BHE683" s="42"/>
      <c r="BHF683" s="42"/>
      <c r="BHG683" s="42" t="s">
        <v>151</v>
      </c>
    </row>
    <row r="684" spans="1564:1567" ht="12.75">
      <c r="BHD684" s="42"/>
      <c r="BHE684" s="42"/>
      <c r="BHF684" s="42"/>
      <c r="BHG684" s="42" t="s">
        <v>152</v>
      </c>
    </row>
    <row r="685" spans="1564:1567" ht="12.75">
      <c r="BHD685" s="42"/>
      <c r="BHE685" s="42"/>
      <c r="BHF685" s="42"/>
      <c r="BHG685" s="42" t="s">
        <v>153</v>
      </c>
    </row>
    <row r="686" spans="1564:1567" ht="12.75">
      <c r="BHD686" s="42"/>
      <c r="BHE686" s="42"/>
      <c r="BHF686" s="42"/>
      <c r="BHG686" s="42" t="s">
        <v>154</v>
      </c>
    </row>
    <row r="687" spans="1564:1567" ht="12.75">
      <c r="BHD687" s="42"/>
      <c r="BHE687" s="42"/>
      <c r="BHF687" s="42"/>
      <c r="BHG687" s="42" t="s">
        <v>155</v>
      </c>
    </row>
    <row r="691" spans="1544:1571" ht="15">
      <c r="BGJ691" s="42"/>
      <c r="BGK691" s="42"/>
      <c r="BGL691" s="42"/>
      <c r="BGM691" s="42"/>
      <c r="BGN691" s="42"/>
      <c r="BGO691" s="42"/>
      <c r="BGP691" s="42"/>
      <c r="BGQ691" s="42"/>
      <c r="BGR691" s="42"/>
      <c r="BGS691" s="42"/>
      <c r="BGT691" s="42"/>
      <c r="BGU691" s="42"/>
      <c r="BGV691" s="42"/>
      <c r="BGW691" s="56"/>
      <c r="BGX691" s="42"/>
      <c r="BGY691" s="46"/>
      <c r="BGZ691" s="42"/>
      <c r="BHA691" s="42"/>
      <c r="BHB691" s="42"/>
      <c r="BHC691" s="42"/>
      <c r="BHD691" s="42"/>
      <c r="BHE691" s="42"/>
      <c r="BHF691" s="42"/>
      <c r="BHG691" s="42"/>
      <c r="BHH691" s="42"/>
      <c r="BHI691" s="61" t="s">
        <v>79</v>
      </c>
      <c r="BHJ691" s="42"/>
      <c r="BHK691" s="42"/>
    </row>
    <row r="692" spans="1544:1571" ht="12.75">
      <c r="BGJ692" s="42"/>
      <c r="BGK692" s="42"/>
      <c r="BGL692" s="42"/>
      <c r="BGM692" s="42"/>
      <c r="BGN692" s="42"/>
      <c r="BGO692" s="42"/>
      <c r="BGP692" s="42"/>
      <c r="BGQ692" s="42"/>
      <c r="BGR692" s="42"/>
      <c r="BGS692" s="42"/>
      <c r="BGT692" s="42"/>
      <c r="BGU692" s="42"/>
      <c r="BGV692" s="42"/>
      <c r="BGW692" s="56"/>
      <c r="BGX692" s="42"/>
      <c r="BGY692" s="46"/>
      <c r="BGZ692" s="42"/>
      <c r="BHA692" s="42"/>
      <c r="BHB692" s="42"/>
      <c r="BHC692" s="42"/>
      <c r="BHD692" s="42"/>
      <c r="BHE692" s="42"/>
      <c r="BHF692" s="42"/>
      <c r="BHG692" s="42"/>
      <c r="BHH692" s="42"/>
      <c r="BHI692" s="47" t="s">
        <v>88</v>
      </c>
      <c r="BHJ692" s="42"/>
      <c r="BHK692" s="42"/>
    </row>
    <row r="693" spans="1544:1571" ht="12.75">
      <c r="BGJ693" s="42"/>
      <c r="BGK693" s="42"/>
      <c r="BGL693" s="42"/>
      <c r="BGM693" s="42"/>
      <c r="BGN693" s="42"/>
      <c r="BGO693" s="42"/>
      <c r="BGP693" s="42"/>
      <c r="BGQ693" s="42"/>
      <c r="BGR693" s="42"/>
      <c r="BGS693" s="42"/>
      <c r="BGT693" s="42"/>
      <c r="BGU693" s="42"/>
      <c r="BGV693" s="42"/>
      <c r="BGW693" s="56"/>
      <c r="BGX693" s="42"/>
      <c r="BGY693" s="46"/>
      <c r="BGZ693" s="42"/>
      <c r="BHA693" s="42"/>
      <c r="BHB693" s="42"/>
      <c r="BHC693" s="42"/>
      <c r="BHD693" s="42"/>
      <c r="BHE693" s="42"/>
      <c r="BHF693" s="42"/>
      <c r="BHG693" s="42"/>
      <c r="BHH693" s="42"/>
      <c r="BHI693" s="47" t="s">
        <v>92</v>
      </c>
      <c r="BHJ693" s="42"/>
      <c r="BHK693" s="42"/>
    </row>
    <row r="694" spans="1544:1571" ht="12.75">
      <c r="BGJ694" s="42"/>
      <c r="BGK694" s="42"/>
      <c r="BGL694" s="42"/>
      <c r="BGM694" s="42"/>
      <c r="BGN694" s="42"/>
      <c r="BGO694" s="42"/>
      <c r="BGP694" s="42"/>
      <c r="BGQ694" s="42"/>
      <c r="BGR694" s="42"/>
      <c r="BGS694" s="42"/>
      <c r="BGT694" s="42"/>
      <c r="BGU694" s="42"/>
      <c r="BGV694" s="42"/>
      <c r="BGW694" s="56"/>
      <c r="BGX694" s="42"/>
      <c r="BGY694" s="46"/>
      <c r="BGZ694" s="42"/>
      <c r="BHA694" s="42"/>
      <c r="BHB694" s="42"/>
      <c r="BHC694" s="42"/>
      <c r="BHD694" s="42"/>
      <c r="BHE694" s="42"/>
      <c r="BHF694" s="42"/>
      <c r="BHG694" s="42"/>
      <c r="BHH694" s="42"/>
      <c r="BHI694" s="47" t="s">
        <v>93</v>
      </c>
      <c r="BHJ694" s="42"/>
      <c r="BHK694" s="42"/>
    </row>
    <row r="695" spans="1544:1571" ht="12.75">
      <c r="BGJ695" s="42"/>
      <c r="BGK695" s="42"/>
      <c r="BGL695" s="42"/>
      <c r="BGM695" s="42"/>
      <c r="BGN695" s="42"/>
      <c r="BGO695" s="42"/>
      <c r="BGP695" s="42"/>
      <c r="BGQ695" s="42"/>
      <c r="BGR695" s="42"/>
      <c r="BGS695" s="42"/>
      <c r="BGT695" s="42"/>
      <c r="BGU695" s="42"/>
      <c r="BGV695" s="42"/>
      <c r="BGW695" s="56"/>
      <c r="BGX695" s="42"/>
      <c r="BGY695" s="46"/>
      <c r="BGZ695" s="42"/>
      <c r="BHA695" s="42"/>
      <c r="BHB695" s="42"/>
      <c r="BHC695" s="42"/>
      <c r="BHD695" s="42"/>
      <c r="BHE695" s="42"/>
      <c r="BHF695" s="42"/>
      <c r="BHG695" s="42"/>
      <c r="BHH695" s="42"/>
      <c r="BHI695" s="47" t="s">
        <v>73</v>
      </c>
      <c r="BHJ695" s="42"/>
      <c r="BHK695" s="47"/>
    </row>
    <row r="696" spans="1544:1571" ht="12.75">
      <c r="BGJ696" s="42"/>
      <c r="BGK696" s="42"/>
      <c r="BGL696" s="42"/>
      <c r="BGM696" s="42"/>
      <c r="BGN696" s="42"/>
      <c r="BGO696" s="42"/>
      <c r="BGP696" s="42"/>
      <c r="BGQ696" s="42"/>
      <c r="BGR696" s="42"/>
      <c r="BGS696" s="42"/>
      <c r="BGT696" s="42"/>
      <c r="BGU696" s="42"/>
      <c r="BGV696" s="42"/>
      <c r="BGW696" s="56"/>
      <c r="BGX696" s="42"/>
      <c r="BGY696" s="46"/>
      <c r="BGZ696" s="42"/>
      <c r="BHA696" s="42"/>
      <c r="BHB696" s="42"/>
      <c r="BHC696" s="42"/>
      <c r="BHD696" s="42"/>
      <c r="BHE696" s="42"/>
      <c r="BHF696" s="42"/>
      <c r="BHG696" s="42"/>
      <c r="BHH696" s="42"/>
      <c r="BHI696" s="47" t="s">
        <v>95</v>
      </c>
      <c r="BHJ696" s="42"/>
      <c r="BHK696" s="42"/>
    </row>
    <row r="697" spans="1544:1571" ht="12.75">
      <c r="BGJ697" s="42"/>
      <c r="BGK697" s="42"/>
      <c r="BGL697" s="42"/>
      <c r="BGM697" s="42"/>
      <c r="BGN697" s="42"/>
      <c r="BGO697" s="42"/>
      <c r="BGP697" s="42"/>
      <c r="BGQ697" s="42"/>
      <c r="BGR697" s="42"/>
      <c r="BGS697" s="42"/>
      <c r="BGT697" s="42"/>
      <c r="BGU697" s="42"/>
      <c r="BGV697" s="42"/>
      <c r="BGW697" s="56"/>
      <c r="BGX697" s="42"/>
      <c r="BGY697" s="46"/>
      <c r="BGZ697" s="42"/>
      <c r="BHA697" s="42"/>
      <c r="BHB697" s="42"/>
      <c r="BHC697" s="42"/>
      <c r="BHD697" s="42"/>
      <c r="BHE697" s="42"/>
      <c r="BHF697" s="42"/>
      <c r="BHG697" s="42"/>
      <c r="BHH697" s="42"/>
      <c r="BHI697" s="47"/>
      <c r="BHJ697" s="42"/>
      <c r="BHK697" s="42"/>
    </row>
    <row r="698" spans="1544:1571" ht="15">
      <c r="BGJ698" s="42"/>
      <c r="BGK698" s="42"/>
      <c r="BGL698" s="42"/>
      <c r="BGM698" s="42"/>
      <c r="BGN698" s="42"/>
      <c r="BGO698" s="42"/>
      <c r="BGP698" s="42"/>
      <c r="BGQ698" s="42"/>
      <c r="BGR698" s="42"/>
      <c r="BGS698" s="42"/>
      <c r="BGT698" s="42"/>
      <c r="BGU698" s="42"/>
      <c r="BGV698" s="42"/>
      <c r="BGW698" s="56"/>
      <c r="BGX698" s="42"/>
      <c r="BGY698" s="46"/>
      <c r="BGZ698" s="42"/>
      <c r="BHA698" s="42"/>
      <c r="BHB698" s="42"/>
      <c r="BHC698" s="42"/>
      <c r="BHD698" s="42"/>
      <c r="BHE698" s="42"/>
      <c r="BHF698" s="42"/>
      <c r="BHG698" s="42"/>
      <c r="BHH698" s="42"/>
      <c r="BHI698" s="47"/>
      <c r="BHJ698" s="42"/>
      <c r="BHK698" s="61" t="s">
        <v>156</v>
      </c>
    </row>
    <row r="699" spans="1544:1571" ht="12.75">
      <c r="BGJ699" s="42"/>
      <c r="BGK699" s="42"/>
      <c r="BGL699" s="42"/>
      <c r="BGM699" s="42"/>
      <c r="BGN699" s="42"/>
      <c r="BGO699" s="42"/>
      <c r="BGP699" s="42"/>
      <c r="BGQ699" s="42"/>
      <c r="BGR699" s="42"/>
      <c r="BGS699" s="42"/>
      <c r="BGT699" s="42"/>
      <c r="BGU699" s="42"/>
      <c r="BGV699" s="42"/>
      <c r="BGW699" s="56"/>
      <c r="BGX699" s="42"/>
      <c r="BGY699" s="46"/>
      <c r="BGZ699" s="42"/>
      <c r="BHA699" s="42"/>
      <c r="BHB699" s="42"/>
      <c r="BHC699" s="42"/>
      <c r="BHD699" s="42"/>
      <c r="BHE699" s="42"/>
      <c r="BHF699" s="42"/>
      <c r="BHG699" s="42"/>
      <c r="BHH699" s="42"/>
      <c r="BHI699" s="47"/>
      <c r="BHJ699" s="42"/>
      <c r="BHK699" s="47" t="s">
        <v>87</v>
      </c>
    </row>
    <row r="700" spans="1544:1571" ht="12.75">
      <c r="BGJ700" s="42"/>
      <c r="BGK700" s="46"/>
      <c r="BGL700" s="42"/>
      <c r="BGM700" s="42"/>
      <c r="BGN700" s="42"/>
      <c r="BGO700" s="42"/>
      <c r="BGP700" s="42"/>
      <c r="BGQ700" s="42"/>
      <c r="BGR700" s="42"/>
      <c r="BGS700" s="42"/>
      <c r="BGT700" s="42"/>
      <c r="BGU700" s="42"/>
      <c r="BGV700" s="42"/>
      <c r="BGW700" s="56"/>
      <c r="BGX700" s="42"/>
      <c r="BGY700" s="46"/>
      <c r="BGZ700" s="42"/>
      <c r="BHA700" s="42"/>
      <c r="BHB700" s="42"/>
      <c r="BHC700" s="42"/>
      <c r="BHD700" s="42"/>
      <c r="BHE700" s="42"/>
      <c r="BHF700" s="42"/>
      <c r="BHG700" s="42"/>
      <c r="BHH700" s="42"/>
      <c r="BHI700" s="47"/>
      <c r="BHJ700" s="42"/>
      <c r="BHK700" s="47" t="s">
        <v>86</v>
      </c>
    </row>
    <row r="701" spans="1544:1571" ht="12.75">
      <c r="BGJ701" s="42"/>
      <c r="BGK701" s="42"/>
      <c r="BGL701" s="42"/>
      <c r="BGM701" s="42"/>
      <c r="BGN701" s="42"/>
      <c r="BGO701" s="42"/>
      <c r="BGP701" s="42"/>
      <c r="BGQ701" s="42"/>
      <c r="BGR701" s="42"/>
      <c r="BGS701" s="42"/>
      <c r="BGT701" s="42"/>
      <c r="BGU701" s="42"/>
      <c r="BGV701" s="42"/>
      <c r="BGW701" s="56"/>
      <c r="BGX701" s="42"/>
      <c r="BGY701" s="46"/>
      <c r="BGZ701" s="42"/>
      <c r="BHA701" s="42"/>
      <c r="BHB701" s="42"/>
      <c r="BHC701" s="42"/>
      <c r="BHD701" s="42"/>
      <c r="BHE701" s="42"/>
      <c r="BHF701" s="42"/>
      <c r="BHG701" s="42"/>
      <c r="BHH701" s="42"/>
      <c r="BHI701" s="47"/>
      <c r="BHJ701" s="42"/>
      <c r="BHK701" s="47" t="s">
        <v>85</v>
      </c>
    </row>
    <row r="702" spans="1544:1571" ht="12.75">
      <c r="BGJ702" s="42"/>
      <c r="BGK702" s="42"/>
      <c r="BGL702" s="42"/>
      <c r="BGM702" s="42"/>
      <c r="BGN702" s="42"/>
      <c r="BGO702" s="42"/>
      <c r="BGP702" s="42"/>
      <c r="BGQ702" s="42"/>
      <c r="BGR702" s="42"/>
      <c r="BGS702" s="42"/>
      <c r="BGT702" s="42"/>
      <c r="BGU702" s="42"/>
      <c r="BGV702" s="42"/>
      <c r="BGW702" s="56"/>
      <c r="BGX702" s="42"/>
      <c r="BGY702" s="46"/>
      <c r="BGZ702" s="42"/>
      <c r="BHA702" s="42"/>
      <c r="BHB702" s="42"/>
      <c r="BHC702" s="42"/>
      <c r="BHD702" s="42"/>
      <c r="BHE702" s="42"/>
      <c r="BHF702" s="42"/>
      <c r="BHG702" s="42"/>
      <c r="BHH702" s="42"/>
      <c r="BHI702" s="47"/>
      <c r="BHJ702" s="42"/>
      <c r="BHK702" s="47" t="s">
        <v>84</v>
      </c>
    </row>
    <row r="703" spans="1544:1571" ht="12.75">
      <c r="BGJ703" s="42"/>
      <c r="BGK703" s="42"/>
      <c r="BGL703" s="42"/>
      <c r="BGM703" s="42"/>
      <c r="BGN703" s="42"/>
      <c r="BGO703" s="42"/>
      <c r="BGP703" s="42"/>
      <c r="BGQ703" s="42"/>
      <c r="BGR703" s="42"/>
      <c r="BGS703" s="42"/>
      <c r="BGT703" s="42"/>
      <c r="BGU703" s="42"/>
      <c r="BGV703" s="42"/>
      <c r="BGW703" s="56"/>
      <c r="BGX703" s="42"/>
      <c r="BGY703" s="46"/>
      <c r="BGZ703" s="42"/>
      <c r="BHA703" s="42"/>
      <c r="BHB703" s="42"/>
      <c r="BHC703" s="42"/>
      <c r="BHD703" s="42"/>
      <c r="BHE703" s="42"/>
      <c r="BHF703" s="42"/>
      <c r="BHG703" s="42"/>
      <c r="BHH703" s="42"/>
      <c r="BHI703" s="47"/>
      <c r="BHJ703" s="42"/>
      <c r="BHK703" s="47" t="s">
        <v>83</v>
      </c>
    </row>
    <row r="704" spans="1544:1571" ht="12.75">
      <c r="BGJ704" s="42"/>
      <c r="BGK704" s="42"/>
      <c r="BGL704" s="42"/>
      <c r="BGM704" s="42"/>
      <c r="BGN704" s="42"/>
      <c r="BGO704" s="42"/>
      <c r="BGP704" s="42"/>
      <c r="BGQ704" s="42"/>
      <c r="BGR704" s="42"/>
      <c r="BGS704" s="42"/>
      <c r="BGT704" s="42"/>
      <c r="BGU704" s="42"/>
      <c r="BGV704" s="42"/>
      <c r="BGW704" s="56"/>
      <c r="BGX704" s="42"/>
      <c r="BGY704" s="46"/>
      <c r="BGZ704" s="42"/>
      <c r="BHA704" s="42"/>
      <c r="BHB704" s="42"/>
      <c r="BHC704" s="42"/>
      <c r="BHD704" s="42"/>
      <c r="BHE704" s="42"/>
      <c r="BHF704" s="42"/>
      <c r="BHG704" s="42"/>
      <c r="BHH704" s="42"/>
      <c r="BHI704" s="47"/>
      <c r="BHJ704" s="42"/>
      <c r="BHK704" s="42"/>
    </row>
    <row r="705" spans="1544:1580" ht="12.75">
      <c r="BGJ705" s="42" t="s">
        <v>157</v>
      </c>
      <c r="BGK705" s="46"/>
      <c r="BGL705" s="42"/>
      <c r="BGM705" s="42"/>
      <c r="BGN705" s="42"/>
      <c r="BGO705" s="42"/>
      <c r="BGP705" s="42"/>
      <c r="BGQ705" s="42"/>
      <c r="BGR705" s="42"/>
      <c r="BGS705" s="42"/>
      <c r="BGT705" s="42"/>
      <c r="BGU705" s="42"/>
      <c r="BGV705" s="42"/>
      <c r="BGW705" s="56"/>
      <c r="BGX705" s="42"/>
      <c r="BGY705" s="46"/>
      <c r="BGZ705" s="42"/>
      <c r="BHA705" s="42"/>
      <c r="BHB705" s="42"/>
      <c r="BHC705" s="42"/>
      <c r="BHD705" s="42"/>
      <c r="BHE705" s="42"/>
      <c r="BHF705" s="42"/>
      <c r="BHG705" s="42" t="s">
        <v>158</v>
      </c>
      <c r="BHH705" s="42"/>
      <c r="BHI705" s="47"/>
      <c r="BHJ705" s="42"/>
      <c r="BHK705" s="42"/>
    </row>
    <row r="706" spans="1544:1580" ht="12.75">
      <c r="BGJ706" s="42" t="s">
        <v>159</v>
      </c>
      <c r="BGK706" s="46">
        <v>0</v>
      </c>
      <c r="BGL706" s="42" t="s">
        <v>160</v>
      </c>
      <c r="BGM706" s="42"/>
      <c r="BGN706" s="42"/>
      <c r="BGO706" s="42"/>
      <c r="BGP706" s="42"/>
      <c r="BGQ706" s="42"/>
      <c r="BGR706" s="42"/>
      <c r="BGS706" s="42"/>
      <c r="BGT706" s="42"/>
      <c r="BGU706" s="42"/>
      <c r="BGV706" s="42"/>
      <c r="BGW706" s="56"/>
      <c r="BGX706" s="42"/>
      <c r="BGY706" s="46"/>
      <c r="BGZ706" s="42"/>
      <c r="BHA706" s="42"/>
      <c r="BHB706" s="42"/>
      <c r="BHC706" s="42"/>
      <c r="BHD706" s="42"/>
      <c r="BHE706" s="42"/>
      <c r="BHF706" s="42"/>
      <c r="BHG706" s="42" t="s">
        <v>161</v>
      </c>
      <c r="BHH706" s="42"/>
      <c r="BHI706" s="47"/>
      <c r="BHJ706" s="42"/>
      <c r="BHK706" s="42"/>
      <c r="BHL706" s="42"/>
      <c r="BHM706" s="42"/>
      <c r="BHN706" s="42"/>
      <c r="BHO706" s="42"/>
      <c r="BHP706" s="42"/>
      <c r="BHQ706" s="42"/>
      <c r="BHR706" s="42"/>
      <c r="BHS706" s="42"/>
      <c r="BHT706" s="42"/>
    </row>
    <row r="707" spans="1544:1580" ht="12.75">
      <c r="BGJ707" s="42" t="s">
        <v>162</v>
      </c>
      <c r="BGK707" s="46">
        <v>1</v>
      </c>
      <c r="BGL707" s="42" t="s">
        <v>163</v>
      </c>
      <c r="BGM707" s="42"/>
      <c r="BGN707" s="42"/>
      <c r="BGO707" s="42"/>
      <c r="BGP707" s="42"/>
      <c r="BGQ707" s="42"/>
      <c r="BGR707" s="42"/>
      <c r="BGS707" s="42"/>
      <c r="BGT707" s="42"/>
      <c r="BGU707" s="42"/>
      <c r="BGV707" s="42"/>
      <c r="BGW707" s="56"/>
      <c r="BGX707" s="42"/>
      <c r="BGY707" s="46"/>
      <c r="BGZ707" s="42"/>
      <c r="BHA707" s="42"/>
      <c r="BHB707" s="42"/>
      <c r="BHC707" s="42"/>
      <c r="BHD707" s="42"/>
      <c r="BHE707" s="42"/>
      <c r="BHF707" s="42"/>
      <c r="BHG707" s="42" t="s">
        <v>164</v>
      </c>
      <c r="BHH707" s="42"/>
      <c r="BHI707" s="47"/>
      <c r="BHJ707" s="42"/>
      <c r="BHK707" s="42"/>
      <c r="BHL707" s="42"/>
      <c r="BHM707" s="42"/>
      <c r="BHN707" s="42"/>
      <c r="BHO707" s="42"/>
      <c r="BHP707" s="42"/>
      <c r="BHQ707" s="42"/>
      <c r="BHR707" s="42"/>
      <c r="BHS707" s="42"/>
      <c r="BHT707" s="42"/>
    </row>
    <row r="708" spans="1544:1580" ht="12.75">
      <c r="BGJ708" s="42" t="s">
        <v>165</v>
      </c>
      <c r="BGK708" s="46">
        <v>2</v>
      </c>
      <c r="BGL708" s="42" t="s">
        <v>166</v>
      </c>
      <c r="BGM708" s="42"/>
      <c r="BGN708" s="42"/>
      <c r="BGO708" s="42"/>
      <c r="BGP708" s="42"/>
      <c r="BGQ708" s="42"/>
      <c r="BGR708" s="42"/>
      <c r="BGS708" s="42"/>
      <c r="BGT708" s="42"/>
      <c r="BGU708" s="42"/>
      <c r="BGV708" s="42"/>
      <c r="BGW708" s="56"/>
      <c r="BGX708" s="42"/>
      <c r="BGY708" s="46"/>
      <c r="BGZ708" s="42"/>
      <c r="BHA708" s="42"/>
      <c r="BHB708" s="42"/>
      <c r="BHC708" s="42"/>
      <c r="BHD708" s="42"/>
      <c r="BHE708" s="42"/>
      <c r="BHF708" s="42"/>
      <c r="BHG708" s="42" t="s">
        <v>167</v>
      </c>
      <c r="BHH708" s="42"/>
      <c r="BHI708" s="42"/>
      <c r="BHJ708" s="42"/>
      <c r="BHK708" s="42"/>
      <c r="BHL708" s="42"/>
      <c r="BHM708" s="42"/>
      <c r="BHN708" s="42"/>
      <c r="BHO708" s="42"/>
      <c r="BHP708" s="42"/>
      <c r="BHQ708" s="42"/>
      <c r="BHR708" s="42"/>
      <c r="BHS708" s="42"/>
      <c r="BHT708" s="42"/>
    </row>
    <row r="709" spans="1544:1580" ht="15">
      <c r="BGJ709" s="42"/>
      <c r="BGK709" s="42"/>
      <c r="BGL709" s="42"/>
      <c r="BGM709" s="42"/>
      <c r="BGN709" s="42"/>
      <c r="BGO709" s="42"/>
      <c r="BGP709" s="42"/>
      <c r="BGQ709" s="42"/>
      <c r="BGR709" s="42"/>
      <c r="BGS709" s="42"/>
      <c r="BGT709" s="42"/>
      <c r="BGU709" s="42"/>
      <c r="BGV709" s="42"/>
      <c r="BGW709" s="56"/>
      <c r="BGX709" s="42"/>
      <c r="BGY709" s="46"/>
      <c r="BGZ709" s="42"/>
      <c r="BHA709" s="42"/>
      <c r="BHB709" s="42"/>
      <c r="BHC709" s="42"/>
      <c r="BHD709" s="42"/>
      <c r="BHE709" s="42"/>
      <c r="BHF709" s="42"/>
      <c r="BHG709" s="42" t="s">
        <v>168</v>
      </c>
      <c r="BHH709" s="42"/>
      <c r="BHI709" s="42"/>
      <c r="BHJ709" s="42"/>
      <c r="BHK709" s="61"/>
      <c r="BHL709" s="42"/>
      <c r="BHM709" s="42"/>
      <c r="BHN709" s="42"/>
      <c r="BHO709" s="42"/>
      <c r="BHP709" s="42"/>
      <c r="BHQ709" s="42"/>
      <c r="BHR709" s="42"/>
      <c r="BHS709" s="42"/>
      <c r="BHT709" s="42"/>
    </row>
    <row r="710" spans="1544:1580" ht="12.75">
      <c r="BGJ710" s="62"/>
      <c r="BGK710" s="62"/>
      <c r="BGL710" s="62"/>
      <c r="BGM710" s="62"/>
      <c r="BGN710" s="62"/>
      <c r="BGO710" s="62"/>
      <c r="BGP710" s="42"/>
      <c r="BGQ710" s="42"/>
      <c r="BGR710" s="42"/>
      <c r="BGS710" s="42"/>
      <c r="BGT710" s="42"/>
      <c r="BGU710" s="42"/>
      <c r="BGV710" s="42"/>
      <c r="BGW710" s="56"/>
      <c r="BGX710" s="42"/>
      <c r="BGY710" s="46"/>
      <c r="BGZ710" s="42"/>
      <c r="BHA710" s="42"/>
      <c r="BHB710" s="42"/>
      <c r="BHC710" s="42"/>
      <c r="BHD710" s="42"/>
      <c r="BHE710" s="42"/>
      <c r="BHF710" s="42"/>
      <c r="BHG710" s="42" t="s">
        <v>169</v>
      </c>
      <c r="BHH710" s="42"/>
      <c r="BHI710" s="42"/>
      <c r="BHJ710" s="42"/>
      <c r="BHK710" s="47"/>
      <c r="BHL710" s="42"/>
      <c r="BHM710" s="42"/>
      <c r="BHN710" s="43" t="s">
        <v>170</v>
      </c>
      <c r="BHO710" s="216" t="s">
        <v>171</v>
      </c>
      <c r="BHP710" s="216"/>
      <c r="BHQ710" s="216"/>
      <c r="BHR710" s="43" t="s">
        <v>172</v>
      </c>
      <c r="BHS710" s="42"/>
      <c r="BHT710" s="63" t="s">
        <v>173</v>
      </c>
    </row>
    <row r="711" spans="1544:1580" ht="12.75">
      <c r="BGJ711" s="62"/>
      <c r="BGK711" s="62"/>
      <c r="BGL711" s="62"/>
      <c r="BGM711" s="62"/>
      <c r="BGN711" s="62"/>
      <c r="BGO711" s="62"/>
      <c r="BGP711" s="42"/>
      <c r="BGQ711" s="42"/>
      <c r="BGR711" s="42"/>
      <c r="BGS711" s="42"/>
      <c r="BGT711" s="42"/>
      <c r="BGU711" s="42"/>
      <c r="BGV711" s="42"/>
      <c r="BGW711" s="56"/>
      <c r="BGX711" s="42"/>
      <c r="BGY711" s="46"/>
      <c r="BGZ711" s="42"/>
      <c r="BHA711" s="42"/>
      <c r="BHB711" s="42"/>
      <c r="BHC711" s="42"/>
      <c r="BHD711" s="42"/>
      <c r="BHE711" s="42"/>
      <c r="BHF711" s="42"/>
      <c r="BHG711" s="42" t="s">
        <v>174</v>
      </c>
      <c r="BHH711" s="42"/>
      <c r="BHI711" s="42"/>
      <c r="BHJ711" s="42"/>
      <c r="BHK711" s="47"/>
      <c r="BHL711" s="42"/>
      <c r="BHM711" s="42"/>
      <c r="BHN711" s="64" t="s">
        <v>175</v>
      </c>
      <c r="BHO711" s="64" t="s">
        <v>176</v>
      </c>
      <c r="BHP711" s="64" t="s">
        <v>177</v>
      </c>
      <c r="BHQ711" s="64" t="s">
        <v>178</v>
      </c>
      <c r="BHR711" s="64" t="s">
        <v>179</v>
      </c>
      <c r="BHS711" s="42"/>
      <c r="BHT711" s="65" t="s">
        <v>180</v>
      </c>
    </row>
    <row r="712" spans="1544:1580" ht="12.75">
      <c r="BGJ712" s="62"/>
      <c r="BGK712" s="62"/>
      <c r="BGL712" s="62"/>
      <c r="BGM712" s="62"/>
      <c r="BGN712" s="62"/>
      <c r="BGO712" s="62"/>
      <c r="BGP712" s="42"/>
      <c r="BGQ712" s="42"/>
      <c r="BGR712" s="42"/>
      <c r="BGS712" s="42"/>
      <c r="BGT712" s="42"/>
      <c r="BGU712" s="42"/>
      <c r="BGV712" s="42"/>
      <c r="BGW712" s="56"/>
      <c r="BGX712" s="42"/>
      <c r="BGY712" s="46"/>
      <c r="BGZ712" s="42"/>
      <c r="BHA712" s="42"/>
      <c r="BHB712" s="42"/>
      <c r="BHC712" s="42"/>
      <c r="BHD712" s="42"/>
      <c r="BHE712" s="42"/>
      <c r="BHF712" s="42"/>
      <c r="BHG712" s="42" t="s">
        <v>181</v>
      </c>
      <c r="BHH712" s="42"/>
      <c r="BHI712" s="42"/>
      <c r="BHJ712" s="42"/>
      <c r="BHK712" s="47"/>
      <c r="BHL712" s="42"/>
      <c r="BHM712" s="42"/>
      <c r="BHN712" s="62" t="s">
        <v>182</v>
      </c>
      <c r="BHO712" s="62" t="s">
        <v>183</v>
      </c>
      <c r="BHP712" s="62" t="s">
        <v>184</v>
      </c>
      <c r="BHQ712" s="62" t="s">
        <v>79</v>
      </c>
      <c r="BHR712" s="62" t="s">
        <v>185</v>
      </c>
      <c r="BHS712" s="42"/>
      <c r="BHT712" s="66" t="s">
        <v>186</v>
      </c>
    </row>
    <row r="713" spans="1544:1580" ht="12.75">
      <c r="BGJ713" s="62"/>
      <c r="BGK713" s="62"/>
      <c r="BGL713" s="62"/>
      <c r="BGM713" s="62"/>
      <c r="BGN713" s="62"/>
      <c r="BGO713" s="62"/>
      <c r="BGP713" s="42"/>
      <c r="BGQ713" s="42"/>
      <c r="BGR713" s="42"/>
      <c r="BGS713" s="42"/>
      <c r="BGT713" s="42"/>
      <c r="BGU713" s="42"/>
      <c r="BGV713" s="42"/>
      <c r="BGW713" s="56"/>
      <c r="BGX713" s="42"/>
      <c r="BGY713" s="46"/>
      <c r="BGZ713" s="42"/>
      <c r="BHA713" s="42"/>
      <c r="BHB713" s="42"/>
      <c r="BHC713" s="42"/>
      <c r="BHD713" s="42"/>
      <c r="BHE713" s="42"/>
      <c r="BHF713" s="42"/>
      <c r="BHG713" s="42" t="s">
        <v>187</v>
      </c>
      <c r="BHH713" s="42"/>
      <c r="BHI713" s="42"/>
      <c r="BHJ713" s="42"/>
      <c r="BHK713" s="42"/>
      <c r="BHL713" s="42"/>
      <c r="BHM713" s="42"/>
      <c r="BHN713" s="62" t="s">
        <v>188</v>
      </c>
      <c r="BHO713" s="62" t="s">
        <v>189</v>
      </c>
      <c r="BHP713" s="62" t="s">
        <v>190</v>
      </c>
      <c r="BHQ713" s="62" t="s">
        <v>156</v>
      </c>
      <c r="BHR713" s="62" t="s">
        <v>191</v>
      </c>
      <c r="BHS713" s="42"/>
      <c r="BHT713" s="66" t="s">
        <v>192</v>
      </c>
    </row>
    <row r="714" spans="1544:1580" ht="12.75">
      <c r="BGJ714" s="62"/>
      <c r="BGK714" s="62"/>
      <c r="BGL714" s="62"/>
      <c r="BGM714" s="62"/>
      <c r="BGN714" s="62"/>
      <c r="BGO714" s="62"/>
      <c r="BGP714" s="42"/>
      <c r="BGQ714" s="42"/>
      <c r="BGR714" s="42"/>
      <c r="BGS714" s="42"/>
      <c r="BGT714" s="42"/>
      <c r="BGU714" s="42"/>
      <c r="BGV714" s="42"/>
      <c r="BGW714" s="56"/>
      <c r="BGX714" s="42"/>
      <c r="BGY714" s="46"/>
      <c r="BGZ714" s="42"/>
      <c r="BHA714" s="42"/>
      <c r="BHB714" s="42"/>
      <c r="BHC714" s="42"/>
      <c r="BHD714" s="42"/>
      <c r="BHE714" s="42"/>
      <c r="BHF714" s="42"/>
      <c r="BHG714" s="42" t="s">
        <v>193</v>
      </c>
      <c r="BHH714" s="42"/>
      <c r="BHI714" s="42"/>
      <c r="BHJ714" s="42"/>
      <c r="BHK714" s="42"/>
      <c r="BHL714" s="42"/>
      <c r="BHM714" s="42"/>
      <c r="BHN714" s="62" t="s">
        <v>124</v>
      </c>
      <c r="BHO714" s="62" t="s">
        <v>194</v>
      </c>
      <c r="BHP714" s="62" t="s">
        <v>195</v>
      </c>
      <c r="BHQ714" s="62"/>
      <c r="BHR714" s="62" t="s">
        <v>196</v>
      </c>
      <c r="BHS714" s="42"/>
      <c r="BHT714" s="66" t="s">
        <v>197</v>
      </c>
    </row>
    <row r="715" spans="1544:1580" ht="12.75">
      <c r="BGJ715" s="62"/>
      <c r="BGK715" s="62"/>
      <c r="BGL715" s="62"/>
      <c r="BGM715" s="62"/>
      <c r="BGN715" s="62"/>
      <c r="BGO715" s="62"/>
      <c r="BGP715" s="42"/>
      <c r="BGQ715" s="42"/>
      <c r="BGR715" s="42"/>
      <c r="BGS715" s="42"/>
      <c r="BGT715" s="42"/>
      <c r="BGU715" s="42"/>
      <c r="BGV715" s="42"/>
      <c r="BGW715" s="56"/>
      <c r="BGX715" s="42"/>
      <c r="BGY715" s="46"/>
      <c r="BGZ715" s="42"/>
      <c r="BHA715" s="42"/>
      <c r="BHB715" s="42"/>
      <c r="BHC715" s="42"/>
      <c r="BHD715" s="42"/>
      <c r="BHE715" s="42"/>
      <c r="BHF715" s="42"/>
      <c r="BHG715" s="42" t="s">
        <v>198</v>
      </c>
      <c r="BHH715" s="42"/>
      <c r="BHI715" s="42"/>
      <c r="BHJ715" s="42"/>
      <c r="BHK715" s="42"/>
      <c r="BHL715" s="42"/>
      <c r="BHM715" s="42"/>
      <c r="BHN715" s="62" t="s">
        <v>164</v>
      </c>
      <c r="BHO715" s="62"/>
      <c r="BHP715" s="62"/>
      <c r="BHQ715" s="62"/>
      <c r="BHR715" s="62" t="s">
        <v>199</v>
      </c>
      <c r="BHS715" s="42"/>
      <c r="BHT715" s="66" t="s">
        <v>200</v>
      </c>
    </row>
    <row r="716" spans="1544:1580" ht="12.75">
      <c r="BGJ716" s="62"/>
      <c r="BGK716" s="62"/>
      <c r="BGL716" s="62"/>
      <c r="BGM716" s="62"/>
      <c r="BGN716" s="62"/>
      <c r="BGO716" s="62"/>
      <c r="BGP716" s="42"/>
      <c r="BGQ716" s="42"/>
      <c r="BGR716" s="42"/>
      <c r="BGS716" s="42"/>
      <c r="BGT716" s="42"/>
      <c r="BGU716" s="42"/>
      <c r="BGV716" s="42"/>
      <c r="BGW716" s="56"/>
      <c r="BGX716" s="42"/>
      <c r="BGY716" s="46"/>
      <c r="BGZ716" s="42"/>
      <c r="BHA716" s="42"/>
      <c r="BHB716" s="42"/>
      <c r="BHC716" s="42"/>
      <c r="BHD716" s="42"/>
      <c r="BHE716" s="42"/>
      <c r="BHF716" s="42"/>
      <c r="BHG716" s="42"/>
      <c r="BHH716" s="42"/>
      <c r="BHI716" s="42"/>
      <c r="BHJ716" s="42"/>
      <c r="BHK716" s="42"/>
      <c r="BHL716" s="42"/>
      <c r="BHM716" s="42"/>
      <c r="BHN716" s="62" t="s">
        <v>167</v>
      </c>
      <c r="BHO716" s="62"/>
      <c r="BHP716" s="62"/>
      <c r="BHQ716" s="62"/>
      <c r="BHR716" s="62"/>
      <c r="BHS716" s="42"/>
      <c r="BHT716" s="66" t="s">
        <v>201</v>
      </c>
    </row>
    <row r="717" spans="1544:1580" ht="12.75">
      <c r="BGJ717" s="62"/>
      <c r="BGK717" s="62"/>
      <c r="BGL717" s="62"/>
      <c r="BGM717" s="62"/>
      <c r="BGN717" s="62"/>
      <c r="BGO717" s="62"/>
      <c r="BGP717" s="42"/>
      <c r="BGQ717" s="42"/>
      <c r="BGR717" s="42"/>
      <c r="BGS717" s="42"/>
      <c r="BGT717" s="42"/>
      <c r="BGU717" s="42"/>
      <c r="BGV717" s="42"/>
      <c r="BGW717" s="56"/>
      <c r="BGX717" s="42"/>
      <c r="BGY717" s="46"/>
      <c r="BGZ717" s="42"/>
      <c r="BHA717" s="42"/>
      <c r="BHB717" s="42"/>
      <c r="BHC717" s="42"/>
      <c r="BHD717" s="42"/>
      <c r="BHE717" s="42"/>
      <c r="BHF717" s="42"/>
      <c r="BHG717" s="42"/>
      <c r="BHH717" s="42"/>
      <c r="BHI717" s="42"/>
      <c r="BHJ717" s="42"/>
      <c r="BHK717" s="42"/>
      <c r="BHL717" s="42"/>
      <c r="BHM717" s="42"/>
      <c r="BHN717" s="62" t="s">
        <v>202</v>
      </c>
      <c r="BHO717" s="62"/>
      <c r="BHP717" s="62"/>
      <c r="BHQ717" s="62"/>
      <c r="BHR717" s="62"/>
      <c r="BHS717" s="42"/>
      <c r="BHT717" s="66" t="s">
        <v>203</v>
      </c>
    </row>
    <row r="718" spans="1544:1580" ht="12.75">
      <c r="BGJ718" s="42"/>
      <c r="BGK718" s="42"/>
      <c r="BGL718" s="42"/>
      <c r="BGM718" s="42"/>
      <c r="BGN718" s="42"/>
      <c r="BGO718" s="42"/>
      <c r="BGP718" s="42"/>
      <c r="BGQ718" s="42"/>
      <c r="BGR718" s="42"/>
      <c r="BGS718" s="42"/>
      <c r="BGT718" s="42"/>
      <c r="BGU718" s="42"/>
      <c r="BGV718" s="42"/>
      <c r="BGW718" s="56"/>
      <c r="BGX718" s="42"/>
      <c r="BGY718" s="46"/>
      <c r="BGZ718" s="42"/>
      <c r="BHA718" s="42"/>
      <c r="BHB718" s="42"/>
      <c r="BHC718" s="42"/>
      <c r="BHD718" s="42"/>
      <c r="BHE718" s="42"/>
      <c r="BHF718" s="42"/>
      <c r="BHG718" s="42"/>
      <c r="BHH718" s="42"/>
      <c r="BHI718" s="42"/>
      <c r="BHJ718" s="42"/>
      <c r="BHK718" s="42"/>
      <c r="BHL718" s="42"/>
      <c r="BHM718" s="42"/>
      <c r="BHN718" s="62" t="s">
        <v>204</v>
      </c>
      <c r="BHO718" s="62"/>
      <c r="BHP718" s="62"/>
      <c r="BHQ718" s="62"/>
      <c r="BHR718" s="62"/>
      <c r="BHS718" s="42"/>
      <c r="BHT718" s="66" t="s">
        <v>205</v>
      </c>
    </row>
    <row r="719" spans="1544:1580" ht="12.75">
      <c r="BGJ719" s="42"/>
      <c r="BGK719" s="42"/>
      <c r="BGL719" s="42"/>
      <c r="BGM719" s="42"/>
      <c r="BGN719" s="42"/>
      <c r="BGO719" s="42"/>
      <c r="BGP719" s="42"/>
      <c r="BGQ719" s="42"/>
      <c r="BGR719" s="42"/>
      <c r="BGS719" s="42"/>
      <c r="BGT719" s="42"/>
      <c r="BGU719" s="42"/>
      <c r="BGV719" s="42"/>
      <c r="BGW719" s="56"/>
      <c r="BGX719" s="42"/>
      <c r="BGY719" s="46"/>
      <c r="BGZ719" s="42"/>
      <c r="BHA719" s="42"/>
      <c r="BHB719" s="42"/>
      <c r="BHC719" s="42"/>
      <c r="BHD719" s="42"/>
      <c r="BHE719" s="42"/>
      <c r="BHF719" s="42"/>
      <c r="BHG719" s="42"/>
      <c r="BHH719" s="42"/>
      <c r="BHI719" s="42"/>
      <c r="BHJ719" s="42"/>
      <c r="BHK719" s="42"/>
      <c r="BHL719" s="42"/>
      <c r="BHM719" s="42"/>
      <c r="BHN719" s="62" t="s">
        <v>206</v>
      </c>
      <c r="BHO719" s="62"/>
      <c r="BHP719" s="62"/>
      <c r="BHQ719" s="62"/>
      <c r="BHR719" s="62"/>
      <c r="BHS719" s="42"/>
      <c r="BHT719" s="66" t="s">
        <v>207</v>
      </c>
    </row>
    <row r="720" spans="1544:1580" ht="12.75">
      <c r="BGJ720" s="42"/>
      <c r="BGK720" s="42"/>
      <c r="BGL720" s="42"/>
      <c r="BGM720" s="42"/>
      <c r="BGN720" s="42"/>
      <c r="BGO720" s="42"/>
      <c r="BGP720" s="42"/>
      <c r="BGQ720" s="42"/>
      <c r="BGR720" s="42"/>
      <c r="BGS720" s="42"/>
      <c r="BGT720" s="42"/>
      <c r="BGU720" s="42"/>
      <c r="BGV720" s="42"/>
      <c r="BGW720" s="56"/>
      <c r="BGX720" s="42"/>
      <c r="BGY720" s="46"/>
      <c r="BGZ720" s="42"/>
      <c r="BHA720" s="42"/>
      <c r="BHB720" s="42"/>
      <c r="BHC720" s="42"/>
      <c r="BHD720" s="42"/>
      <c r="BHE720" s="42"/>
      <c r="BHF720" s="42"/>
      <c r="BHG720" s="42"/>
      <c r="BHH720" s="42"/>
      <c r="BHI720" s="42"/>
      <c r="BHJ720" s="42"/>
      <c r="BHK720" s="42"/>
      <c r="BHL720" s="42"/>
      <c r="BHM720" s="42"/>
      <c r="BHN720" s="62" t="s">
        <v>114</v>
      </c>
      <c r="BHO720" s="62"/>
      <c r="BHP720" s="62"/>
      <c r="BHQ720" s="62"/>
      <c r="BHR720" s="62"/>
      <c r="BHS720" s="42"/>
      <c r="BHT720" s="66" t="s">
        <v>208</v>
      </c>
    </row>
    <row r="721" spans="1544:1580" ht="12.75">
      <c r="BGJ721" s="42"/>
      <c r="BGK721" s="42"/>
      <c r="BGL721" s="42"/>
      <c r="BGM721" s="42"/>
      <c r="BGN721" s="42"/>
      <c r="BGO721" s="42"/>
      <c r="BGP721" s="42"/>
      <c r="BGQ721" s="42"/>
      <c r="BGR721" s="42"/>
      <c r="BGS721" s="42"/>
      <c r="BGT721" s="42"/>
      <c r="BGU721" s="42"/>
      <c r="BGV721" s="42"/>
      <c r="BGW721" s="56"/>
      <c r="BGX721" s="42"/>
      <c r="BGY721" s="46"/>
      <c r="BGZ721" s="42"/>
      <c r="BHA721" s="42"/>
      <c r="BHB721" s="42"/>
      <c r="BHC721" s="42"/>
      <c r="BHD721" s="42"/>
      <c r="BHE721" s="42"/>
      <c r="BHF721" s="42"/>
      <c r="BHG721" s="42"/>
      <c r="BHH721" s="42"/>
      <c r="BHI721" s="42"/>
      <c r="BHJ721" s="42"/>
      <c r="BHK721" s="42"/>
      <c r="BHL721" s="42"/>
      <c r="BHM721" s="42"/>
      <c r="BHN721" s="42" t="s">
        <v>169</v>
      </c>
      <c r="BHO721" s="42"/>
      <c r="BHP721" s="62"/>
      <c r="BHQ721" s="62"/>
      <c r="BHR721" s="54"/>
      <c r="BHS721" s="42"/>
      <c r="BHT721" s="66" t="s">
        <v>209</v>
      </c>
    </row>
    <row r="722" spans="1544:1580" ht="12.75">
      <c r="BHN722" s="42" t="s">
        <v>174</v>
      </c>
      <c r="BHO722" s="42"/>
      <c r="BHP722" s="62"/>
      <c r="BHQ722" s="62"/>
      <c r="BHR722" s="54"/>
      <c r="BHS722" s="42"/>
      <c r="BHT722" s="66" t="s">
        <v>210</v>
      </c>
    </row>
    <row r="723" spans="1544:1580" ht="12.75">
      <c r="BHN723" s="42" t="s">
        <v>181</v>
      </c>
      <c r="BHO723" s="62"/>
      <c r="BHP723" s="62"/>
      <c r="BHQ723" s="62"/>
      <c r="BHR723" s="54"/>
      <c r="BHS723" s="42"/>
      <c r="BHT723" s="66" t="s">
        <v>211</v>
      </c>
    </row>
    <row r="724" spans="1544:1580" ht="12.75">
      <c r="BHN724" s="42" t="s">
        <v>187</v>
      </c>
      <c r="BHO724" s="62"/>
      <c r="BHP724" s="62"/>
      <c r="BHQ724" s="62"/>
      <c r="BHR724" s="54"/>
      <c r="BHS724" s="42"/>
      <c r="BHT724" s="66" t="s">
        <v>212</v>
      </c>
    </row>
    <row r="725" spans="1544:1580" ht="12.75">
      <c r="BHN725" s="42" t="s">
        <v>193</v>
      </c>
      <c r="BHO725" s="62"/>
      <c r="BHP725" s="62"/>
      <c r="BHQ725" s="62"/>
      <c r="BHR725" s="54"/>
      <c r="BHS725" s="42"/>
      <c r="BHT725" s="66" t="s">
        <v>213</v>
      </c>
    </row>
    <row r="726" spans="1544:1580" ht="12.75">
      <c r="BHN726" s="42" t="s">
        <v>198</v>
      </c>
      <c r="BHO726" s="62"/>
      <c r="BHP726" s="62"/>
      <c r="BHQ726" s="62"/>
      <c r="BHR726" s="54"/>
      <c r="BHS726" s="42"/>
      <c r="BHT726" s="66" t="s">
        <v>214</v>
      </c>
    </row>
    <row r="727" spans="1544:1580" ht="12.75">
      <c r="BHN727" s="42"/>
      <c r="BHO727" s="62"/>
      <c r="BHP727" s="62"/>
      <c r="BHQ727" s="62"/>
      <c r="BHR727" s="62"/>
      <c r="BHS727" s="42"/>
      <c r="BHT727" s="66" t="s">
        <v>215</v>
      </c>
    </row>
    <row r="728" spans="1544:1580" ht="12.75">
      <c r="BHN728" s="42"/>
      <c r="BHO728" s="42"/>
      <c r="BHP728" s="42"/>
      <c r="BHQ728" s="42"/>
      <c r="BHR728" s="42"/>
      <c r="BHS728" s="42"/>
      <c r="BHT728" s="66" t="s">
        <v>216</v>
      </c>
    </row>
    <row r="729" spans="1544:1580" ht="12.75">
      <c r="BHN729" s="42"/>
      <c r="BHO729" s="42"/>
      <c r="BHP729" s="42"/>
      <c r="BHQ729" s="42"/>
      <c r="BHR729" s="42"/>
      <c r="BHS729" s="42"/>
      <c r="BHT729" s="66" t="s">
        <v>217</v>
      </c>
    </row>
    <row r="730" spans="1544:1580" ht="12.75">
      <c r="BHN730" s="42"/>
      <c r="BHO730" s="42"/>
      <c r="BHP730" s="42"/>
      <c r="BHQ730" s="42"/>
      <c r="BHR730" s="42"/>
      <c r="BHS730" s="42"/>
      <c r="BHT730" s="66" t="s">
        <v>218</v>
      </c>
    </row>
    <row r="731" spans="1544:1580" ht="12.75">
      <c r="BHN731" s="42"/>
      <c r="BHO731" s="42"/>
      <c r="BHP731" s="42"/>
      <c r="BHQ731" s="42"/>
      <c r="BHR731" s="42"/>
      <c r="BHS731" s="42"/>
      <c r="BHT731" s="66" t="s">
        <v>219</v>
      </c>
    </row>
    <row r="732" spans="1544:1580" ht="12.75">
      <c r="BHN732" s="42"/>
      <c r="BHO732" s="42"/>
      <c r="BHP732" s="42"/>
      <c r="BHQ732" s="42"/>
      <c r="BHR732" s="42"/>
      <c r="BHS732" s="42"/>
      <c r="BHT732" s="66" t="s">
        <v>220</v>
      </c>
    </row>
    <row r="733" spans="1544:1580" ht="12.75">
      <c r="BHN733" s="42"/>
      <c r="BHO733" s="42"/>
      <c r="BHP733" s="42"/>
      <c r="BHQ733" s="42"/>
      <c r="BHR733" s="42"/>
      <c r="BHS733" s="42"/>
      <c r="BHT733" s="66" t="s">
        <v>221</v>
      </c>
    </row>
    <row r="734" spans="1544:1580" ht="12.75">
      <c r="BHN734" s="42"/>
      <c r="BHO734" s="42"/>
      <c r="BHP734" s="42"/>
      <c r="BHQ734" s="42"/>
      <c r="BHR734" s="42"/>
      <c r="BHS734" s="42"/>
      <c r="BHT734" s="66" t="s">
        <v>222</v>
      </c>
    </row>
    <row r="735" spans="1544:1580" ht="12.75">
      <c r="BHN735" s="42"/>
      <c r="BHO735" s="42"/>
      <c r="BHP735" s="42"/>
      <c r="BHQ735" s="42"/>
      <c r="BHR735" s="42"/>
      <c r="BHS735" s="42"/>
      <c r="BHT735" s="66" t="s">
        <v>223</v>
      </c>
    </row>
    <row r="736" spans="1544:1580" ht="12.75">
      <c r="BHN736" s="42"/>
      <c r="BHO736" s="42"/>
      <c r="BHP736" s="42"/>
      <c r="BHQ736" s="42"/>
      <c r="BHR736" s="42"/>
      <c r="BHS736" s="42"/>
      <c r="BHT736" s="66" t="s">
        <v>224</v>
      </c>
    </row>
    <row r="737" spans="1574:1584" ht="12.75">
      <c r="BHN737" s="42"/>
      <c r="BHO737" s="42"/>
      <c r="BHP737" s="42"/>
      <c r="BHQ737" s="42"/>
      <c r="BHR737" s="42"/>
      <c r="BHS737" s="42"/>
      <c r="BHT737" s="66" t="s">
        <v>225</v>
      </c>
    </row>
    <row r="738" spans="1574:1584" ht="12.75">
      <c r="BHT738" s="66" t="s">
        <v>226</v>
      </c>
      <c r="BHU738" s="42"/>
      <c r="BHV738" s="42"/>
      <c r="BHW738" s="42"/>
      <c r="BHX738" s="42"/>
    </row>
    <row r="739" spans="1574:1584" ht="12.75">
      <c r="BHT739" s="66" t="s">
        <v>227</v>
      </c>
      <c r="BHU739" s="42"/>
      <c r="BHV739" s="42"/>
      <c r="BHW739" s="42"/>
      <c r="BHX739" s="42"/>
    </row>
    <row r="740" spans="1574:1584" ht="12.75">
      <c r="BHT740" s="66" t="s">
        <v>228</v>
      </c>
      <c r="BHU740" s="42"/>
      <c r="BHV740" s="42"/>
      <c r="BHW740" s="42"/>
      <c r="BHX740" s="42"/>
    </row>
    <row r="741" spans="1574:1584" ht="12.75">
      <c r="BHT741" s="67" t="s">
        <v>229</v>
      </c>
      <c r="BHU741" s="42"/>
      <c r="BHV741" s="42"/>
      <c r="BHW741" s="42"/>
      <c r="BHX741" s="42"/>
    </row>
    <row r="742" spans="1574:1584" ht="12.75">
      <c r="BHT742" s="66" t="s">
        <v>230</v>
      </c>
      <c r="BHU742" s="42"/>
      <c r="BHV742" s="42"/>
      <c r="BHW742" s="42"/>
      <c r="BHX742" s="42"/>
    </row>
    <row r="743" spans="1574:1584" ht="12.75">
      <c r="BHT743" s="66" t="s">
        <v>231</v>
      </c>
      <c r="BHU743" s="42"/>
      <c r="BHV743" s="42"/>
      <c r="BHW743" s="42"/>
      <c r="BHX743" s="42"/>
    </row>
    <row r="744" spans="1574:1584" ht="12.75">
      <c r="BHT744" s="66" t="s">
        <v>232</v>
      </c>
      <c r="BHU744" s="42"/>
      <c r="BHV744" s="42"/>
      <c r="BHW744" s="42"/>
      <c r="BHX744" s="42"/>
    </row>
    <row r="745" spans="1574:1584" ht="12.75">
      <c r="BHT745" s="66" t="s">
        <v>233</v>
      </c>
      <c r="BHU745" s="42"/>
      <c r="BHV745" s="42"/>
      <c r="BHW745" s="42"/>
      <c r="BHX745" s="42"/>
    </row>
    <row r="746" spans="1574:1584" ht="12.75">
      <c r="BHT746" s="42"/>
      <c r="BHU746" s="42"/>
      <c r="BHV746" s="42"/>
      <c r="BHW746" s="42"/>
      <c r="BHX746" s="42"/>
    </row>
    <row r="747" spans="1574:1584" ht="12.75">
      <c r="BHT747" s="42"/>
      <c r="BHU747" s="42"/>
      <c r="BHV747" s="42"/>
      <c r="BHW747" s="42"/>
      <c r="BHX747" s="42"/>
    </row>
    <row r="748" spans="1574:1584" ht="12.75">
      <c r="BHT748" s="42"/>
      <c r="BHU748" s="42"/>
      <c r="BHV748" s="42" t="s">
        <v>75</v>
      </c>
      <c r="BHW748" s="42"/>
      <c r="BHX748" s="42"/>
    </row>
    <row r="749" spans="1574:1584" ht="12.75">
      <c r="BHT749" s="42"/>
      <c r="BHU749" s="42"/>
      <c r="BHV749" s="42" t="s">
        <v>74</v>
      </c>
      <c r="BHW749" s="42"/>
      <c r="BHX749" s="42"/>
    </row>
    <row r="750" spans="1574:1584" ht="12.75">
      <c r="BHT750" s="42"/>
      <c r="BHU750" s="42"/>
      <c r="BHV750" s="42"/>
      <c r="BHW750" s="42"/>
      <c r="BHX750" s="42"/>
    </row>
    <row r="751" spans="1574:1584" ht="12.75">
      <c r="BHT751" s="42"/>
      <c r="BHU751" s="42"/>
      <c r="BHV751" s="42"/>
      <c r="BHW751" s="42"/>
      <c r="BHX751" s="42" t="s">
        <v>234</v>
      </c>
    </row>
    <row r="752" spans="1574:1584" ht="12.75">
      <c r="BHT752" s="42"/>
      <c r="BHU752" s="42"/>
      <c r="BHV752" s="42"/>
      <c r="BHW752" s="42"/>
      <c r="BHX752" s="42" t="s">
        <v>235</v>
      </c>
    </row>
    <row r="753" spans="1580:1589" ht="12.75">
      <c r="BHT753" s="42"/>
      <c r="BHU753" s="42"/>
      <c r="BHV753" s="42"/>
      <c r="BHW753" s="42"/>
      <c r="BHX753" s="42" t="s">
        <v>236</v>
      </c>
    </row>
    <row r="754" spans="1580:1589" ht="12.75">
      <c r="BHX754" s="42" t="s">
        <v>237</v>
      </c>
      <c r="BHY754" s="42"/>
      <c r="BHZ754" s="42"/>
      <c r="BIA754" s="42"/>
      <c r="BIB754" s="42"/>
      <c r="BIC754" s="42"/>
    </row>
    <row r="755" spans="1580:1589" ht="12.75">
      <c r="BHX755" s="42"/>
      <c r="BHY755" s="42"/>
      <c r="BHZ755" s="42"/>
      <c r="BIA755" s="42"/>
      <c r="BIB755" s="42"/>
      <c r="BIC755" s="42"/>
    </row>
    <row r="756" spans="1580:1589" ht="12.75">
      <c r="BHX756" s="42"/>
      <c r="BHY756" s="42"/>
      <c r="BHZ756" s="42" t="s">
        <v>238</v>
      </c>
      <c r="BIA756" s="42"/>
      <c r="BIB756" s="42"/>
      <c r="BIC756" s="42"/>
    </row>
    <row r="757" spans="1580:1589" ht="12.75">
      <c r="BHX757" s="42"/>
      <c r="BHY757" s="42"/>
      <c r="BHZ757" s="42" t="s">
        <v>239</v>
      </c>
      <c r="BIA757" s="42"/>
      <c r="BIB757" s="42"/>
      <c r="BIC757" s="42"/>
    </row>
    <row r="758" spans="1580:1589" ht="12.75">
      <c r="BHX758" s="42"/>
      <c r="BHY758" s="42"/>
      <c r="BHZ758" s="42" t="s">
        <v>240</v>
      </c>
      <c r="BIA758" s="42"/>
      <c r="BIB758" s="42"/>
      <c r="BIC758" s="42"/>
    </row>
    <row r="759" spans="1580:1589" ht="12.75">
      <c r="BHX759" s="42"/>
      <c r="BHY759" s="42"/>
      <c r="BHZ759" s="42"/>
      <c r="BIA759" s="42"/>
      <c r="BIB759" s="42"/>
      <c r="BIC759" s="42"/>
    </row>
    <row r="760" spans="1580:1589" ht="12.75">
      <c r="BHX760" s="42"/>
      <c r="BHY760" s="42"/>
      <c r="BHZ760" s="42"/>
      <c r="BIA760" s="42"/>
      <c r="BIB760" s="42"/>
      <c r="BIC760" s="42"/>
    </row>
    <row r="761" spans="1580:1589" ht="12.75">
      <c r="BHX761" s="42"/>
      <c r="BHY761" s="42"/>
      <c r="BHZ761" s="42"/>
      <c r="BIA761" s="42"/>
      <c r="BIB761" s="42"/>
      <c r="BIC761" s="68" t="s">
        <v>241</v>
      </c>
    </row>
    <row r="762" spans="1580:1589" ht="12.75">
      <c r="BHX762" s="42"/>
      <c r="BHY762" s="42"/>
      <c r="BHZ762" s="42"/>
      <c r="BIA762" s="42"/>
      <c r="BIB762" s="42"/>
      <c r="BIC762" s="69" t="s">
        <v>242</v>
      </c>
    </row>
    <row r="763" spans="1580:1589" ht="12.75">
      <c r="BHX763" s="42"/>
      <c r="BHY763" s="42"/>
      <c r="BHZ763" s="42"/>
      <c r="BIA763" s="42"/>
      <c r="BIB763" s="42"/>
      <c r="BIC763" s="69" t="s">
        <v>243</v>
      </c>
    </row>
    <row r="764" spans="1580:1589" ht="12.75">
      <c r="BHX764" s="42"/>
      <c r="BHY764" s="42"/>
      <c r="BHZ764" s="42"/>
      <c r="BIA764" s="42"/>
      <c r="BIB764" s="42"/>
      <c r="BIC764" s="69" t="s">
        <v>244</v>
      </c>
    </row>
    <row r="765" spans="1580:1589" ht="12.75">
      <c r="BHX765" s="42"/>
      <c r="BHY765" s="42"/>
      <c r="BHZ765" s="42"/>
      <c r="BIA765" s="42"/>
      <c r="BIB765" s="42"/>
      <c r="BIC765" s="69" t="s">
        <v>245</v>
      </c>
    </row>
    <row r="766" spans="1580:1589" ht="12.75">
      <c r="BHX766" s="42"/>
      <c r="BHY766" s="42"/>
      <c r="BHZ766" s="42"/>
      <c r="BIA766" s="42"/>
      <c r="BIB766" s="42"/>
      <c r="BIC766" s="69" t="s">
        <v>246</v>
      </c>
    </row>
    <row r="767" spans="1580:1589" ht="12.75">
      <c r="BHX767" s="42"/>
      <c r="BHY767" s="42"/>
      <c r="BHZ767" s="42"/>
      <c r="BIA767" s="42"/>
      <c r="BIB767" s="42"/>
      <c r="BIC767" s="69" t="s">
        <v>247</v>
      </c>
    </row>
    <row r="768" spans="1580:1589" ht="12.75">
      <c r="BHX768" s="42"/>
      <c r="BHY768" s="42"/>
      <c r="BHZ768" s="42"/>
      <c r="BIA768" s="42"/>
      <c r="BIB768" s="42"/>
      <c r="BIC768" s="69" t="s">
        <v>248</v>
      </c>
    </row>
    <row r="769" spans="1589:1593" ht="12.75">
      <c r="BIC769" s="69" t="s">
        <v>249</v>
      </c>
    </row>
    <row r="770" spans="1589:1593" ht="12.75">
      <c r="BIC770" s="69" t="s">
        <v>250</v>
      </c>
      <c r="BID770" s="68"/>
      <c r="BIE770" s="68"/>
      <c r="BIF770" s="68"/>
      <c r="BIG770" s="68"/>
    </row>
    <row r="771" spans="1589:1593" ht="12.75">
      <c r="BIC771" s="69" t="s">
        <v>251</v>
      </c>
      <c r="BID771" s="68"/>
      <c r="BIE771" s="68"/>
      <c r="BIF771" s="68"/>
      <c r="BIG771" s="68"/>
    </row>
    <row r="772" spans="1589:1593">
      <c r="BIC772" s="68"/>
      <c r="BID772" s="68"/>
      <c r="BIE772" s="68"/>
      <c r="BIF772" s="68"/>
      <c r="BIG772" s="68"/>
    </row>
    <row r="773" spans="1589:1593">
      <c r="BIC773" s="68"/>
      <c r="BID773" s="68"/>
      <c r="BIE773" s="68" t="s">
        <v>252</v>
      </c>
      <c r="BIF773" s="68"/>
      <c r="BIG773" s="68"/>
    </row>
    <row r="774" spans="1589:1593">
      <c r="BIC774" s="68"/>
      <c r="BID774" s="68"/>
      <c r="BIE774" s="68" t="s">
        <v>253</v>
      </c>
      <c r="BIF774" s="68"/>
      <c r="BIG774" s="68"/>
    </row>
    <row r="775" spans="1589:1593">
      <c r="BIC775" s="68"/>
      <c r="BID775" s="68"/>
      <c r="BIE775" s="68" t="s">
        <v>254</v>
      </c>
      <c r="BIF775" s="68"/>
      <c r="BIG775" s="68"/>
    </row>
    <row r="776" spans="1589:1593">
      <c r="BIC776" s="68"/>
      <c r="BID776" s="68"/>
      <c r="BIE776" s="68" t="s">
        <v>255</v>
      </c>
      <c r="BIF776" s="68"/>
      <c r="BIG776" s="68"/>
    </row>
    <row r="777" spans="1589:1593">
      <c r="BIC777" s="68"/>
      <c r="BID777" s="68"/>
      <c r="BIE777" s="68"/>
      <c r="BIF777" s="68"/>
      <c r="BIG777" s="68"/>
    </row>
    <row r="778" spans="1589:1593">
      <c r="BIC778" s="68"/>
      <c r="BID778" s="68"/>
      <c r="BIE778" s="68" t="s">
        <v>256</v>
      </c>
      <c r="BIF778" s="68"/>
      <c r="BIG778" s="68"/>
    </row>
    <row r="779" spans="1589:1593" ht="12.75">
      <c r="BIC779" s="68"/>
      <c r="BID779" s="68"/>
      <c r="BIE779" s="68"/>
      <c r="BIF779" s="68"/>
      <c r="BIG779" s="70" t="s">
        <v>257</v>
      </c>
    </row>
    <row r="780" spans="1589:1593" ht="12.75">
      <c r="BIC780" s="68"/>
      <c r="BID780" s="68"/>
      <c r="BIE780" s="68"/>
      <c r="BIF780" s="68"/>
      <c r="BIG780" s="69" t="s">
        <v>158</v>
      </c>
    </row>
    <row r="781" spans="1589:1593" ht="12.75">
      <c r="BIC781" s="68"/>
      <c r="BID781" s="68"/>
      <c r="BIE781" s="68"/>
      <c r="BIF781" s="68"/>
      <c r="BIG781" s="69" t="s">
        <v>161</v>
      </c>
    </row>
    <row r="782" spans="1589:1593" ht="12.75">
      <c r="BIC782" s="68"/>
      <c r="BID782" s="68"/>
      <c r="BIE782" s="68"/>
      <c r="BIF782" s="68"/>
      <c r="BIG782" s="69" t="s">
        <v>164</v>
      </c>
    </row>
    <row r="783" spans="1589:1593" ht="12.75">
      <c r="BIC783" s="68"/>
      <c r="BID783" s="68"/>
      <c r="BIE783" s="68"/>
      <c r="BIF783" s="68"/>
      <c r="BIG783" s="69" t="s">
        <v>167</v>
      </c>
    </row>
    <row r="784" spans="1589:1593" ht="12.75">
      <c r="BIC784" s="68"/>
      <c r="BID784" s="68"/>
      <c r="BIE784" s="68"/>
      <c r="BIF784" s="68"/>
      <c r="BIG784" s="69" t="s">
        <v>168</v>
      </c>
    </row>
    <row r="785" spans="1589:1597" ht="12.75">
      <c r="BIC785" s="68"/>
      <c r="BID785" s="68"/>
      <c r="BIE785" s="68"/>
      <c r="BIF785" s="68"/>
      <c r="BIG785" s="69" t="s">
        <v>169</v>
      </c>
    </row>
    <row r="786" spans="1589:1597" ht="12.75">
      <c r="BIG786" s="69" t="s">
        <v>174</v>
      </c>
      <c r="BIH786" s="68"/>
      <c r="BII786" s="68"/>
      <c r="BIJ786" s="68"/>
      <c r="BIK786" s="68"/>
    </row>
    <row r="787" spans="1589:1597" ht="12.75">
      <c r="BIG787" s="69" t="s">
        <v>181</v>
      </c>
      <c r="BIH787" s="68"/>
      <c r="BII787" s="68"/>
      <c r="BIJ787" s="68"/>
      <c r="BIK787" s="68"/>
    </row>
    <row r="788" spans="1589:1597" ht="12.75">
      <c r="BIG788" s="69" t="s">
        <v>187</v>
      </c>
      <c r="BIH788" s="68"/>
      <c r="BII788" s="68"/>
      <c r="BIJ788" s="68"/>
      <c r="BIK788" s="68"/>
    </row>
    <row r="789" spans="1589:1597" ht="12.75">
      <c r="BIG789" s="69" t="s">
        <v>193</v>
      </c>
      <c r="BIH789" s="68"/>
      <c r="BII789" s="68"/>
      <c r="BIJ789" s="68"/>
      <c r="BIK789" s="68"/>
    </row>
    <row r="790" spans="1589:1597" ht="12.75">
      <c r="BIG790" s="69" t="s">
        <v>198</v>
      </c>
      <c r="BIH790" s="68"/>
      <c r="BII790" s="68" t="s">
        <v>258</v>
      </c>
      <c r="BIJ790" s="68"/>
      <c r="BIK790" s="68"/>
    </row>
    <row r="791" spans="1589:1597" ht="12.75">
      <c r="BIG791" s="68"/>
      <c r="BIH791" s="68"/>
      <c r="BII791" s="69" t="s">
        <v>234</v>
      </c>
      <c r="BIJ791" s="68"/>
      <c r="BIK791" s="68"/>
    </row>
    <row r="792" spans="1589:1597" ht="12.75">
      <c r="BIG792" s="68"/>
      <c r="BIH792" s="68"/>
      <c r="BII792" s="69" t="s">
        <v>235</v>
      </c>
      <c r="BIJ792" s="68"/>
      <c r="BIK792" s="68"/>
    </row>
    <row r="793" spans="1589:1597" ht="12.75">
      <c r="BIG793" s="68"/>
      <c r="BIH793" s="68"/>
      <c r="BII793" s="69" t="s">
        <v>236</v>
      </c>
      <c r="BIJ793" s="68"/>
      <c r="BIK793" s="68"/>
    </row>
    <row r="794" spans="1589:1597" ht="12.75">
      <c r="BIG794" s="68"/>
      <c r="BIH794" s="68"/>
      <c r="BII794" s="69" t="s">
        <v>237</v>
      </c>
      <c r="BIJ794" s="68"/>
      <c r="BIK794" s="68"/>
    </row>
    <row r="795" spans="1589:1597">
      <c r="BIG795" s="68"/>
      <c r="BIH795" s="68"/>
      <c r="BII795" s="68"/>
      <c r="BIJ795" s="68"/>
      <c r="BIK795" s="68"/>
    </row>
    <row r="796" spans="1589:1597">
      <c r="BIG796" s="68"/>
      <c r="BIH796" s="68"/>
      <c r="BII796" s="68"/>
      <c r="BIJ796" s="68"/>
      <c r="BIK796" s="68" t="s">
        <v>259</v>
      </c>
    </row>
    <row r="797" spans="1589:1597" ht="63.75">
      <c r="BIG797" s="68"/>
      <c r="BIH797" s="68"/>
      <c r="BII797" s="68"/>
      <c r="BIJ797" s="68"/>
      <c r="BIK797" s="71" t="s">
        <v>260</v>
      </c>
    </row>
    <row r="798" spans="1589:1597" ht="12.75">
      <c r="BIG798" s="68"/>
      <c r="BIH798" s="68"/>
      <c r="BII798" s="68"/>
      <c r="BIJ798" s="68"/>
      <c r="BIK798" s="72" t="s">
        <v>261</v>
      </c>
    </row>
    <row r="799" spans="1589:1597" ht="12.75">
      <c r="BIG799" s="68"/>
      <c r="BIH799" s="68"/>
      <c r="BII799" s="68"/>
      <c r="BIJ799" s="68"/>
      <c r="BIK799" s="72" t="s">
        <v>262</v>
      </c>
    </row>
    <row r="800" spans="1589:1597" ht="12.75">
      <c r="BIG800" s="68"/>
      <c r="BIH800" s="68"/>
      <c r="BII800" s="68"/>
      <c r="BIJ800" s="68"/>
      <c r="BIK800" s="72" t="s">
        <v>263</v>
      </c>
    </row>
    <row r="801" spans="1593:1602" ht="12.75">
      <c r="BIG801" s="68"/>
      <c r="BIH801" s="68"/>
      <c r="BII801" s="68"/>
      <c r="BIJ801" s="68"/>
      <c r="BIK801" s="72" t="s">
        <v>264</v>
      </c>
    </row>
    <row r="802" spans="1593:1602" ht="63.75">
      <c r="BIK802" s="71" t="s">
        <v>265</v>
      </c>
      <c r="BIL802" s="68"/>
      <c r="BIM802" s="68"/>
      <c r="BIN802" s="68"/>
      <c r="BIO802" s="73"/>
      <c r="BIP802" s="73"/>
    </row>
    <row r="803" spans="1593:1602" ht="12.75">
      <c r="BIK803" s="72" t="s">
        <v>266</v>
      </c>
      <c r="BIL803" s="68"/>
      <c r="BIM803" s="68"/>
      <c r="BIN803" s="68"/>
      <c r="BIO803" s="73"/>
      <c r="BIP803" s="73"/>
    </row>
    <row r="804" spans="1593:1602" ht="12.75">
      <c r="BIK804" s="71" t="s">
        <v>198</v>
      </c>
      <c r="BIL804" s="68"/>
      <c r="BIM804" s="68"/>
      <c r="BIN804" s="68"/>
      <c r="BIO804" s="73"/>
      <c r="BIP804" s="73"/>
    </row>
    <row r="805" spans="1593:1602" ht="12.75">
      <c r="BIK805" s="72" t="s">
        <v>256</v>
      </c>
      <c r="BIL805" s="68"/>
      <c r="BIM805" s="68"/>
      <c r="BIN805" s="68"/>
      <c r="BIO805" s="68"/>
      <c r="BIP805" s="68"/>
    </row>
    <row r="806" spans="1593:1602" ht="12.75">
      <c r="BIK806" s="72"/>
      <c r="BIL806" s="68"/>
      <c r="BIM806" s="68"/>
      <c r="BIN806" s="68"/>
      <c r="BIO806" s="68"/>
      <c r="BIP806" s="68"/>
    </row>
    <row r="807" spans="1593:1602" ht="12.75">
      <c r="BIK807" s="68"/>
      <c r="BIL807" s="68"/>
      <c r="BIM807" s="69" t="s">
        <v>75</v>
      </c>
      <c r="BIN807" s="69"/>
      <c r="BIO807" s="69"/>
      <c r="BIP807" s="69"/>
    </row>
    <row r="808" spans="1593:1602" ht="12.75">
      <c r="BIK808" s="68"/>
      <c r="BIL808" s="68"/>
      <c r="BIM808" s="69" t="s">
        <v>74</v>
      </c>
      <c r="BIN808" s="69"/>
      <c r="BIO808" s="69"/>
      <c r="BIP808" s="69"/>
    </row>
    <row r="809" spans="1593:1602" ht="12.75">
      <c r="BIK809" s="68"/>
      <c r="BIL809" s="68"/>
      <c r="BIM809" s="69"/>
      <c r="BIN809" s="69"/>
      <c r="BIO809" s="69"/>
      <c r="BIP809" s="69"/>
    </row>
    <row r="810" spans="1593:1602" ht="12.75">
      <c r="BIK810" s="68"/>
      <c r="BIL810" s="68"/>
      <c r="BIM810" s="69"/>
      <c r="BIN810" s="69" t="s">
        <v>79</v>
      </c>
      <c r="BIO810" s="69"/>
      <c r="BIP810" s="69"/>
    </row>
    <row r="811" spans="1593:1602" ht="12.75">
      <c r="BIK811" s="68"/>
      <c r="BIL811" s="68"/>
      <c r="BIM811" s="69"/>
      <c r="BIN811" s="69" t="s">
        <v>156</v>
      </c>
      <c r="BIO811" s="69"/>
      <c r="BIP811" s="69"/>
    </row>
    <row r="812" spans="1593:1602" ht="12.75">
      <c r="BIK812" s="68"/>
      <c r="BIL812" s="68"/>
      <c r="BIM812" s="69"/>
      <c r="BIN812" s="69"/>
      <c r="BIO812" s="69"/>
      <c r="BIP812" s="69"/>
    </row>
    <row r="813" spans="1593:1602" ht="12.75">
      <c r="BIK813" s="68"/>
      <c r="BIL813" s="68"/>
      <c r="BIM813" s="69"/>
      <c r="BIN813" s="69"/>
      <c r="BIO813" s="69"/>
      <c r="BIP813" s="69"/>
    </row>
    <row r="814" spans="1593:1602" ht="12.75">
      <c r="BIK814" s="68"/>
      <c r="BIL814" s="68"/>
      <c r="BIM814" s="69"/>
      <c r="BIN814" s="69"/>
      <c r="BIO814" s="69"/>
      <c r="BIP814" s="69"/>
    </row>
    <row r="815" spans="1593:1602" ht="12.75">
      <c r="BIK815" s="68"/>
      <c r="BIL815" s="68"/>
      <c r="BIM815" s="69"/>
      <c r="BIN815" s="69"/>
      <c r="BIO815" s="69"/>
      <c r="BIP815" s="69"/>
    </row>
    <row r="816" spans="1593:1602" ht="12.75">
      <c r="BIK816" s="68"/>
      <c r="BIL816" s="68"/>
      <c r="BIM816" s="69"/>
      <c r="BIN816" s="69"/>
      <c r="BIO816" s="69"/>
      <c r="BIP816" s="69"/>
    </row>
    <row r="817" spans="1597:1606" ht="12.75">
      <c r="BIK817" s="68"/>
      <c r="BIL817" s="68"/>
      <c r="BIM817" s="69"/>
      <c r="BIN817" s="69"/>
      <c r="BIO817" s="69"/>
      <c r="BIP817" s="69" t="s">
        <v>78</v>
      </c>
    </row>
    <row r="818" spans="1597:1606" ht="12.75">
      <c r="BIP818" s="69" t="s">
        <v>267</v>
      </c>
      <c r="BIQ818" s="69"/>
      <c r="BIR818" s="69"/>
      <c r="BIS818" s="69"/>
      <c r="BIT818" s="69"/>
    </row>
    <row r="819" spans="1597:1606" ht="12.75">
      <c r="BIP819" s="69" t="s">
        <v>268</v>
      </c>
      <c r="BIQ819" s="69"/>
      <c r="BIR819" s="69"/>
      <c r="BIS819" s="69"/>
      <c r="BIT819" s="69"/>
    </row>
    <row r="820" spans="1597:1606" ht="12.75">
      <c r="BIP820" s="69"/>
      <c r="BIQ820" s="69"/>
      <c r="BIR820" s="69"/>
      <c r="BIS820" s="69"/>
      <c r="BIT820" s="69"/>
    </row>
    <row r="821" spans="1597:1606" ht="12.75">
      <c r="BIP821" s="69"/>
      <c r="BIQ821" s="69"/>
      <c r="BIR821" s="69"/>
      <c r="BIS821" s="69"/>
      <c r="BIT821" s="69"/>
    </row>
    <row r="822" spans="1597:1606" ht="12.75">
      <c r="BIP822" s="69"/>
      <c r="BIQ822" s="69"/>
      <c r="BIR822" s="69"/>
      <c r="BIS822" s="69"/>
      <c r="BIT822" s="69"/>
    </row>
    <row r="823" spans="1597:1606" ht="12.75">
      <c r="BIP823" s="69"/>
      <c r="BIQ823" s="69" t="s">
        <v>269</v>
      </c>
      <c r="BIR823" s="69"/>
      <c r="BIS823" s="69"/>
      <c r="BIT823" s="69"/>
    </row>
    <row r="824" spans="1597:1606" ht="12.75">
      <c r="BIP824" s="69"/>
      <c r="BIQ824" s="69" t="s">
        <v>270</v>
      </c>
      <c r="BIR824" s="69"/>
      <c r="BIS824" s="69"/>
      <c r="BIT824" s="69"/>
    </row>
    <row r="825" spans="1597:1606" ht="12.75">
      <c r="BIP825" s="69"/>
      <c r="BIQ825" s="69" t="s">
        <v>77</v>
      </c>
      <c r="BIR825" s="69"/>
      <c r="BIS825" s="69"/>
      <c r="BIT825" s="69"/>
    </row>
    <row r="826" spans="1597:1606" ht="12.75">
      <c r="BIP826" s="69"/>
      <c r="BIQ826" s="69"/>
      <c r="BIR826" s="69"/>
      <c r="BIS826" s="69"/>
      <c r="BIT826" s="69"/>
    </row>
    <row r="827" spans="1597:1606" ht="12.75">
      <c r="BIP827" s="69"/>
      <c r="BIQ827" s="69"/>
      <c r="BIR827" s="69"/>
      <c r="BIS827" s="69"/>
      <c r="BIT827" s="69"/>
    </row>
    <row r="828" spans="1597:1606" ht="12.75">
      <c r="BIP828" s="69"/>
      <c r="BIQ828" s="69"/>
      <c r="BIR828" s="69"/>
      <c r="BIS828" s="69"/>
      <c r="BIT828" s="69"/>
    </row>
    <row r="829" spans="1597:1606" ht="12.75">
      <c r="BIP829" s="69"/>
      <c r="BIQ829" s="69"/>
      <c r="BIR829" s="69"/>
      <c r="BIS829" s="69" t="s">
        <v>271</v>
      </c>
      <c r="BIT829" s="69"/>
    </row>
    <row r="830" spans="1597:1606" ht="12.75">
      <c r="BIP830" s="69"/>
      <c r="BIQ830" s="69"/>
      <c r="BIR830" s="69"/>
      <c r="BIS830" s="69" t="s">
        <v>272</v>
      </c>
      <c r="BIT830" s="69"/>
    </row>
    <row r="831" spans="1597:1606" ht="12.75">
      <c r="BIP831" s="69"/>
      <c r="BIQ831" s="69"/>
      <c r="BIR831" s="69"/>
      <c r="BIS831" s="69" t="s">
        <v>273</v>
      </c>
      <c r="BIT831" s="69"/>
    </row>
    <row r="832" spans="1597:1606" ht="12.75">
      <c r="BIP832" s="69"/>
      <c r="BIQ832" s="69"/>
      <c r="BIR832" s="69"/>
      <c r="BIS832" s="69"/>
      <c r="BIT832" s="69"/>
    </row>
    <row r="833" spans="1602:1620" ht="12.75">
      <c r="BIP833" s="69"/>
      <c r="BIQ833" s="69"/>
      <c r="BIR833" s="69"/>
      <c r="BIS833" s="69"/>
      <c r="BIT833" s="69" t="s">
        <v>195</v>
      </c>
    </row>
    <row r="834" spans="1602:1620" ht="12.75">
      <c r="BIT834" s="69" t="s">
        <v>191</v>
      </c>
      <c r="BIU834" s="69"/>
      <c r="BIV834" s="69"/>
      <c r="BIW834" s="68"/>
      <c r="BIX834" s="68"/>
      <c r="BIY834" s="68"/>
      <c r="BIZ834" s="68"/>
      <c r="BJA834" s="68"/>
      <c r="BJB834" s="68"/>
      <c r="BJC834" s="68"/>
      <c r="BJD834" s="68"/>
      <c r="BJE834" s="68"/>
      <c r="BJF834" s="68"/>
      <c r="BJG834" s="68"/>
      <c r="BJH834" s="68"/>
    </row>
    <row r="835" spans="1602:1620" ht="12.75">
      <c r="BIT835" s="69" t="s">
        <v>274</v>
      </c>
      <c r="BIU835" s="69"/>
      <c r="BIV835" s="69"/>
      <c r="BIW835" s="68"/>
      <c r="BIX835" s="68"/>
      <c r="BIY835" s="68"/>
      <c r="BIZ835" s="68"/>
      <c r="BJA835" s="68"/>
      <c r="BJB835" s="68"/>
      <c r="BJC835" s="68"/>
      <c r="BJD835" s="68"/>
      <c r="BJE835" s="68"/>
      <c r="BJF835" s="68"/>
      <c r="BJG835" s="68"/>
      <c r="BJH835" s="68"/>
    </row>
    <row r="836" spans="1602:1620" ht="12.75">
      <c r="BIT836" s="69"/>
      <c r="BIU836" s="69"/>
      <c r="BIV836" s="69"/>
      <c r="BIW836" s="68"/>
      <c r="BIX836" s="68"/>
      <c r="BIY836" s="68"/>
      <c r="BIZ836" s="68"/>
      <c r="BJA836" s="68"/>
      <c r="BJB836" s="68"/>
      <c r="BJC836" s="68"/>
      <c r="BJD836" s="68"/>
      <c r="BJE836" s="68"/>
      <c r="BJF836" s="68"/>
      <c r="BJG836" s="68"/>
      <c r="BJH836" s="68"/>
    </row>
    <row r="837" spans="1602:1620" ht="12.75">
      <c r="BIT837" s="69"/>
      <c r="BIU837" s="69" t="s">
        <v>275</v>
      </c>
      <c r="BIV837" s="69"/>
      <c r="BIW837" s="68"/>
      <c r="BIX837" s="68"/>
      <c r="BIY837" s="68"/>
      <c r="BIZ837" s="68"/>
      <c r="BJA837" s="68"/>
      <c r="BJB837" s="68"/>
      <c r="BJC837" s="68"/>
      <c r="BJD837" s="68"/>
      <c r="BJE837" s="68"/>
      <c r="BJF837" s="68"/>
      <c r="BJG837" s="68"/>
      <c r="BJH837" s="68"/>
    </row>
    <row r="838" spans="1602:1620" ht="12.75">
      <c r="BIT838" s="69"/>
      <c r="BIU838" s="69" t="s">
        <v>276</v>
      </c>
      <c r="BIV838" s="69"/>
      <c r="BIW838" s="68"/>
      <c r="BIX838" s="68"/>
      <c r="BIY838" s="68"/>
      <c r="BIZ838" s="68"/>
      <c r="BJA838" s="68"/>
      <c r="BJB838" s="68"/>
      <c r="BJC838" s="68"/>
      <c r="BJD838" s="68"/>
      <c r="BJE838" s="68"/>
      <c r="BJF838" s="68"/>
      <c r="BJG838" s="68"/>
      <c r="BJH838" s="68"/>
    </row>
    <row r="839" spans="1602:1620" ht="12.75">
      <c r="BIT839" s="69"/>
      <c r="BIU839" s="69" t="s">
        <v>277</v>
      </c>
      <c r="BIV839" s="69"/>
      <c r="BIW839" s="68"/>
      <c r="BIX839" s="68"/>
      <c r="BIY839" s="68"/>
      <c r="BIZ839" s="68"/>
      <c r="BJA839" s="68"/>
      <c r="BJB839" s="68"/>
      <c r="BJC839" s="68"/>
      <c r="BJD839" s="68"/>
      <c r="BJE839" s="68"/>
      <c r="BJF839" s="68"/>
      <c r="BJG839" s="68"/>
      <c r="BJH839" s="68"/>
    </row>
    <row r="840" spans="1602:1620" ht="12.75">
      <c r="BIT840" s="69"/>
      <c r="BIU840" s="69"/>
      <c r="BIV840" s="69"/>
      <c r="BIW840" s="68"/>
      <c r="BIX840" s="68"/>
      <c r="BIY840" s="68"/>
      <c r="BIZ840" s="68"/>
      <c r="BJA840" s="68"/>
      <c r="BJB840" s="68"/>
      <c r="BJC840" s="68"/>
      <c r="BJD840" s="68"/>
      <c r="BJE840" s="68"/>
      <c r="BJF840" s="68"/>
      <c r="BJG840" s="68"/>
      <c r="BJH840" s="68"/>
    </row>
    <row r="841" spans="1602:1620" ht="12.75">
      <c r="BIT841" s="69"/>
      <c r="BIU841" s="69"/>
      <c r="BIV841" s="74" t="s">
        <v>76</v>
      </c>
      <c r="BIW841" s="68"/>
      <c r="BIX841" s="68"/>
      <c r="BIY841" s="68"/>
      <c r="BIZ841" s="68"/>
      <c r="BJA841" s="68"/>
      <c r="BJB841" s="68"/>
      <c r="BJC841" s="68"/>
      <c r="BJD841" s="68"/>
      <c r="BJE841" s="68"/>
      <c r="BJF841" s="68"/>
      <c r="BJG841" s="68"/>
      <c r="BJH841" s="68"/>
    </row>
    <row r="842" spans="1602:1620" ht="12.75">
      <c r="BIT842" s="69"/>
      <c r="BIU842" s="69"/>
      <c r="BIV842" s="74" t="s">
        <v>82</v>
      </c>
      <c r="BIW842" s="68"/>
      <c r="BIX842" s="68"/>
      <c r="BIY842" s="68"/>
      <c r="BIZ842" s="68"/>
      <c r="BJA842" s="68"/>
      <c r="BJB842" s="68"/>
      <c r="BJC842" s="68"/>
      <c r="BJD842" s="68"/>
      <c r="BJE842" s="68"/>
      <c r="BJF842" s="68"/>
      <c r="BJG842" s="68"/>
      <c r="BJH842" s="68"/>
    </row>
    <row r="843" spans="1602:1620" ht="12.75">
      <c r="BIT843" s="69"/>
      <c r="BIU843" s="69"/>
      <c r="BIV843" s="74"/>
      <c r="BIW843" s="68"/>
      <c r="BIX843" s="68"/>
      <c r="BIY843" s="68"/>
      <c r="BIZ843" s="68"/>
      <c r="BJA843" s="68"/>
      <c r="BJB843" s="68"/>
      <c r="BJC843" s="68"/>
      <c r="BJD843" s="68"/>
      <c r="BJE843" s="68"/>
      <c r="BJF843" s="68"/>
      <c r="BJG843" s="68"/>
      <c r="BJH843" s="68"/>
    </row>
    <row r="844" spans="1602:1620">
      <c r="BIT844" s="68"/>
      <c r="BIU844" s="68"/>
      <c r="BIV844" s="68"/>
      <c r="BIW844" s="68"/>
      <c r="BIX844" s="68"/>
      <c r="BIY844" s="68"/>
      <c r="BIZ844" s="68"/>
      <c r="BJA844" s="68"/>
      <c r="BJB844" s="68"/>
      <c r="BJC844" s="68"/>
      <c r="BJD844" s="68"/>
      <c r="BJE844" s="68"/>
      <c r="BJF844" s="68"/>
      <c r="BJG844" s="68"/>
      <c r="BJH844" s="68"/>
    </row>
    <row r="845" spans="1602:1620">
      <c r="BIT845" s="68"/>
      <c r="BIU845" s="68"/>
      <c r="BIV845" s="68"/>
      <c r="BIW845" s="68"/>
      <c r="BIX845" s="68"/>
      <c r="BIY845" s="68"/>
      <c r="BIZ845" s="68"/>
      <c r="BJA845" s="68"/>
      <c r="BJB845" s="68"/>
      <c r="BJC845" s="68"/>
      <c r="BJD845" s="68"/>
      <c r="BJE845" s="68"/>
      <c r="BJF845" s="68"/>
      <c r="BJG845" s="68"/>
      <c r="BJH845" s="68"/>
    </row>
    <row r="846" spans="1602:1620" ht="12.75">
      <c r="BIT846" s="68"/>
      <c r="BIU846" s="68"/>
      <c r="BIV846" s="68"/>
      <c r="BIW846" s="68"/>
      <c r="BIX846" s="69"/>
      <c r="BIY846" s="69"/>
      <c r="BIZ846" s="69"/>
      <c r="BJA846" s="69"/>
      <c r="BJB846" s="69"/>
      <c r="BJC846" s="69"/>
      <c r="BJD846" s="69"/>
      <c r="BJE846" s="69"/>
      <c r="BJF846" s="197" t="s">
        <v>50</v>
      </c>
      <c r="BJG846" s="197"/>
      <c r="BJH846" s="197"/>
    </row>
    <row r="847" spans="1602:1620" ht="12.75">
      <c r="BIT847" s="68"/>
      <c r="BIU847" s="68"/>
      <c r="BIV847" s="68"/>
      <c r="BIW847" s="68"/>
      <c r="BIX847" s="69"/>
      <c r="BIY847" s="69"/>
      <c r="BIZ847" s="69"/>
      <c r="BJA847" s="69"/>
      <c r="BJB847" s="69"/>
      <c r="BJC847" s="69"/>
      <c r="BJD847" s="75">
        <v>1</v>
      </c>
      <c r="BJE847" s="75">
        <v>2</v>
      </c>
      <c r="BJF847" s="75">
        <v>3</v>
      </c>
      <c r="BJG847" s="76">
        <v>4</v>
      </c>
      <c r="BJH847" s="76">
        <v>5</v>
      </c>
    </row>
    <row r="848" spans="1602:1620" ht="12.75">
      <c r="BIT848" s="68"/>
      <c r="BIU848" s="68"/>
      <c r="BIV848" s="68"/>
      <c r="BIW848" s="68"/>
      <c r="BIX848" s="69"/>
      <c r="BIY848" s="69"/>
      <c r="BIZ848" s="69"/>
      <c r="BJA848" s="69"/>
      <c r="BJB848" s="69"/>
      <c r="BJC848" s="69"/>
      <c r="BJD848" s="74" t="s">
        <v>83</v>
      </c>
      <c r="BJE848" s="74" t="s">
        <v>84</v>
      </c>
      <c r="BJF848" s="74" t="s">
        <v>85</v>
      </c>
      <c r="BJG848" s="74" t="s">
        <v>86</v>
      </c>
      <c r="BJH848" s="74" t="s">
        <v>87</v>
      </c>
    </row>
    <row r="849" spans="1606:1622" ht="12.75">
      <c r="BIT849" s="68"/>
      <c r="BIU849" s="68"/>
      <c r="BIV849" s="68"/>
      <c r="BIW849" s="68"/>
      <c r="BIX849" s="69"/>
      <c r="BIY849" s="69"/>
      <c r="BIZ849" s="69"/>
      <c r="BJA849" s="69"/>
      <c r="BJB849" s="69"/>
      <c r="BJC849" s="69"/>
      <c r="BJD849" s="77">
        <v>0.2</v>
      </c>
      <c r="BJE849" s="77">
        <v>0.4</v>
      </c>
      <c r="BJF849" s="77">
        <v>0.6</v>
      </c>
      <c r="BJG849" s="77">
        <v>0.8</v>
      </c>
      <c r="BJH849" s="77">
        <v>1</v>
      </c>
    </row>
    <row r="851" spans="1606:1622" ht="12.75">
      <c r="BIX851" s="211" t="s">
        <v>48</v>
      </c>
      <c r="BIY851" s="78">
        <v>5</v>
      </c>
      <c r="BIZ851" s="74" t="s">
        <v>88</v>
      </c>
      <c r="BJA851" s="77">
        <v>1</v>
      </c>
      <c r="BJB851" s="69" t="s">
        <v>278</v>
      </c>
      <c r="BJC851" s="79">
        <v>1</v>
      </c>
      <c r="BJD851" s="75" t="s">
        <v>90</v>
      </c>
      <c r="BJE851" s="75" t="s">
        <v>90</v>
      </c>
      <c r="BJF851" s="75" t="s">
        <v>90</v>
      </c>
      <c r="BJG851" s="75" t="s">
        <v>90</v>
      </c>
      <c r="BJH851" s="75" t="s">
        <v>91</v>
      </c>
      <c r="BJI851" s="68"/>
      <c r="BJJ851" s="68"/>
    </row>
    <row r="852" spans="1606:1622" ht="12.75">
      <c r="BIX852" s="211"/>
      <c r="BIY852" s="78">
        <v>4</v>
      </c>
      <c r="BIZ852" s="74" t="s">
        <v>92</v>
      </c>
      <c r="BJA852" s="77">
        <v>0.8</v>
      </c>
      <c r="BJB852" s="69" t="s">
        <v>279</v>
      </c>
      <c r="BJC852" s="79">
        <v>0.8</v>
      </c>
      <c r="BJD852" s="75" t="s">
        <v>89</v>
      </c>
      <c r="BJE852" s="75" t="s">
        <v>89</v>
      </c>
      <c r="BJF852" s="75" t="s">
        <v>90</v>
      </c>
      <c r="BJG852" s="75" t="s">
        <v>90</v>
      </c>
      <c r="BJH852" s="75" t="s">
        <v>91</v>
      </c>
      <c r="BJI852" s="68"/>
      <c r="BJJ852" s="68"/>
    </row>
    <row r="853" spans="1606:1622" ht="12.75">
      <c r="BIX853" s="211"/>
      <c r="BIY853" s="78">
        <v>3</v>
      </c>
      <c r="BIZ853" s="74" t="s">
        <v>93</v>
      </c>
      <c r="BJA853" s="77">
        <v>0.6</v>
      </c>
      <c r="BJB853" s="69" t="s">
        <v>280</v>
      </c>
      <c r="BJC853" s="79">
        <v>0.6</v>
      </c>
      <c r="BJD853" s="75" t="s">
        <v>89</v>
      </c>
      <c r="BJE853" s="75" t="s">
        <v>89</v>
      </c>
      <c r="BJF853" s="75" t="s">
        <v>89</v>
      </c>
      <c r="BJG853" s="75" t="s">
        <v>90</v>
      </c>
      <c r="BJH853" s="75" t="s">
        <v>91</v>
      </c>
      <c r="BJI853" s="68"/>
      <c r="BJJ853" s="68"/>
    </row>
    <row r="854" spans="1606:1622" ht="12.75">
      <c r="BIX854" s="211"/>
      <c r="BIY854" s="78">
        <v>2</v>
      </c>
      <c r="BIZ854" s="74" t="s">
        <v>73</v>
      </c>
      <c r="BJA854" s="77">
        <v>0.4</v>
      </c>
      <c r="BJB854" s="69" t="s">
        <v>281</v>
      </c>
      <c r="BJC854" s="79">
        <v>0.4</v>
      </c>
      <c r="BJD854" s="75" t="s">
        <v>94</v>
      </c>
      <c r="BJE854" s="75" t="s">
        <v>89</v>
      </c>
      <c r="BJF854" s="75" t="s">
        <v>89</v>
      </c>
      <c r="BJG854" s="75" t="s">
        <v>90</v>
      </c>
      <c r="BJH854" s="75" t="s">
        <v>91</v>
      </c>
      <c r="BJI854" s="68"/>
      <c r="BJJ854" s="68"/>
    </row>
    <row r="855" spans="1606:1622" ht="12.75">
      <c r="BIX855" s="211"/>
      <c r="BIY855" s="78">
        <v>1</v>
      </c>
      <c r="BIZ855" s="74" t="s">
        <v>95</v>
      </c>
      <c r="BJA855" s="77">
        <v>0.2</v>
      </c>
      <c r="BJB855" s="69" t="s">
        <v>282</v>
      </c>
      <c r="BJC855" s="79">
        <v>0.2</v>
      </c>
      <c r="BJD855" s="75" t="s">
        <v>94</v>
      </c>
      <c r="BJE855" s="75" t="s">
        <v>94</v>
      </c>
      <c r="BJF855" s="75" t="s">
        <v>89</v>
      </c>
      <c r="BJG855" s="75" t="s">
        <v>90</v>
      </c>
      <c r="BJH855" s="75" t="s">
        <v>91</v>
      </c>
      <c r="BJI855" s="68"/>
      <c r="BJJ855" s="68"/>
    </row>
    <row r="856" spans="1606:1622">
      <c r="BIX856" s="68"/>
      <c r="BIY856" s="68"/>
      <c r="BIZ856" s="68"/>
      <c r="BJA856" s="68"/>
      <c r="BJB856" s="68"/>
      <c r="BJC856" s="68"/>
      <c r="BJD856" s="68"/>
      <c r="BJE856" s="68"/>
      <c r="BJF856" s="68"/>
      <c r="BJG856" s="68"/>
      <c r="BJH856" s="68"/>
      <c r="BJI856" s="68"/>
      <c r="BJJ856" s="68"/>
    </row>
    <row r="857" spans="1606:1622">
      <c r="BIX857" s="68"/>
      <c r="BIY857" s="68"/>
      <c r="BIZ857" s="68"/>
      <c r="BJA857" s="68"/>
      <c r="BJB857" s="68"/>
      <c r="BJC857" s="68"/>
      <c r="BJD857" s="68"/>
      <c r="BJE857" s="68"/>
      <c r="BJF857" s="68"/>
      <c r="BJG857" s="68"/>
      <c r="BJH857" s="68"/>
      <c r="BJI857" s="68"/>
      <c r="BJJ857" s="68"/>
    </row>
    <row r="858" spans="1606:1622">
      <c r="BIX858" s="68"/>
      <c r="BIY858" s="68"/>
      <c r="BIZ858" s="68"/>
      <c r="BJA858" s="68"/>
      <c r="BJB858" s="68"/>
      <c r="BJC858" s="68"/>
      <c r="BJD858" s="68"/>
      <c r="BJE858" s="68"/>
      <c r="BJF858" s="68"/>
      <c r="BJG858" s="68"/>
      <c r="BJH858" s="68"/>
      <c r="BJI858" s="68"/>
      <c r="BJJ858" s="68" t="s">
        <v>283</v>
      </c>
    </row>
    <row r="859" spans="1606:1622">
      <c r="BIX859" s="68"/>
      <c r="BIY859" s="68"/>
      <c r="BIZ859" s="68"/>
      <c r="BJA859" s="68"/>
      <c r="BJB859" s="68"/>
      <c r="BJC859" s="68"/>
      <c r="BJD859" s="68"/>
      <c r="BJE859" s="68"/>
      <c r="BJF859" s="68"/>
      <c r="BJG859" s="68"/>
      <c r="BJH859" s="68"/>
      <c r="BJI859" s="68"/>
      <c r="BJJ859" s="68" t="s">
        <v>284</v>
      </c>
    </row>
    <row r="860" spans="1606:1622">
      <c r="BIX860" s="68"/>
      <c r="BIY860" s="68"/>
      <c r="BIZ860" s="68"/>
      <c r="BJA860" s="68"/>
      <c r="BJB860" s="68"/>
      <c r="BJC860" s="68"/>
      <c r="BJD860" s="68"/>
      <c r="BJE860" s="68"/>
      <c r="BJF860" s="68"/>
      <c r="BJG860" s="68"/>
      <c r="BJH860" s="68"/>
      <c r="BJI860" s="68"/>
      <c r="BJJ860" s="68" t="s">
        <v>285</v>
      </c>
    </row>
    <row r="861" spans="1606:1622">
      <c r="BIX861" s="68"/>
      <c r="BIY861" s="68"/>
      <c r="BIZ861" s="68"/>
      <c r="BJA861" s="68"/>
      <c r="BJB861" s="68"/>
      <c r="BJC861" s="68"/>
      <c r="BJD861" s="68"/>
      <c r="BJE861" s="68"/>
      <c r="BJF861" s="68"/>
      <c r="BJG861" s="68"/>
      <c r="BJH861" s="68"/>
      <c r="BJI861" s="68"/>
      <c r="BJJ861" s="68" t="s">
        <v>286</v>
      </c>
    </row>
    <row r="862" spans="1606:1622">
      <c r="BIX862" s="68"/>
      <c r="BIY862" s="68"/>
      <c r="BIZ862" s="68"/>
      <c r="BJA862" s="68"/>
      <c r="BJB862" s="68"/>
      <c r="BJC862" s="68"/>
      <c r="BJD862" s="68"/>
      <c r="BJE862" s="68"/>
      <c r="BJF862" s="68"/>
      <c r="BJG862" s="68"/>
      <c r="BJH862" s="68"/>
      <c r="BJI862" s="68"/>
      <c r="BJJ862" s="68" t="s">
        <v>287</v>
      </c>
    </row>
    <row r="863" spans="1606:1622">
      <c r="BIX863" s="68"/>
      <c r="BIY863" s="68"/>
      <c r="BIZ863" s="68"/>
      <c r="BJA863" s="68"/>
      <c r="BJB863" s="68"/>
      <c r="BJC863" s="68"/>
      <c r="BJD863" s="68"/>
      <c r="BJE863" s="68"/>
      <c r="BJF863" s="68"/>
      <c r="BJG863" s="68"/>
      <c r="BJH863" s="68"/>
      <c r="BJI863" s="68"/>
      <c r="BJJ863" s="68" t="s">
        <v>256</v>
      </c>
    </row>
    <row r="866" spans="1624:1624">
      <c r="BJL866" s="80" t="s">
        <v>288</v>
      </c>
    </row>
    <row r="867" spans="1624:1624">
      <c r="BJL867" s="57" t="s">
        <v>289</v>
      </c>
    </row>
    <row r="868" spans="1624:1624" ht="22.5">
      <c r="BJL868" s="57" t="s">
        <v>290</v>
      </c>
    </row>
    <row r="869" spans="1624:1624">
      <c r="BJL869" s="57" t="s">
        <v>291</v>
      </c>
    </row>
    <row r="870" spans="1624:1624">
      <c r="BJL870" s="57" t="s">
        <v>292</v>
      </c>
    </row>
    <row r="871" spans="1624:1624">
      <c r="BJL871" s="57" t="s">
        <v>293</v>
      </c>
    </row>
    <row r="872" spans="1624:1624">
      <c r="BJL872" s="6" t="s">
        <v>198</v>
      </c>
    </row>
  </sheetData>
  <mergeCells count="22">
    <mergeCell ref="B1:I1"/>
    <mergeCell ref="J1:K4"/>
    <mergeCell ref="B2:I2"/>
    <mergeCell ref="C3:H3"/>
    <mergeCell ref="C4:H4"/>
    <mergeCell ref="O5:P5"/>
    <mergeCell ref="Q5:R5"/>
    <mergeCell ref="U5:V5"/>
    <mergeCell ref="W5:X5"/>
    <mergeCell ref="B7:H7"/>
    <mergeCell ref="J7:AB7"/>
    <mergeCell ref="E5:G5"/>
    <mergeCell ref="I5:N5"/>
    <mergeCell ref="BHO710:BHQ710"/>
    <mergeCell ref="BJF846:BJH846"/>
    <mergeCell ref="BIX851:BIX855"/>
    <mergeCell ref="AC7:AH7"/>
    <mergeCell ref="AI7:AL7"/>
    <mergeCell ref="AY9:AY13"/>
    <mergeCell ref="BA9:BA13"/>
    <mergeCell ref="BGN596:BGP596"/>
    <mergeCell ref="BGH600:BGH604"/>
  </mergeCells>
  <conditionalFormatting sqref="AG9:AG13">
    <cfRule type="containsText" dxfId="139" priority="5" operator="containsText" text="BAJO">
      <formula>NOT(ISERROR(SEARCH("BAJO",AG9)))</formula>
    </cfRule>
    <cfRule type="containsText" dxfId="138" priority="6" operator="containsText" text="MODERADO">
      <formula>NOT(ISERROR(SEARCH("MODERADO",AG9)))</formula>
    </cfRule>
    <cfRule type="containsText" dxfId="137" priority="7" operator="containsText" text="ALTO">
      <formula>NOT(ISERROR(SEARCH("ALTO",AG9)))</formula>
    </cfRule>
    <cfRule type="containsText" dxfId="136" priority="8" operator="containsText" text="EXTREMO">
      <formula>NOT(ISERROR(SEARCH("EXTREMO",AG9)))</formula>
    </cfRule>
  </conditionalFormatting>
  <conditionalFormatting sqref="AR9:AV13">
    <cfRule type="containsText" dxfId="135" priority="1" operator="containsText" text="BAJO">
      <formula>NOT(ISERROR(SEARCH("BAJO",AR9)))</formula>
    </cfRule>
  </conditionalFormatting>
  <conditionalFormatting sqref="AV9:AV13">
    <cfRule type="containsText" dxfId="134" priority="2" operator="containsText" text="MODERADO">
      <formula>NOT(ISERROR(SEARCH("MODERADO",AV9)))</formula>
    </cfRule>
    <cfRule type="containsText" dxfId="133" priority="3" operator="containsText" text="ALTO">
      <formula>NOT(ISERROR(SEARCH("ALTO",AV9)))</formula>
    </cfRule>
    <cfRule type="containsText" dxfId="132" priority="4" operator="containsText" text="EXTREMO">
      <formula>NOT(ISERROR(SEARCH("EXTREMO",AV9)))</formula>
    </cfRule>
  </conditionalFormatting>
  <dataValidations count="16">
    <dataValidation type="list" allowBlank="1" showInputMessage="1" sqref="F9:F13">
      <formula1>$BGR$608:$BGR$612</formula1>
    </dataValidation>
    <dataValidation type="list" showErrorMessage="1" sqref="AN9:AN13">
      <formula1>IMPLEMENT</formula1>
    </dataValidation>
    <dataValidation type="list" showInputMessage="1" showErrorMessage="1" errorTitle="Rechazado" error="Solo son validadas las opciones de la lista" sqref="AM9:AM13">
      <formula1>FRECUENCY</formula1>
    </dataValidation>
    <dataValidation type="list" allowBlank="1" showInputMessage="1" showErrorMessage="1" sqref="BGR608:BGR612">
      <formula1>TipoCausa</formula1>
    </dataValidation>
    <dataValidation type="list" allowBlank="1" showInputMessage="1" showErrorMessage="1" sqref="G9:G13">
      <formula1>consecuencias</formula1>
    </dataValidation>
    <dataValidation type="list" allowBlank="1" showInputMessage="1" sqref="H9:H13">
      <formula1>TramitesSer</formula1>
    </dataValidation>
    <dataValidation type="list" allowBlank="1" showInputMessage="1" sqref="E9:E13">
      <formula1>ExternoExp</formula1>
    </dataValidation>
    <dataValidation type="list" allowBlank="1" showInputMessage="1" sqref="D9:D13">
      <formula1>InternoExp</formula1>
    </dataValidation>
    <dataValidation showInputMessage="1" showErrorMessage="1" errorTitle="Rechazado" error="Solo son validadas las opciones de la lista" sqref="AK9:AL13 BA9 AY9 AX9:AX13"/>
    <dataValidation type="list" showInputMessage="1" showErrorMessage="1" sqref="AO9:AO13">
      <formula1>TIP_CONTROL</formula1>
    </dataValidation>
    <dataValidation type="list" allowBlank="1" showInputMessage="1" showErrorMessage="1" sqref="WUL9 WKP9 WAT9 VQX9 VHB9 UXF9 UNJ9 UDN9 TTR9 TJV9 SZZ9 SQD9 SGH9 RWL9 RMP9 RCT9 QSX9 QJB9 PZF9 PPJ9 PFN9 OVR9 OLV9 OBZ9 NSD9 NIH9 MYL9 MOP9 MET9 LUX9 LLB9 LBF9 KRJ9 KHN9 JXR9 JNV9 JDZ9 IUD9 IKH9 IAL9 HQP9 HGT9 GWX9 GNB9 GDF9 FTJ9 FJN9 EZR9 EPV9 EFZ9 DWD9 DMH9 DCL9 CSP9 CIT9 BYX9 BPB9 I9:I12">
      <formula1>PROBAB</formula1>
    </dataValidation>
    <dataValidation type="list" allowBlank="1" showInputMessage="1" showErrorMessage="1" sqref="WUM9 WKQ9 WAU9 VQY9 VHC9 UXG9 UNK9 UDO9 TTS9 TJW9 TAA9 SQE9 SGI9 RWM9 RMQ9 RCU9 QSY9 QJC9 PZG9 PPK9 PFO9 OVS9 OLW9 OCA9 NSE9 NII9 MYM9 MOQ9 MEU9 LUY9 LLC9 LBG9 KRK9 KHO9 JXS9 JNW9 JEA9 IUE9 IKI9 IAM9 HQQ9 HGU9 GWY9 GNC9 GDG9 FTK9 FJO9 EZS9 EPW9 EGA9 DWE9 DMI9 DCM9 CSQ9 CIU9 BYY9 BPC9">
      <formula1>IMPACTO</formula1>
    </dataValidation>
    <dataValidation type="list" showInputMessage="1" showErrorMessage="1" errorTitle="Rechazado" error="Solo son validadas las opciones de la lista" sqref="WUY9 WLC9 WBG9 VRK9 VHO9 UXS9 UNW9 UEA9 TUE9 TKI9 TAM9 SQQ9 SGU9 RWY9 RNC9 RDG9 QTK9 QJO9 PZS9 PPW9 PGA9 OWE9 OMI9 OCM9 NSQ9 NIU9 MYY9 MPC9 MFG9 LVK9 LLO9 LBS9 KRW9 KIA9 JYE9 JOI9 JEM9 IUQ9 IKU9 IAY9 HRC9 HHG9 GXK9 GNO9 GDS9 FTW9 FKA9 FAE9 EQI9 EGM9 DWQ9 DMU9 DCY9 CTC9 CJG9 BZK9 BPO9 AP9:AP13">
      <formula1>Efecto</formula1>
    </dataValidation>
    <dataValidation showInputMessage="1" showErrorMessage="1" sqref="WVA9:WVE9 WLE9:WLI9 WBI9:WBM9 VRM9:VRQ9 VHQ9:VHU9 UXU9:UXY9 UNY9:UOC9 UEC9:UEG9 TUG9:TUK9 TKK9:TKO9 TAO9:TAS9 SQS9:SQW9 SGW9:SHA9 RXA9:RXE9 RNE9:RNI9 RDI9:RDM9 QTM9:QTQ9 QJQ9:QJU9 PZU9:PZY9 PPY9:PQC9 PGC9:PGG9 OWG9:OWK9 OMK9:OMO9 OCO9:OCS9 NSS9:NSW9 NIW9:NJA9 MZA9:MZE9 MPE9:MPI9 MFI9:MFM9 LVM9:LVQ9 LLQ9:LLU9 LBU9:LBY9 KRY9:KSC9 KIC9:KIG9 JYG9:JYK9 JOK9:JOO9 JEO9:JES9 IUS9:IUW9 IKW9:ILA9 IBA9:IBE9 HRE9:HRI9 HHI9:HHM9 GXM9:GXQ9 GNQ9:GNU9 GDU9:GDY9 FTY9:FUC9 FKC9:FKG9 FAG9:FAK9 EQK9:EQO9 EGO9:EGS9 DWS9:DWW9 DMW9:DNA9 DDA9:DDE9 CTE9:CTI9 CJI9:CJM9 BZM9:BZQ9 BPQ9:BPU9"/>
    <dataValidation type="whole" allowBlank="1" showInputMessage="1" showErrorMessage="1" sqref="WUX9 WLB9 WBF9 VRJ9 VHN9 UXR9 UNV9 UDZ9 TUD9 TKH9 TAL9 SQP9 SGT9 RWX9 RNB9 RDF9 QTJ9 QJN9 PZR9 PPV9 PFZ9 OWD9 OMH9 OCL9 NSP9 NIT9 MYX9 MPB9 MFF9 LVJ9 LLN9 LBR9 KRV9 KHZ9 JYD9 JOH9 JEL9 IUP9 IKT9 IAX9 HRB9 HHF9 GXJ9 GNN9 GDR9 FTV9 FJZ9 FAD9 EQH9 EGL9 DWP9 DMT9 DCX9 CTB9 CJF9 BZJ9 BPN9">
      <formula1>0</formula1>
      <formula2>100</formula2>
    </dataValidation>
    <dataValidation type="list" allowBlank="1" showInputMessage="1" showErrorMessage="1" sqref="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J9:AB13">
      <formula1>SINO</formula1>
    </dataValidation>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L872"/>
  <sheetViews>
    <sheetView workbookViewId="0">
      <selection activeCell="AY8" sqref="AY8"/>
    </sheetView>
  </sheetViews>
  <sheetFormatPr baseColWidth="10" defaultRowHeight="11.25"/>
  <cols>
    <col min="1" max="1" width="4.125" style="6" customWidth="1"/>
    <col min="2" max="2" width="25.25" style="6" customWidth="1"/>
    <col min="3" max="3" width="24" style="6" customWidth="1"/>
    <col min="4" max="4" width="20.875" style="6" customWidth="1"/>
    <col min="5" max="6" width="11.875" style="6" customWidth="1"/>
    <col min="7" max="7" width="19.375" style="6" customWidth="1"/>
    <col min="8" max="8" width="20.875" style="6" customWidth="1"/>
    <col min="9" max="9" width="14.125" style="8" customWidth="1"/>
    <col min="10" max="13" width="8.5" style="8" customWidth="1"/>
    <col min="14" max="14" width="16.875" style="8" customWidth="1"/>
    <col min="15" max="28" width="8.5" style="8" customWidth="1"/>
    <col min="29" max="29" width="10.875" style="8" customWidth="1"/>
    <col min="30" max="30" width="5.5" style="8" customWidth="1"/>
    <col min="31" max="31" width="8.625" style="8" customWidth="1"/>
    <col min="32" max="32" width="5.125" style="6" customWidth="1"/>
    <col min="33" max="33" width="9" style="8" customWidth="1"/>
    <col min="34" max="34" width="11.5" style="1" customWidth="1"/>
    <col min="35" max="35" width="30.125" style="6" customWidth="1"/>
    <col min="36" max="36" width="15.5" style="6" customWidth="1"/>
    <col min="37" max="37" width="20.125" style="41" customWidth="1"/>
    <col min="38" max="38" width="15.875" style="41" customWidth="1"/>
    <col min="39" max="39" width="7.875" style="41" customWidth="1"/>
    <col min="40" max="40" width="10.875" style="6" customWidth="1"/>
    <col min="41" max="41" width="7.625" style="6" customWidth="1"/>
    <col min="42" max="42" width="9.875" style="41" customWidth="1"/>
    <col min="43" max="43" width="13" style="115" customWidth="1"/>
    <col min="44" max="44" width="13.25" style="115" customWidth="1"/>
    <col min="45" max="45" width="9.5" style="115" customWidth="1"/>
    <col min="46" max="46" width="11.125" style="115" customWidth="1"/>
    <col min="47" max="47" width="9.5" style="115" customWidth="1"/>
    <col min="48" max="49" width="14.75" style="115" customWidth="1"/>
    <col min="50" max="50" width="28.875" style="41" customWidth="1"/>
    <col min="51" max="51" width="9.875" style="41" customWidth="1"/>
    <col min="52" max="52" width="32.625" style="41" customWidth="1"/>
    <col min="53" max="53" width="42.25" style="41" customWidth="1"/>
    <col min="54" max="85" width="7" style="6" customWidth="1"/>
    <col min="86" max="1538" width="1.875" style="6" customWidth="1"/>
    <col min="1539" max="1541" width="10.875" style="6"/>
    <col min="1542" max="1542" width="3.875" style="6" customWidth="1"/>
    <col min="1543" max="1544" width="10.875" style="6"/>
    <col min="1545" max="1545" width="4.125" style="6" customWidth="1"/>
    <col min="1546" max="1551" width="10.875" style="6"/>
    <col min="1552" max="1552" width="31.875" style="6" customWidth="1"/>
    <col min="1553" max="1553" width="10.875" style="6"/>
    <col min="1554" max="1554" width="39.875" style="6" customWidth="1"/>
    <col min="1555" max="1556" width="10.875" style="6"/>
    <col min="1557" max="1557" width="10.875" style="7"/>
    <col min="1558" max="1558" width="10.875" style="6"/>
    <col min="1559" max="1559" width="28.375" style="8" customWidth="1"/>
    <col min="1560" max="1563" width="10.875" style="6"/>
    <col min="1564" max="1564" width="37.125" style="6" customWidth="1"/>
    <col min="1565" max="1623" width="10.875" style="6"/>
    <col min="1624" max="1624" width="23.125" style="6" customWidth="1"/>
    <col min="1625" max="1627" width="10.875" style="6"/>
    <col min="1628" max="1628" width="15.125" style="6" customWidth="1"/>
    <col min="1629" max="1753" width="10.875" style="6"/>
    <col min="1754" max="1754" width="10.5" style="6" customWidth="1"/>
    <col min="1755" max="1755" width="2.375" style="6" customWidth="1"/>
    <col min="1756" max="1757" width="5.625" style="6" customWidth="1"/>
    <col min="1758" max="1758" width="5.125" style="6" customWidth="1"/>
    <col min="1759" max="1759" width="5.625" style="6" customWidth="1"/>
    <col min="1760" max="1760" width="12" style="6" customWidth="1"/>
    <col min="1761" max="1762" width="7.875" style="6" customWidth="1"/>
    <col min="1763" max="1763" width="2.125" style="6" customWidth="1"/>
    <col min="1764" max="1764" width="7.875" style="6" customWidth="1"/>
    <col min="1765" max="1765" width="6.5" style="6" customWidth="1"/>
    <col min="1766" max="1768" width="3.125" style="6" customWidth="1"/>
    <col min="1769" max="1769" width="3" style="6" customWidth="1"/>
    <col min="1770" max="1770" width="2.5" style="6" customWidth="1"/>
    <col min="1771" max="1771" width="2.625" style="6" customWidth="1"/>
    <col min="1772" max="1774" width="0" style="6" hidden="1" customWidth="1"/>
    <col min="1775" max="1775" width="3.875" style="6" customWidth="1"/>
    <col min="1776" max="1776" width="0" style="6" hidden="1" customWidth="1"/>
    <col min="1777" max="1778" width="13" style="6" customWidth="1"/>
    <col min="1779" max="1779" width="13.125" style="6" customWidth="1"/>
    <col min="1780" max="1780" width="5.625" style="6" customWidth="1"/>
    <col min="1781" max="1781" width="13.125" style="6" customWidth="1"/>
    <col min="1782" max="1782" width="3.625" style="6" customWidth="1"/>
    <col min="1783" max="1783" width="2.625" style="6" customWidth="1"/>
    <col min="1784" max="1786" width="0" style="6" hidden="1" customWidth="1"/>
    <col min="1787" max="1787" width="2.625" style="6" customWidth="1"/>
    <col min="1788" max="1788" width="0" style="6" hidden="1" customWidth="1"/>
    <col min="1789" max="1789" width="2.625" style="6" customWidth="1"/>
    <col min="1790" max="1790" width="0" style="6" hidden="1" customWidth="1"/>
    <col min="1791" max="1791" width="3.875" style="6" customWidth="1"/>
    <col min="1792" max="1792" width="30" style="6" customWidth="1"/>
    <col min="1793" max="1793" width="20.5" style="6" customWidth="1"/>
    <col min="1794" max="1794" width="8" style="6" customWidth="1"/>
    <col min="1795" max="1795" width="17" style="6" customWidth="1"/>
    <col min="1796" max="1796" width="37.375" style="6" customWidth="1"/>
    <col min="1797" max="1797" width="5.125" style="6" customWidth="1"/>
    <col min="1798" max="1798" width="27.5" style="6" customWidth="1"/>
    <col min="1799" max="1799" width="14.125" style="6" customWidth="1"/>
    <col min="1800" max="1801" width="8.125" style="6" customWidth="1"/>
    <col min="1802" max="1802" width="9.875" style="6" customWidth="1"/>
    <col min="1803" max="1803" width="1.875" style="6" customWidth="1"/>
    <col min="1804" max="2009" width="10.875" style="6"/>
    <col min="2010" max="2010" width="10.5" style="6" customWidth="1"/>
    <col min="2011" max="2011" width="2.375" style="6" customWidth="1"/>
    <col min="2012" max="2013" width="5.625" style="6" customWidth="1"/>
    <col min="2014" max="2014" width="5.125" style="6" customWidth="1"/>
    <col min="2015" max="2015" width="5.625" style="6" customWidth="1"/>
    <col min="2016" max="2016" width="12" style="6" customWidth="1"/>
    <col min="2017" max="2018" width="7.875" style="6" customWidth="1"/>
    <col min="2019" max="2019" width="2.125" style="6" customWidth="1"/>
    <col min="2020" max="2020" width="7.875" style="6" customWidth="1"/>
    <col min="2021" max="2021" width="6.5" style="6" customWidth="1"/>
    <col min="2022" max="2024" width="3.125" style="6" customWidth="1"/>
    <col min="2025" max="2025" width="3" style="6" customWidth="1"/>
    <col min="2026" max="2026" width="2.5" style="6" customWidth="1"/>
    <col min="2027" max="2027" width="2.625" style="6" customWidth="1"/>
    <col min="2028" max="2030" width="0" style="6" hidden="1" customWidth="1"/>
    <col min="2031" max="2031" width="3.875" style="6" customWidth="1"/>
    <col min="2032" max="2032" width="0" style="6" hidden="1" customWidth="1"/>
    <col min="2033" max="2034" width="13" style="6" customWidth="1"/>
    <col min="2035" max="2035" width="13.125" style="6" customWidth="1"/>
    <col min="2036" max="2036" width="5.625" style="6" customWidth="1"/>
    <col min="2037" max="2037" width="13.125" style="6" customWidth="1"/>
    <col min="2038" max="2038" width="3.625" style="6" customWidth="1"/>
    <col min="2039" max="2039" width="2.625" style="6" customWidth="1"/>
    <col min="2040" max="2042" width="0" style="6" hidden="1" customWidth="1"/>
    <col min="2043" max="2043" width="2.625" style="6" customWidth="1"/>
    <col min="2044" max="2044" width="0" style="6" hidden="1" customWidth="1"/>
    <col min="2045" max="2045" width="2.625" style="6" customWidth="1"/>
    <col min="2046" max="2046" width="0" style="6" hidden="1" customWidth="1"/>
    <col min="2047" max="2047" width="3.875" style="6" customWidth="1"/>
    <col min="2048" max="2048" width="30" style="6" customWidth="1"/>
    <col min="2049" max="2049" width="20.5" style="6" customWidth="1"/>
    <col min="2050" max="2050" width="8" style="6" customWidth="1"/>
    <col min="2051" max="2051" width="17" style="6" customWidth="1"/>
    <col min="2052" max="2052" width="37.375" style="6" customWidth="1"/>
    <col min="2053" max="2053" width="5.125" style="6" customWidth="1"/>
    <col min="2054" max="2054" width="27.5" style="6" customWidth="1"/>
    <col min="2055" max="2055" width="14.125" style="6" customWidth="1"/>
    <col min="2056" max="2057" width="8.125" style="6" customWidth="1"/>
    <col min="2058" max="2058" width="9.875" style="6" customWidth="1"/>
    <col min="2059" max="2059" width="1.875" style="6" customWidth="1"/>
    <col min="2060" max="2265" width="10.875" style="6"/>
    <col min="2266" max="2266" width="10.5" style="6" customWidth="1"/>
    <col min="2267" max="2267" width="2.375" style="6" customWidth="1"/>
    <col min="2268" max="2269" width="5.625" style="6" customWidth="1"/>
    <col min="2270" max="2270" width="5.125" style="6" customWidth="1"/>
    <col min="2271" max="2271" width="5.625" style="6" customWidth="1"/>
    <col min="2272" max="2272" width="12" style="6" customWidth="1"/>
    <col min="2273" max="2274" width="7.875" style="6" customWidth="1"/>
    <col min="2275" max="2275" width="2.125" style="6" customWidth="1"/>
    <col min="2276" max="2276" width="7.875" style="6" customWidth="1"/>
    <col min="2277" max="2277" width="6.5" style="6" customWidth="1"/>
    <col min="2278" max="2280" width="3.125" style="6" customWidth="1"/>
    <col min="2281" max="2281" width="3" style="6" customWidth="1"/>
    <col min="2282" max="2282" width="2.5" style="6" customWidth="1"/>
    <col min="2283" max="2283" width="2.625" style="6" customWidth="1"/>
    <col min="2284" max="2286" width="0" style="6" hidden="1" customWidth="1"/>
    <col min="2287" max="2287" width="3.875" style="6" customWidth="1"/>
    <col min="2288" max="2288" width="0" style="6" hidden="1" customWidth="1"/>
    <col min="2289" max="2290" width="13" style="6" customWidth="1"/>
    <col min="2291" max="2291" width="13.125" style="6" customWidth="1"/>
    <col min="2292" max="2292" width="5.625" style="6" customWidth="1"/>
    <col min="2293" max="2293" width="13.125" style="6" customWidth="1"/>
    <col min="2294" max="2294" width="3.625" style="6" customWidth="1"/>
    <col min="2295" max="2295" width="2.625" style="6" customWidth="1"/>
    <col min="2296" max="2298" width="0" style="6" hidden="1" customWidth="1"/>
    <col min="2299" max="2299" width="2.625" style="6" customWidth="1"/>
    <col min="2300" max="2300" width="0" style="6" hidden="1" customWidth="1"/>
    <col min="2301" max="2301" width="2.625" style="6" customWidth="1"/>
    <col min="2302" max="2302" width="0" style="6" hidden="1" customWidth="1"/>
    <col min="2303" max="2303" width="3.875" style="6" customWidth="1"/>
    <col min="2304" max="2304" width="30" style="6" customWidth="1"/>
    <col min="2305" max="2305" width="20.5" style="6" customWidth="1"/>
    <col min="2306" max="2306" width="8" style="6" customWidth="1"/>
    <col min="2307" max="2307" width="17" style="6" customWidth="1"/>
    <col min="2308" max="2308" width="37.375" style="6" customWidth="1"/>
    <col min="2309" max="2309" width="5.125" style="6" customWidth="1"/>
    <col min="2310" max="2310" width="27.5" style="6" customWidth="1"/>
    <col min="2311" max="2311" width="14.125" style="6" customWidth="1"/>
    <col min="2312" max="2313" width="8.125" style="6" customWidth="1"/>
    <col min="2314" max="2314" width="9.875" style="6" customWidth="1"/>
    <col min="2315" max="2315" width="1.875" style="6" customWidth="1"/>
    <col min="2316" max="2521" width="10.875" style="6"/>
    <col min="2522" max="2522" width="10.5" style="6" customWidth="1"/>
    <col min="2523" max="2523" width="2.375" style="6" customWidth="1"/>
    <col min="2524" max="2525" width="5.625" style="6" customWidth="1"/>
    <col min="2526" max="2526" width="5.125" style="6" customWidth="1"/>
    <col min="2527" max="2527" width="5.625" style="6" customWidth="1"/>
    <col min="2528" max="2528" width="12" style="6" customWidth="1"/>
    <col min="2529" max="2530" width="7.875" style="6" customWidth="1"/>
    <col min="2531" max="2531" width="2.125" style="6" customWidth="1"/>
    <col min="2532" max="2532" width="7.875" style="6" customWidth="1"/>
    <col min="2533" max="2533" width="6.5" style="6" customWidth="1"/>
    <col min="2534" max="2536" width="3.125" style="6" customWidth="1"/>
    <col min="2537" max="2537" width="3" style="6" customWidth="1"/>
    <col min="2538" max="2538" width="2.5" style="6" customWidth="1"/>
    <col min="2539" max="2539" width="2.625" style="6" customWidth="1"/>
    <col min="2540" max="2542" width="0" style="6" hidden="1" customWidth="1"/>
    <col min="2543" max="2543" width="3.875" style="6" customWidth="1"/>
    <col min="2544" max="2544" width="0" style="6" hidden="1" customWidth="1"/>
    <col min="2545" max="2546" width="13" style="6" customWidth="1"/>
    <col min="2547" max="2547" width="13.125" style="6" customWidth="1"/>
    <col min="2548" max="2548" width="5.625" style="6" customWidth="1"/>
    <col min="2549" max="2549" width="13.125" style="6" customWidth="1"/>
    <col min="2550" max="2550" width="3.625" style="6" customWidth="1"/>
    <col min="2551" max="2551" width="2.625" style="6" customWidth="1"/>
    <col min="2552" max="2554" width="0" style="6" hidden="1" customWidth="1"/>
    <col min="2555" max="2555" width="2.625" style="6" customWidth="1"/>
    <col min="2556" max="2556" width="0" style="6" hidden="1" customWidth="1"/>
    <col min="2557" max="2557" width="2.625" style="6" customWidth="1"/>
    <col min="2558" max="2558" width="0" style="6" hidden="1" customWidth="1"/>
    <col min="2559" max="2559" width="3.875" style="6" customWidth="1"/>
    <col min="2560" max="2560" width="30" style="6" customWidth="1"/>
    <col min="2561" max="2561" width="20.5" style="6" customWidth="1"/>
    <col min="2562" max="2562" width="8" style="6" customWidth="1"/>
    <col min="2563" max="2563" width="17" style="6" customWidth="1"/>
    <col min="2564" max="2564" width="37.375" style="6" customWidth="1"/>
    <col min="2565" max="2565" width="5.125" style="6" customWidth="1"/>
    <col min="2566" max="2566" width="27.5" style="6" customWidth="1"/>
    <col min="2567" max="2567" width="14.125" style="6" customWidth="1"/>
    <col min="2568" max="2569" width="8.125" style="6" customWidth="1"/>
    <col min="2570" max="2570" width="9.875" style="6" customWidth="1"/>
    <col min="2571" max="2571" width="1.875" style="6" customWidth="1"/>
    <col min="2572" max="2777" width="10.875" style="6"/>
    <col min="2778" max="2778" width="10.5" style="6" customWidth="1"/>
    <col min="2779" max="2779" width="2.375" style="6" customWidth="1"/>
    <col min="2780" max="2781" width="5.625" style="6" customWidth="1"/>
    <col min="2782" max="2782" width="5.125" style="6" customWidth="1"/>
    <col min="2783" max="2783" width="5.625" style="6" customWidth="1"/>
    <col min="2784" max="2784" width="12" style="6" customWidth="1"/>
    <col min="2785" max="2786" width="7.875" style="6" customWidth="1"/>
    <col min="2787" max="2787" width="2.125" style="6" customWidth="1"/>
    <col min="2788" max="2788" width="7.875" style="6" customWidth="1"/>
    <col min="2789" max="2789" width="6.5" style="6" customWidth="1"/>
    <col min="2790" max="2792" width="3.125" style="6" customWidth="1"/>
    <col min="2793" max="2793" width="3" style="6" customWidth="1"/>
    <col min="2794" max="2794" width="2.5" style="6" customWidth="1"/>
    <col min="2795" max="2795" width="2.625" style="6" customWidth="1"/>
    <col min="2796" max="2798" width="0" style="6" hidden="1" customWidth="1"/>
    <col min="2799" max="2799" width="3.875" style="6" customWidth="1"/>
    <col min="2800" max="2800" width="0" style="6" hidden="1" customWidth="1"/>
    <col min="2801" max="2802" width="13" style="6" customWidth="1"/>
    <col min="2803" max="2803" width="13.125" style="6" customWidth="1"/>
    <col min="2804" max="2804" width="5.625" style="6" customWidth="1"/>
    <col min="2805" max="2805" width="13.125" style="6" customWidth="1"/>
    <col min="2806" max="2806" width="3.625" style="6" customWidth="1"/>
    <col min="2807" max="2807" width="2.625" style="6" customWidth="1"/>
    <col min="2808" max="2810" width="0" style="6" hidden="1" customWidth="1"/>
    <col min="2811" max="2811" width="2.625" style="6" customWidth="1"/>
    <col min="2812" max="2812" width="0" style="6" hidden="1" customWidth="1"/>
    <col min="2813" max="2813" width="2.625" style="6" customWidth="1"/>
    <col min="2814" max="2814" width="0" style="6" hidden="1" customWidth="1"/>
    <col min="2815" max="2815" width="3.875" style="6" customWidth="1"/>
    <col min="2816" max="2816" width="30" style="6" customWidth="1"/>
    <col min="2817" max="2817" width="20.5" style="6" customWidth="1"/>
    <col min="2818" max="2818" width="8" style="6" customWidth="1"/>
    <col min="2819" max="2819" width="17" style="6" customWidth="1"/>
    <col min="2820" max="2820" width="37.375" style="6" customWidth="1"/>
    <col min="2821" max="2821" width="5.125" style="6" customWidth="1"/>
    <col min="2822" max="2822" width="27.5" style="6" customWidth="1"/>
    <col min="2823" max="2823" width="14.125" style="6" customWidth="1"/>
    <col min="2824" max="2825" width="8.125" style="6" customWidth="1"/>
    <col min="2826" max="2826" width="9.875" style="6" customWidth="1"/>
    <col min="2827" max="2827" width="1.875" style="6" customWidth="1"/>
    <col min="2828" max="3033" width="10.875" style="6"/>
    <col min="3034" max="3034" width="10.5" style="6" customWidth="1"/>
    <col min="3035" max="3035" width="2.375" style="6" customWidth="1"/>
    <col min="3036" max="3037" width="5.625" style="6" customWidth="1"/>
    <col min="3038" max="3038" width="5.125" style="6" customWidth="1"/>
    <col min="3039" max="3039" width="5.625" style="6" customWidth="1"/>
    <col min="3040" max="3040" width="12" style="6" customWidth="1"/>
    <col min="3041" max="3042" width="7.875" style="6" customWidth="1"/>
    <col min="3043" max="3043" width="2.125" style="6" customWidth="1"/>
    <col min="3044" max="3044" width="7.875" style="6" customWidth="1"/>
    <col min="3045" max="3045" width="6.5" style="6" customWidth="1"/>
    <col min="3046" max="3048" width="3.125" style="6" customWidth="1"/>
    <col min="3049" max="3049" width="3" style="6" customWidth="1"/>
    <col min="3050" max="3050" width="2.5" style="6" customWidth="1"/>
    <col min="3051" max="3051" width="2.625" style="6" customWidth="1"/>
    <col min="3052" max="3054" width="0" style="6" hidden="1" customWidth="1"/>
    <col min="3055" max="3055" width="3.875" style="6" customWidth="1"/>
    <col min="3056" max="3056" width="0" style="6" hidden="1" customWidth="1"/>
    <col min="3057" max="3058" width="13" style="6" customWidth="1"/>
    <col min="3059" max="3059" width="13.125" style="6" customWidth="1"/>
    <col min="3060" max="3060" width="5.625" style="6" customWidth="1"/>
    <col min="3061" max="3061" width="13.125" style="6" customWidth="1"/>
    <col min="3062" max="3062" width="3.625" style="6" customWidth="1"/>
    <col min="3063" max="3063" width="2.625" style="6" customWidth="1"/>
    <col min="3064" max="3066" width="0" style="6" hidden="1" customWidth="1"/>
    <col min="3067" max="3067" width="2.625" style="6" customWidth="1"/>
    <col min="3068" max="3068" width="0" style="6" hidden="1" customWidth="1"/>
    <col min="3069" max="3069" width="2.625" style="6" customWidth="1"/>
    <col min="3070" max="3070" width="0" style="6" hidden="1" customWidth="1"/>
    <col min="3071" max="3071" width="3.875" style="6" customWidth="1"/>
    <col min="3072" max="3072" width="30" style="6" customWidth="1"/>
    <col min="3073" max="3073" width="20.5" style="6" customWidth="1"/>
    <col min="3074" max="3074" width="8" style="6" customWidth="1"/>
    <col min="3075" max="3075" width="17" style="6" customWidth="1"/>
    <col min="3076" max="3076" width="37.375" style="6" customWidth="1"/>
    <col min="3077" max="3077" width="5.125" style="6" customWidth="1"/>
    <col min="3078" max="3078" width="27.5" style="6" customWidth="1"/>
    <col min="3079" max="3079" width="14.125" style="6" customWidth="1"/>
    <col min="3080" max="3081" width="8.125" style="6" customWidth="1"/>
    <col min="3082" max="3082" width="9.875" style="6" customWidth="1"/>
    <col min="3083" max="3083" width="1.875" style="6" customWidth="1"/>
    <col min="3084" max="3289" width="10.875" style="6"/>
    <col min="3290" max="3290" width="10.5" style="6" customWidth="1"/>
    <col min="3291" max="3291" width="2.375" style="6" customWidth="1"/>
    <col min="3292" max="3293" width="5.625" style="6" customWidth="1"/>
    <col min="3294" max="3294" width="5.125" style="6" customWidth="1"/>
    <col min="3295" max="3295" width="5.625" style="6" customWidth="1"/>
    <col min="3296" max="3296" width="12" style="6" customWidth="1"/>
    <col min="3297" max="3298" width="7.875" style="6" customWidth="1"/>
    <col min="3299" max="3299" width="2.125" style="6" customWidth="1"/>
    <col min="3300" max="3300" width="7.875" style="6" customWidth="1"/>
    <col min="3301" max="3301" width="6.5" style="6" customWidth="1"/>
    <col min="3302" max="3304" width="3.125" style="6" customWidth="1"/>
    <col min="3305" max="3305" width="3" style="6" customWidth="1"/>
    <col min="3306" max="3306" width="2.5" style="6" customWidth="1"/>
    <col min="3307" max="3307" width="2.625" style="6" customWidth="1"/>
    <col min="3308" max="3310" width="0" style="6" hidden="1" customWidth="1"/>
    <col min="3311" max="3311" width="3.875" style="6" customWidth="1"/>
    <col min="3312" max="3312" width="0" style="6" hidden="1" customWidth="1"/>
    <col min="3313" max="3314" width="13" style="6" customWidth="1"/>
    <col min="3315" max="3315" width="13.125" style="6" customWidth="1"/>
    <col min="3316" max="3316" width="5.625" style="6" customWidth="1"/>
    <col min="3317" max="3317" width="13.125" style="6" customWidth="1"/>
    <col min="3318" max="3318" width="3.625" style="6" customWidth="1"/>
    <col min="3319" max="3319" width="2.625" style="6" customWidth="1"/>
    <col min="3320" max="3322" width="0" style="6" hidden="1" customWidth="1"/>
    <col min="3323" max="3323" width="2.625" style="6" customWidth="1"/>
    <col min="3324" max="3324" width="0" style="6" hidden="1" customWidth="1"/>
    <col min="3325" max="3325" width="2.625" style="6" customWidth="1"/>
    <col min="3326" max="3326" width="0" style="6" hidden="1" customWidth="1"/>
    <col min="3327" max="3327" width="3.875" style="6" customWidth="1"/>
    <col min="3328" max="3328" width="30" style="6" customWidth="1"/>
    <col min="3329" max="3329" width="20.5" style="6" customWidth="1"/>
    <col min="3330" max="3330" width="8" style="6" customWidth="1"/>
    <col min="3331" max="3331" width="17" style="6" customWidth="1"/>
    <col min="3332" max="3332" width="37.375" style="6" customWidth="1"/>
    <col min="3333" max="3333" width="5.125" style="6" customWidth="1"/>
    <col min="3334" max="3334" width="27.5" style="6" customWidth="1"/>
    <col min="3335" max="3335" width="14.125" style="6" customWidth="1"/>
    <col min="3336" max="3337" width="8.125" style="6" customWidth="1"/>
    <col min="3338" max="3338" width="9.875" style="6" customWidth="1"/>
    <col min="3339" max="3339" width="1.875" style="6" customWidth="1"/>
    <col min="3340" max="3545" width="10.875" style="6"/>
    <col min="3546" max="3546" width="10.5" style="6" customWidth="1"/>
    <col min="3547" max="3547" width="2.375" style="6" customWidth="1"/>
    <col min="3548" max="3549" width="5.625" style="6" customWidth="1"/>
    <col min="3550" max="3550" width="5.125" style="6" customWidth="1"/>
    <col min="3551" max="3551" width="5.625" style="6" customWidth="1"/>
    <col min="3552" max="3552" width="12" style="6" customWidth="1"/>
    <col min="3553" max="3554" width="7.875" style="6" customWidth="1"/>
    <col min="3555" max="3555" width="2.125" style="6" customWidth="1"/>
    <col min="3556" max="3556" width="7.875" style="6" customWidth="1"/>
    <col min="3557" max="3557" width="6.5" style="6" customWidth="1"/>
    <col min="3558" max="3560" width="3.125" style="6" customWidth="1"/>
    <col min="3561" max="3561" width="3" style="6" customWidth="1"/>
    <col min="3562" max="3562" width="2.5" style="6" customWidth="1"/>
    <col min="3563" max="3563" width="2.625" style="6" customWidth="1"/>
    <col min="3564" max="3566" width="0" style="6" hidden="1" customWidth="1"/>
    <col min="3567" max="3567" width="3.875" style="6" customWidth="1"/>
    <col min="3568" max="3568" width="0" style="6" hidden="1" customWidth="1"/>
    <col min="3569" max="3570" width="13" style="6" customWidth="1"/>
    <col min="3571" max="3571" width="13.125" style="6" customWidth="1"/>
    <col min="3572" max="3572" width="5.625" style="6" customWidth="1"/>
    <col min="3573" max="3573" width="13.125" style="6" customWidth="1"/>
    <col min="3574" max="3574" width="3.625" style="6" customWidth="1"/>
    <col min="3575" max="3575" width="2.625" style="6" customWidth="1"/>
    <col min="3576" max="3578" width="0" style="6" hidden="1" customWidth="1"/>
    <col min="3579" max="3579" width="2.625" style="6" customWidth="1"/>
    <col min="3580" max="3580" width="0" style="6" hidden="1" customWidth="1"/>
    <col min="3581" max="3581" width="2.625" style="6" customWidth="1"/>
    <col min="3582" max="3582" width="0" style="6" hidden="1" customWidth="1"/>
    <col min="3583" max="3583" width="3.875" style="6" customWidth="1"/>
    <col min="3584" max="3584" width="30" style="6" customWidth="1"/>
    <col min="3585" max="3585" width="20.5" style="6" customWidth="1"/>
    <col min="3586" max="3586" width="8" style="6" customWidth="1"/>
    <col min="3587" max="3587" width="17" style="6" customWidth="1"/>
    <col min="3588" max="3588" width="37.375" style="6" customWidth="1"/>
    <col min="3589" max="3589" width="5.125" style="6" customWidth="1"/>
    <col min="3590" max="3590" width="27.5" style="6" customWidth="1"/>
    <col min="3591" max="3591" width="14.125" style="6" customWidth="1"/>
    <col min="3592" max="3593" width="8.125" style="6" customWidth="1"/>
    <col min="3594" max="3594" width="9.875" style="6" customWidth="1"/>
    <col min="3595" max="3595" width="1.875" style="6" customWidth="1"/>
    <col min="3596" max="3801" width="10.875" style="6"/>
    <col min="3802" max="3802" width="10.5" style="6" customWidth="1"/>
    <col min="3803" max="3803" width="2.375" style="6" customWidth="1"/>
    <col min="3804" max="3805" width="5.625" style="6" customWidth="1"/>
    <col min="3806" max="3806" width="5.125" style="6" customWidth="1"/>
    <col min="3807" max="3807" width="5.625" style="6" customWidth="1"/>
    <col min="3808" max="3808" width="12" style="6" customWidth="1"/>
    <col min="3809" max="3810" width="7.875" style="6" customWidth="1"/>
    <col min="3811" max="3811" width="2.125" style="6" customWidth="1"/>
    <col min="3812" max="3812" width="7.875" style="6" customWidth="1"/>
    <col min="3813" max="3813" width="6.5" style="6" customWidth="1"/>
    <col min="3814" max="3816" width="3.125" style="6" customWidth="1"/>
    <col min="3817" max="3817" width="3" style="6" customWidth="1"/>
    <col min="3818" max="3818" width="2.5" style="6" customWidth="1"/>
    <col min="3819" max="3819" width="2.625" style="6" customWidth="1"/>
    <col min="3820" max="3822" width="0" style="6" hidden="1" customWidth="1"/>
    <col min="3823" max="3823" width="3.875" style="6" customWidth="1"/>
    <col min="3824" max="3824" width="0" style="6" hidden="1" customWidth="1"/>
    <col min="3825" max="3826" width="13" style="6" customWidth="1"/>
    <col min="3827" max="3827" width="13.125" style="6" customWidth="1"/>
    <col min="3828" max="3828" width="5.625" style="6" customWidth="1"/>
    <col min="3829" max="3829" width="13.125" style="6" customWidth="1"/>
    <col min="3830" max="3830" width="3.625" style="6" customWidth="1"/>
    <col min="3831" max="3831" width="2.625" style="6" customWidth="1"/>
    <col min="3832" max="3834" width="0" style="6" hidden="1" customWidth="1"/>
    <col min="3835" max="3835" width="2.625" style="6" customWidth="1"/>
    <col min="3836" max="3836" width="0" style="6" hidden="1" customWidth="1"/>
    <col min="3837" max="3837" width="2.625" style="6" customWidth="1"/>
    <col min="3838" max="3838" width="0" style="6" hidden="1" customWidth="1"/>
    <col min="3839" max="3839" width="3.875" style="6" customWidth="1"/>
    <col min="3840" max="3840" width="30" style="6" customWidth="1"/>
    <col min="3841" max="3841" width="20.5" style="6" customWidth="1"/>
    <col min="3842" max="3842" width="8" style="6" customWidth="1"/>
    <col min="3843" max="3843" width="17" style="6" customWidth="1"/>
    <col min="3844" max="3844" width="37.375" style="6" customWidth="1"/>
    <col min="3845" max="3845" width="5.125" style="6" customWidth="1"/>
    <col min="3846" max="3846" width="27.5" style="6" customWidth="1"/>
    <col min="3847" max="3847" width="14.125" style="6" customWidth="1"/>
    <col min="3848" max="3849" width="8.125" style="6" customWidth="1"/>
    <col min="3850" max="3850" width="9.875" style="6" customWidth="1"/>
    <col min="3851" max="3851" width="1.875" style="6" customWidth="1"/>
    <col min="3852" max="4057" width="10.875" style="6"/>
    <col min="4058" max="4058" width="10.5" style="6" customWidth="1"/>
    <col min="4059" max="4059" width="2.375" style="6" customWidth="1"/>
    <col min="4060" max="4061" width="5.625" style="6" customWidth="1"/>
    <col min="4062" max="4062" width="5.125" style="6" customWidth="1"/>
    <col min="4063" max="4063" width="5.625" style="6" customWidth="1"/>
    <col min="4064" max="4064" width="12" style="6" customWidth="1"/>
    <col min="4065" max="4066" width="7.875" style="6" customWidth="1"/>
    <col min="4067" max="4067" width="2.125" style="6" customWidth="1"/>
    <col min="4068" max="4068" width="7.875" style="6" customWidth="1"/>
    <col min="4069" max="4069" width="6.5" style="6" customWidth="1"/>
    <col min="4070" max="4072" width="3.125" style="6" customWidth="1"/>
    <col min="4073" max="4073" width="3" style="6" customWidth="1"/>
    <col min="4074" max="4074" width="2.5" style="6" customWidth="1"/>
    <col min="4075" max="4075" width="2.625" style="6" customWidth="1"/>
    <col min="4076" max="4078" width="0" style="6" hidden="1" customWidth="1"/>
    <col min="4079" max="4079" width="3.875" style="6" customWidth="1"/>
    <col min="4080" max="4080" width="0" style="6" hidden="1" customWidth="1"/>
    <col min="4081" max="4082" width="13" style="6" customWidth="1"/>
    <col min="4083" max="4083" width="13.125" style="6" customWidth="1"/>
    <col min="4084" max="4084" width="5.625" style="6" customWidth="1"/>
    <col min="4085" max="4085" width="13.125" style="6" customWidth="1"/>
    <col min="4086" max="4086" width="3.625" style="6" customWidth="1"/>
    <col min="4087" max="4087" width="2.625" style="6" customWidth="1"/>
    <col min="4088" max="4090" width="0" style="6" hidden="1" customWidth="1"/>
    <col min="4091" max="4091" width="2.625" style="6" customWidth="1"/>
    <col min="4092" max="4092" width="0" style="6" hidden="1" customWidth="1"/>
    <col min="4093" max="4093" width="2.625" style="6" customWidth="1"/>
    <col min="4094" max="4094" width="0" style="6" hidden="1" customWidth="1"/>
    <col min="4095" max="4095" width="3.875" style="6" customWidth="1"/>
    <col min="4096" max="4096" width="30" style="6" customWidth="1"/>
    <col min="4097" max="4097" width="20.5" style="6" customWidth="1"/>
    <col min="4098" max="4098" width="8" style="6" customWidth="1"/>
    <col min="4099" max="4099" width="17" style="6" customWidth="1"/>
    <col min="4100" max="4100" width="37.375" style="6" customWidth="1"/>
    <col min="4101" max="4101" width="5.125" style="6" customWidth="1"/>
    <col min="4102" max="4102" width="27.5" style="6" customWidth="1"/>
    <col min="4103" max="4103" width="14.125" style="6" customWidth="1"/>
    <col min="4104" max="4105" width="8.125" style="6" customWidth="1"/>
    <col min="4106" max="4106" width="9.875" style="6" customWidth="1"/>
    <col min="4107" max="4107" width="1.875" style="6" customWidth="1"/>
    <col min="4108" max="4313" width="10.875" style="6"/>
    <col min="4314" max="4314" width="10.5" style="6" customWidth="1"/>
    <col min="4315" max="4315" width="2.375" style="6" customWidth="1"/>
    <col min="4316" max="4317" width="5.625" style="6" customWidth="1"/>
    <col min="4318" max="4318" width="5.125" style="6" customWidth="1"/>
    <col min="4319" max="4319" width="5.625" style="6" customWidth="1"/>
    <col min="4320" max="4320" width="12" style="6" customWidth="1"/>
    <col min="4321" max="4322" width="7.875" style="6" customWidth="1"/>
    <col min="4323" max="4323" width="2.125" style="6" customWidth="1"/>
    <col min="4324" max="4324" width="7.875" style="6" customWidth="1"/>
    <col min="4325" max="4325" width="6.5" style="6" customWidth="1"/>
    <col min="4326" max="4328" width="3.125" style="6" customWidth="1"/>
    <col min="4329" max="4329" width="3" style="6" customWidth="1"/>
    <col min="4330" max="4330" width="2.5" style="6" customWidth="1"/>
    <col min="4331" max="4331" width="2.625" style="6" customWidth="1"/>
    <col min="4332" max="4334" width="0" style="6" hidden="1" customWidth="1"/>
    <col min="4335" max="4335" width="3.875" style="6" customWidth="1"/>
    <col min="4336" max="4336" width="0" style="6" hidden="1" customWidth="1"/>
    <col min="4337" max="4338" width="13" style="6" customWidth="1"/>
    <col min="4339" max="4339" width="13.125" style="6" customWidth="1"/>
    <col min="4340" max="4340" width="5.625" style="6" customWidth="1"/>
    <col min="4341" max="4341" width="13.125" style="6" customWidth="1"/>
    <col min="4342" max="4342" width="3.625" style="6" customWidth="1"/>
    <col min="4343" max="4343" width="2.625" style="6" customWidth="1"/>
    <col min="4344" max="4346" width="0" style="6" hidden="1" customWidth="1"/>
    <col min="4347" max="4347" width="2.625" style="6" customWidth="1"/>
    <col min="4348" max="4348" width="0" style="6" hidden="1" customWidth="1"/>
    <col min="4349" max="4349" width="2.625" style="6" customWidth="1"/>
    <col min="4350" max="4350" width="0" style="6" hidden="1" customWidth="1"/>
    <col min="4351" max="4351" width="3.875" style="6" customWidth="1"/>
    <col min="4352" max="4352" width="30" style="6" customWidth="1"/>
    <col min="4353" max="4353" width="20.5" style="6" customWidth="1"/>
    <col min="4354" max="4354" width="8" style="6" customWidth="1"/>
    <col min="4355" max="4355" width="17" style="6" customWidth="1"/>
    <col min="4356" max="4356" width="37.375" style="6" customWidth="1"/>
    <col min="4357" max="4357" width="5.125" style="6" customWidth="1"/>
    <col min="4358" max="4358" width="27.5" style="6" customWidth="1"/>
    <col min="4359" max="4359" width="14.125" style="6" customWidth="1"/>
    <col min="4360" max="4361" width="8.125" style="6" customWidth="1"/>
    <col min="4362" max="4362" width="9.875" style="6" customWidth="1"/>
    <col min="4363" max="4363" width="1.875" style="6" customWidth="1"/>
    <col min="4364" max="4569" width="10.875" style="6"/>
    <col min="4570" max="4570" width="10.5" style="6" customWidth="1"/>
    <col min="4571" max="4571" width="2.375" style="6" customWidth="1"/>
    <col min="4572" max="4573" width="5.625" style="6" customWidth="1"/>
    <col min="4574" max="4574" width="5.125" style="6" customWidth="1"/>
    <col min="4575" max="4575" width="5.625" style="6" customWidth="1"/>
    <col min="4576" max="4576" width="12" style="6" customWidth="1"/>
    <col min="4577" max="4578" width="7.875" style="6" customWidth="1"/>
    <col min="4579" max="4579" width="2.125" style="6" customWidth="1"/>
    <col min="4580" max="4580" width="7.875" style="6" customWidth="1"/>
    <col min="4581" max="4581" width="6.5" style="6" customWidth="1"/>
    <col min="4582" max="4584" width="3.125" style="6" customWidth="1"/>
    <col min="4585" max="4585" width="3" style="6" customWidth="1"/>
    <col min="4586" max="4586" width="2.5" style="6" customWidth="1"/>
    <col min="4587" max="4587" width="2.625" style="6" customWidth="1"/>
    <col min="4588" max="4590" width="0" style="6" hidden="1" customWidth="1"/>
    <col min="4591" max="4591" width="3.875" style="6" customWidth="1"/>
    <col min="4592" max="4592" width="0" style="6" hidden="1" customWidth="1"/>
    <col min="4593" max="4594" width="13" style="6" customWidth="1"/>
    <col min="4595" max="4595" width="13.125" style="6" customWidth="1"/>
    <col min="4596" max="4596" width="5.625" style="6" customWidth="1"/>
    <col min="4597" max="4597" width="13.125" style="6" customWidth="1"/>
    <col min="4598" max="4598" width="3.625" style="6" customWidth="1"/>
    <col min="4599" max="4599" width="2.625" style="6" customWidth="1"/>
    <col min="4600" max="4602" width="0" style="6" hidden="1" customWidth="1"/>
    <col min="4603" max="4603" width="2.625" style="6" customWidth="1"/>
    <col min="4604" max="4604" width="0" style="6" hidden="1" customWidth="1"/>
    <col min="4605" max="4605" width="2.625" style="6" customWidth="1"/>
    <col min="4606" max="4606" width="0" style="6" hidden="1" customWidth="1"/>
    <col min="4607" max="4607" width="3.875" style="6" customWidth="1"/>
    <col min="4608" max="4608" width="30" style="6" customWidth="1"/>
    <col min="4609" max="4609" width="20.5" style="6" customWidth="1"/>
    <col min="4610" max="4610" width="8" style="6" customWidth="1"/>
    <col min="4611" max="4611" width="17" style="6" customWidth="1"/>
    <col min="4612" max="4612" width="37.375" style="6" customWidth="1"/>
    <col min="4613" max="4613" width="5.125" style="6" customWidth="1"/>
    <col min="4614" max="4614" width="27.5" style="6" customWidth="1"/>
    <col min="4615" max="4615" width="14.125" style="6" customWidth="1"/>
    <col min="4616" max="4617" width="8.125" style="6" customWidth="1"/>
    <col min="4618" max="4618" width="9.875" style="6" customWidth="1"/>
    <col min="4619" max="4619" width="1.875" style="6" customWidth="1"/>
    <col min="4620" max="4825" width="10.875" style="6"/>
    <col min="4826" max="4826" width="10.5" style="6" customWidth="1"/>
    <col min="4827" max="4827" width="2.375" style="6" customWidth="1"/>
    <col min="4828" max="4829" width="5.625" style="6" customWidth="1"/>
    <col min="4830" max="4830" width="5.125" style="6" customWidth="1"/>
    <col min="4831" max="4831" width="5.625" style="6" customWidth="1"/>
    <col min="4832" max="4832" width="12" style="6" customWidth="1"/>
    <col min="4833" max="4834" width="7.875" style="6" customWidth="1"/>
    <col min="4835" max="4835" width="2.125" style="6" customWidth="1"/>
    <col min="4836" max="4836" width="7.875" style="6" customWidth="1"/>
    <col min="4837" max="4837" width="6.5" style="6" customWidth="1"/>
    <col min="4838" max="4840" width="3.125" style="6" customWidth="1"/>
    <col min="4841" max="4841" width="3" style="6" customWidth="1"/>
    <col min="4842" max="4842" width="2.5" style="6" customWidth="1"/>
    <col min="4843" max="4843" width="2.625" style="6" customWidth="1"/>
    <col min="4844" max="4846" width="0" style="6" hidden="1" customWidth="1"/>
    <col min="4847" max="4847" width="3.875" style="6" customWidth="1"/>
    <col min="4848" max="4848" width="0" style="6" hidden="1" customWidth="1"/>
    <col min="4849" max="4850" width="13" style="6" customWidth="1"/>
    <col min="4851" max="4851" width="13.125" style="6" customWidth="1"/>
    <col min="4852" max="4852" width="5.625" style="6" customWidth="1"/>
    <col min="4853" max="4853" width="13.125" style="6" customWidth="1"/>
    <col min="4854" max="4854" width="3.625" style="6" customWidth="1"/>
    <col min="4855" max="4855" width="2.625" style="6" customWidth="1"/>
    <col min="4856" max="4858" width="0" style="6" hidden="1" customWidth="1"/>
    <col min="4859" max="4859" width="2.625" style="6" customWidth="1"/>
    <col min="4860" max="4860" width="0" style="6" hidden="1" customWidth="1"/>
    <col min="4861" max="4861" width="2.625" style="6" customWidth="1"/>
    <col min="4862" max="4862" width="0" style="6" hidden="1" customWidth="1"/>
    <col min="4863" max="4863" width="3.875" style="6" customWidth="1"/>
    <col min="4864" max="4864" width="30" style="6" customWidth="1"/>
    <col min="4865" max="4865" width="20.5" style="6" customWidth="1"/>
    <col min="4866" max="4866" width="8" style="6" customWidth="1"/>
    <col min="4867" max="4867" width="17" style="6" customWidth="1"/>
    <col min="4868" max="4868" width="37.375" style="6" customWidth="1"/>
    <col min="4869" max="4869" width="5.125" style="6" customWidth="1"/>
    <col min="4870" max="4870" width="27.5" style="6" customWidth="1"/>
    <col min="4871" max="4871" width="14.125" style="6" customWidth="1"/>
    <col min="4872" max="4873" width="8.125" style="6" customWidth="1"/>
    <col min="4874" max="4874" width="9.875" style="6" customWidth="1"/>
    <col min="4875" max="4875" width="1.875" style="6" customWidth="1"/>
    <col min="4876" max="5081" width="10.875" style="6"/>
    <col min="5082" max="5082" width="10.5" style="6" customWidth="1"/>
    <col min="5083" max="5083" width="2.375" style="6" customWidth="1"/>
    <col min="5084" max="5085" width="5.625" style="6" customWidth="1"/>
    <col min="5086" max="5086" width="5.125" style="6" customWidth="1"/>
    <col min="5087" max="5087" width="5.625" style="6" customWidth="1"/>
    <col min="5088" max="5088" width="12" style="6" customWidth="1"/>
    <col min="5089" max="5090" width="7.875" style="6" customWidth="1"/>
    <col min="5091" max="5091" width="2.125" style="6" customWidth="1"/>
    <col min="5092" max="5092" width="7.875" style="6" customWidth="1"/>
    <col min="5093" max="5093" width="6.5" style="6" customWidth="1"/>
    <col min="5094" max="5096" width="3.125" style="6" customWidth="1"/>
    <col min="5097" max="5097" width="3" style="6" customWidth="1"/>
    <col min="5098" max="5098" width="2.5" style="6" customWidth="1"/>
    <col min="5099" max="5099" width="2.625" style="6" customWidth="1"/>
    <col min="5100" max="5102" width="0" style="6" hidden="1" customWidth="1"/>
    <col min="5103" max="5103" width="3.875" style="6" customWidth="1"/>
    <col min="5104" max="5104" width="0" style="6" hidden="1" customWidth="1"/>
    <col min="5105" max="5106" width="13" style="6" customWidth="1"/>
    <col min="5107" max="5107" width="13.125" style="6" customWidth="1"/>
    <col min="5108" max="5108" width="5.625" style="6" customWidth="1"/>
    <col min="5109" max="5109" width="13.125" style="6" customWidth="1"/>
    <col min="5110" max="5110" width="3.625" style="6" customWidth="1"/>
    <col min="5111" max="5111" width="2.625" style="6" customWidth="1"/>
    <col min="5112" max="5114" width="0" style="6" hidden="1" customWidth="1"/>
    <col min="5115" max="5115" width="2.625" style="6" customWidth="1"/>
    <col min="5116" max="5116" width="0" style="6" hidden="1" customWidth="1"/>
    <col min="5117" max="5117" width="2.625" style="6" customWidth="1"/>
    <col min="5118" max="5118" width="0" style="6" hidden="1" customWidth="1"/>
    <col min="5119" max="5119" width="3.875" style="6" customWidth="1"/>
    <col min="5120" max="5120" width="30" style="6" customWidth="1"/>
    <col min="5121" max="5121" width="20.5" style="6" customWidth="1"/>
    <col min="5122" max="5122" width="8" style="6" customWidth="1"/>
    <col min="5123" max="5123" width="17" style="6" customWidth="1"/>
    <col min="5124" max="5124" width="37.375" style="6" customWidth="1"/>
    <col min="5125" max="5125" width="5.125" style="6" customWidth="1"/>
    <col min="5126" max="5126" width="27.5" style="6" customWidth="1"/>
    <col min="5127" max="5127" width="14.125" style="6" customWidth="1"/>
    <col min="5128" max="5129" width="8.125" style="6" customWidth="1"/>
    <col min="5130" max="5130" width="9.875" style="6" customWidth="1"/>
    <col min="5131" max="5131" width="1.875" style="6" customWidth="1"/>
    <col min="5132" max="5337" width="10.875" style="6"/>
    <col min="5338" max="5338" width="10.5" style="6" customWidth="1"/>
    <col min="5339" max="5339" width="2.375" style="6" customWidth="1"/>
    <col min="5340" max="5341" width="5.625" style="6" customWidth="1"/>
    <col min="5342" max="5342" width="5.125" style="6" customWidth="1"/>
    <col min="5343" max="5343" width="5.625" style="6" customWidth="1"/>
    <col min="5344" max="5344" width="12" style="6" customWidth="1"/>
    <col min="5345" max="5346" width="7.875" style="6" customWidth="1"/>
    <col min="5347" max="5347" width="2.125" style="6" customWidth="1"/>
    <col min="5348" max="5348" width="7.875" style="6" customWidth="1"/>
    <col min="5349" max="5349" width="6.5" style="6" customWidth="1"/>
    <col min="5350" max="5352" width="3.125" style="6" customWidth="1"/>
    <col min="5353" max="5353" width="3" style="6" customWidth="1"/>
    <col min="5354" max="5354" width="2.5" style="6" customWidth="1"/>
    <col min="5355" max="5355" width="2.625" style="6" customWidth="1"/>
    <col min="5356" max="5358" width="0" style="6" hidden="1" customWidth="1"/>
    <col min="5359" max="5359" width="3.875" style="6" customWidth="1"/>
    <col min="5360" max="5360" width="0" style="6" hidden="1" customWidth="1"/>
    <col min="5361" max="5362" width="13" style="6" customWidth="1"/>
    <col min="5363" max="5363" width="13.125" style="6" customWidth="1"/>
    <col min="5364" max="5364" width="5.625" style="6" customWidth="1"/>
    <col min="5365" max="5365" width="13.125" style="6" customWidth="1"/>
    <col min="5366" max="5366" width="3.625" style="6" customWidth="1"/>
    <col min="5367" max="5367" width="2.625" style="6" customWidth="1"/>
    <col min="5368" max="5370" width="0" style="6" hidden="1" customWidth="1"/>
    <col min="5371" max="5371" width="2.625" style="6" customWidth="1"/>
    <col min="5372" max="5372" width="0" style="6" hidden="1" customWidth="1"/>
    <col min="5373" max="5373" width="2.625" style="6" customWidth="1"/>
    <col min="5374" max="5374" width="0" style="6" hidden="1" customWidth="1"/>
    <col min="5375" max="5375" width="3.875" style="6" customWidth="1"/>
    <col min="5376" max="5376" width="30" style="6" customWidth="1"/>
    <col min="5377" max="5377" width="20.5" style="6" customWidth="1"/>
    <col min="5378" max="5378" width="8" style="6" customWidth="1"/>
    <col min="5379" max="5379" width="17" style="6" customWidth="1"/>
    <col min="5380" max="5380" width="37.375" style="6" customWidth="1"/>
    <col min="5381" max="5381" width="5.125" style="6" customWidth="1"/>
    <col min="5382" max="5382" width="27.5" style="6" customWidth="1"/>
    <col min="5383" max="5383" width="14.125" style="6" customWidth="1"/>
    <col min="5384" max="5385" width="8.125" style="6" customWidth="1"/>
    <col min="5386" max="5386" width="9.875" style="6" customWidth="1"/>
    <col min="5387" max="5387" width="1.875" style="6" customWidth="1"/>
    <col min="5388" max="5593" width="10.875" style="6"/>
    <col min="5594" max="5594" width="10.5" style="6" customWidth="1"/>
    <col min="5595" max="5595" width="2.375" style="6" customWidth="1"/>
    <col min="5596" max="5597" width="5.625" style="6" customWidth="1"/>
    <col min="5598" max="5598" width="5.125" style="6" customWidth="1"/>
    <col min="5599" max="5599" width="5.625" style="6" customWidth="1"/>
    <col min="5600" max="5600" width="12" style="6" customWidth="1"/>
    <col min="5601" max="5602" width="7.875" style="6" customWidth="1"/>
    <col min="5603" max="5603" width="2.125" style="6" customWidth="1"/>
    <col min="5604" max="5604" width="7.875" style="6" customWidth="1"/>
    <col min="5605" max="5605" width="6.5" style="6" customWidth="1"/>
    <col min="5606" max="5608" width="3.125" style="6" customWidth="1"/>
    <col min="5609" max="5609" width="3" style="6" customWidth="1"/>
    <col min="5610" max="5610" width="2.5" style="6" customWidth="1"/>
    <col min="5611" max="5611" width="2.625" style="6" customWidth="1"/>
    <col min="5612" max="5614" width="0" style="6" hidden="1" customWidth="1"/>
    <col min="5615" max="5615" width="3.875" style="6" customWidth="1"/>
    <col min="5616" max="5616" width="0" style="6" hidden="1" customWidth="1"/>
    <col min="5617" max="5618" width="13" style="6" customWidth="1"/>
    <col min="5619" max="5619" width="13.125" style="6" customWidth="1"/>
    <col min="5620" max="5620" width="5.625" style="6" customWidth="1"/>
    <col min="5621" max="5621" width="13.125" style="6" customWidth="1"/>
    <col min="5622" max="5622" width="3.625" style="6" customWidth="1"/>
    <col min="5623" max="5623" width="2.625" style="6" customWidth="1"/>
    <col min="5624" max="5626" width="0" style="6" hidden="1" customWidth="1"/>
    <col min="5627" max="5627" width="2.625" style="6" customWidth="1"/>
    <col min="5628" max="5628" width="0" style="6" hidden="1" customWidth="1"/>
    <col min="5629" max="5629" width="2.625" style="6" customWidth="1"/>
    <col min="5630" max="5630" width="0" style="6" hidden="1" customWidth="1"/>
    <col min="5631" max="5631" width="3.875" style="6" customWidth="1"/>
    <col min="5632" max="5632" width="30" style="6" customWidth="1"/>
    <col min="5633" max="5633" width="20.5" style="6" customWidth="1"/>
    <col min="5634" max="5634" width="8" style="6" customWidth="1"/>
    <col min="5635" max="5635" width="17" style="6" customWidth="1"/>
    <col min="5636" max="5636" width="37.375" style="6" customWidth="1"/>
    <col min="5637" max="5637" width="5.125" style="6" customWidth="1"/>
    <col min="5638" max="5638" width="27.5" style="6" customWidth="1"/>
    <col min="5639" max="5639" width="14.125" style="6" customWidth="1"/>
    <col min="5640" max="5641" width="8.125" style="6" customWidth="1"/>
    <col min="5642" max="5642" width="9.875" style="6" customWidth="1"/>
    <col min="5643" max="5643" width="1.875" style="6" customWidth="1"/>
    <col min="5644" max="5849" width="10.875" style="6"/>
    <col min="5850" max="5850" width="10.5" style="6" customWidth="1"/>
    <col min="5851" max="5851" width="2.375" style="6" customWidth="1"/>
    <col min="5852" max="5853" width="5.625" style="6" customWidth="1"/>
    <col min="5854" max="5854" width="5.125" style="6" customWidth="1"/>
    <col min="5855" max="5855" width="5.625" style="6" customWidth="1"/>
    <col min="5856" max="5856" width="12" style="6" customWidth="1"/>
    <col min="5857" max="5858" width="7.875" style="6" customWidth="1"/>
    <col min="5859" max="5859" width="2.125" style="6" customWidth="1"/>
    <col min="5860" max="5860" width="7.875" style="6" customWidth="1"/>
    <col min="5861" max="5861" width="6.5" style="6" customWidth="1"/>
    <col min="5862" max="5864" width="3.125" style="6" customWidth="1"/>
    <col min="5865" max="5865" width="3" style="6" customWidth="1"/>
    <col min="5866" max="5866" width="2.5" style="6" customWidth="1"/>
    <col min="5867" max="5867" width="2.625" style="6" customWidth="1"/>
    <col min="5868" max="5870" width="0" style="6" hidden="1" customWidth="1"/>
    <col min="5871" max="5871" width="3.875" style="6" customWidth="1"/>
    <col min="5872" max="5872" width="0" style="6" hidden="1" customWidth="1"/>
    <col min="5873" max="5874" width="13" style="6" customWidth="1"/>
    <col min="5875" max="5875" width="13.125" style="6" customWidth="1"/>
    <col min="5876" max="5876" width="5.625" style="6" customWidth="1"/>
    <col min="5877" max="5877" width="13.125" style="6" customWidth="1"/>
    <col min="5878" max="5878" width="3.625" style="6" customWidth="1"/>
    <col min="5879" max="5879" width="2.625" style="6" customWidth="1"/>
    <col min="5880" max="5882" width="0" style="6" hidden="1" customWidth="1"/>
    <col min="5883" max="5883" width="2.625" style="6" customWidth="1"/>
    <col min="5884" max="5884" width="0" style="6" hidden="1" customWidth="1"/>
    <col min="5885" max="5885" width="2.625" style="6" customWidth="1"/>
    <col min="5886" max="5886" width="0" style="6" hidden="1" customWidth="1"/>
    <col min="5887" max="5887" width="3.875" style="6" customWidth="1"/>
    <col min="5888" max="5888" width="30" style="6" customWidth="1"/>
    <col min="5889" max="5889" width="20.5" style="6" customWidth="1"/>
    <col min="5890" max="5890" width="8" style="6" customWidth="1"/>
    <col min="5891" max="5891" width="17" style="6" customWidth="1"/>
    <col min="5892" max="5892" width="37.375" style="6" customWidth="1"/>
    <col min="5893" max="5893" width="5.125" style="6" customWidth="1"/>
    <col min="5894" max="5894" width="27.5" style="6" customWidth="1"/>
    <col min="5895" max="5895" width="14.125" style="6" customWidth="1"/>
    <col min="5896" max="5897" width="8.125" style="6" customWidth="1"/>
    <col min="5898" max="5898" width="9.875" style="6" customWidth="1"/>
    <col min="5899" max="5899" width="1.875" style="6" customWidth="1"/>
    <col min="5900" max="6105" width="10.875" style="6"/>
    <col min="6106" max="6106" width="10.5" style="6" customWidth="1"/>
    <col min="6107" max="6107" width="2.375" style="6" customWidth="1"/>
    <col min="6108" max="6109" width="5.625" style="6" customWidth="1"/>
    <col min="6110" max="6110" width="5.125" style="6" customWidth="1"/>
    <col min="6111" max="6111" width="5.625" style="6" customWidth="1"/>
    <col min="6112" max="6112" width="12" style="6" customWidth="1"/>
    <col min="6113" max="6114" width="7.875" style="6" customWidth="1"/>
    <col min="6115" max="6115" width="2.125" style="6" customWidth="1"/>
    <col min="6116" max="6116" width="7.875" style="6" customWidth="1"/>
    <col min="6117" max="6117" width="6.5" style="6" customWidth="1"/>
    <col min="6118" max="6120" width="3.125" style="6" customWidth="1"/>
    <col min="6121" max="6121" width="3" style="6" customWidth="1"/>
    <col min="6122" max="6122" width="2.5" style="6" customWidth="1"/>
    <col min="6123" max="6123" width="2.625" style="6" customWidth="1"/>
    <col min="6124" max="6126" width="0" style="6" hidden="1" customWidth="1"/>
    <col min="6127" max="6127" width="3.875" style="6" customWidth="1"/>
    <col min="6128" max="6128" width="0" style="6" hidden="1" customWidth="1"/>
    <col min="6129" max="6130" width="13" style="6" customWidth="1"/>
    <col min="6131" max="6131" width="13.125" style="6" customWidth="1"/>
    <col min="6132" max="6132" width="5.625" style="6" customWidth="1"/>
    <col min="6133" max="6133" width="13.125" style="6" customWidth="1"/>
    <col min="6134" max="6134" width="3.625" style="6" customWidth="1"/>
    <col min="6135" max="6135" width="2.625" style="6" customWidth="1"/>
    <col min="6136" max="6138" width="0" style="6" hidden="1" customWidth="1"/>
    <col min="6139" max="6139" width="2.625" style="6" customWidth="1"/>
    <col min="6140" max="6140" width="0" style="6" hidden="1" customWidth="1"/>
    <col min="6141" max="6141" width="2.625" style="6" customWidth="1"/>
    <col min="6142" max="6142" width="0" style="6" hidden="1" customWidth="1"/>
    <col min="6143" max="6143" width="3.875" style="6" customWidth="1"/>
    <col min="6144" max="6144" width="30" style="6" customWidth="1"/>
    <col min="6145" max="6145" width="20.5" style="6" customWidth="1"/>
    <col min="6146" max="6146" width="8" style="6" customWidth="1"/>
    <col min="6147" max="6147" width="17" style="6" customWidth="1"/>
    <col min="6148" max="6148" width="37.375" style="6" customWidth="1"/>
    <col min="6149" max="6149" width="5.125" style="6" customWidth="1"/>
    <col min="6150" max="6150" width="27.5" style="6" customWidth="1"/>
    <col min="6151" max="6151" width="14.125" style="6" customWidth="1"/>
    <col min="6152" max="6153" width="8.125" style="6" customWidth="1"/>
    <col min="6154" max="6154" width="9.875" style="6" customWidth="1"/>
    <col min="6155" max="6155" width="1.875" style="6" customWidth="1"/>
    <col min="6156" max="6361" width="10.875" style="6"/>
    <col min="6362" max="6362" width="10.5" style="6" customWidth="1"/>
    <col min="6363" max="6363" width="2.375" style="6" customWidth="1"/>
    <col min="6364" max="6365" width="5.625" style="6" customWidth="1"/>
    <col min="6366" max="6366" width="5.125" style="6" customWidth="1"/>
    <col min="6367" max="6367" width="5.625" style="6" customWidth="1"/>
    <col min="6368" max="6368" width="12" style="6" customWidth="1"/>
    <col min="6369" max="6370" width="7.875" style="6" customWidth="1"/>
    <col min="6371" max="6371" width="2.125" style="6" customWidth="1"/>
    <col min="6372" max="6372" width="7.875" style="6" customWidth="1"/>
    <col min="6373" max="6373" width="6.5" style="6" customWidth="1"/>
    <col min="6374" max="6376" width="3.125" style="6" customWidth="1"/>
    <col min="6377" max="6377" width="3" style="6" customWidth="1"/>
    <col min="6378" max="6378" width="2.5" style="6" customWidth="1"/>
    <col min="6379" max="6379" width="2.625" style="6" customWidth="1"/>
    <col min="6380" max="6382" width="0" style="6" hidden="1" customWidth="1"/>
    <col min="6383" max="6383" width="3.875" style="6" customWidth="1"/>
    <col min="6384" max="6384" width="0" style="6" hidden="1" customWidth="1"/>
    <col min="6385" max="6386" width="13" style="6" customWidth="1"/>
    <col min="6387" max="6387" width="13.125" style="6" customWidth="1"/>
    <col min="6388" max="6388" width="5.625" style="6" customWidth="1"/>
    <col min="6389" max="6389" width="13.125" style="6" customWidth="1"/>
    <col min="6390" max="6390" width="3.625" style="6" customWidth="1"/>
    <col min="6391" max="6391" width="2.625" style="6" customWidth="1"/>
    <col min="6392" max="6394" width="0" style="6" hidden="1" customWidth="1"/>
    <col min="6395" max="6395" width="2.625" style="6" customWidth="1"/>
    <col min="6396" max="6396" width="0" style="6" hidden="1" customWidth="1"/>
    <col min="6397" max="6397" width="2.625" style="6" customWidth="1"/>
    <col min="6398" max="6398" width="0" style="6" hidden="1" customWidth="1"/>
    <col min="6399" max="6399" width="3.875" style="6" customWidth="1"/>
    <col min="6400" max="6400" width="30" style="6" customWidth="1"/>
    <col min="6401" max="6401" width="20.5" style="6" customWidth="1"/>
    <col min="6402" max="6402" width="8" style="6" customWidth="1"/>
    <col min="6403" max="6403" width="17" style="6" customWidth="1"/>
    <col min="6404" max="6404" width="37.375" style="6" customWidth="1"/>
    <col min="6405" max="6405" width="5.125" style="6" customWidth="1"/>
    <col min="6406" max="6406" width="27.5" style="6" customWidth="1"/>
    <col min="6407" max="6407" width="14.125" style="6" customWidth="1"/>
    <col min="6408" max="6409" width="8.125" style="6" customWidth="1"/>
    <col min="6410" max="6410" width="9.875" style="6" customWidth="1"/>
    <col min="6411" max="6411" width="1.875" style="6" customWidth="1"/>
    <col min="6412" max="6617" width="10.875" style="6"/>
    <col min="6618" max="6618" width="10.5" style="6" customWidth="1"/>
    <col min="6619" max="6619" width="2.375" style="6" customWidth="1"/>
    <col min="6620" max="6621" width="5.625" style="6" customWidth="1"/>
    <col min="6622" max="6622" width="5.125" style="6" customWidth="1"/>
    <col min="6623" max="6623" width="5.625" style="6" customWidth="1"/>
    <col min="6624" max="6624" width="12" style="6" customWidth="1"/>
    <col min="6625" max="6626" width="7.875" style="6" customWidth="1"/>
    <col min="6627" max="6627" width="2.125" style="6" customWidth="1"/>
    <col min="6628" max="6628" width="7.875" style="6" customWidth="1"/>
    <col min="6629" max="6629" width="6.5" style="6" customWidth="1"/>
    <col min="6630" max="6632" width="3.125" style="6" customWidth="1"/>
    <col min="6633" max="6633" width="3" style="6" customWidth="1"/>
    <col min="6634" max="6634" width="2.5" style="6" customWidth="1"/>
    <col min="6635" max="6635" width="2.625" style="6" customWidth="1"/>
    <col min="6636" max="6638" width="0" style="6" hidden="1" customWidth="1"/>
    <col min="6639" max="6639" width="3.875" style="6" customWidth="1"/>
    <col min="6640" max="6640" width="0" style="6" hidden="1" customWidth="1"/>
    <col min="6641" max="6642" width="13" style="6" customWidth="1"/>
    <col min="6643" max="6643" width="13.125" style="6" customWidth="1"/>
    <col min="6644" max="6644" width="5.625" style="6" customWidth="1"/>
    <col min="6645" max="6645" width="13.125" style="6" customWidth="1"/>
    <col min="6646" max="6646" width="3.625" style="6" customWidth="1"/>
    <col min="6647" max="6647" width="2.625" style="6" customWidth="1"/>
    <col min="6648" max="6650" width="0" style="6" hidden="1" customWidth="1"/>
    <col min="6651" max="6651" width="2.625" style="6" customWidth="1"/>
    <col min="6652" max="6652" width="0" style="6" hidden="1" customWidth="1"/>
    <col min="6653" max="6653" width="2.625" style="6" customWidth="1"/>
    <col min="6654" max="6654" width="0" style="6" hidden="1" customWidth="1"/>
    <col min="6655" max="6655" width="3.875" style="6" customWidth="1"/>
    <col min="6656" max="6656" width="30" style="6" customWidth="1"/>
    <col min="6657" max="6657" width="20.5" style="6" customWidth="1"/>
    <col min="6658" max="6658" width="8" style="6" customWidth="1"/>
    <col min="6659" max="6659" width="17" style="6" customWidth="1"/>
    <col min="6660" max="6660" width="37.375" style="6" customWidth="1"/>
    <col min="6661" max="6661" width="5.125" style="6" customWidth="1"/>
    <col min="6662" max="6662" width="27.5" style="6" customWidth="1"/>
    <col min="6663" max="6663" width="14.125" style="6" customWidth="1"/>
    <col min="6664" max="6665" width="8.125" style="6" customWidth="1"/>
    <col min="6666" max="6666" width="9.875" style="6" customWidth="1"/>
    <col min="6667" max="6667" width="1.875" style="6" customWidth="1"/>
    <col min="6668" max="6873" width="10.875" style="6"/>
    <col min="6874" max="6874" width="10.5" style="6" customWidth="1"/>
    <col min="6875" max="6875" width="2.375" style="6" customWidth="1"/>
    <col min="6876" max="6877" width="5.625" style="6" customWidth="1"/>
    <col min="6878" max="6878" width="5.125" style="6" customWidth="1"/>
    <col min="6879" max="6879" width="5.625" style="6" customWidth="1"/>
    <col min="6880" max="6880" width="12" style="6" customWidth="1"/>
    <col min="6881" max="6882" width="7.875" style="6" customWidth="1"/>
    <col min="6883" max="6883" width="2.125" style="6" customWidth="1"/>
    <col min="6884" max="6884" width="7.875" style="6" customWidth="1"/>
    <col min="6885" max="6885" width="6.5" style="6" customWidth="1"/>
    <col min="6886" max="6888" width="3.125" style="6" customWidth="1"/>
    <col min="6889" max="6889" width="3" style="6" customWidth="1"/>
    <col min="6890" max="6890" width="2.5" style="6" customWidth="1"/>
    <col min="6891" max="6891" width="2.625" style="6" customWidth="1"/>
    <col min="6892" max="6894" width="0" style="6" hidden="1" customWidth="1"/>
    <col min="6895" max="6895" width="3.875" style="6" customWidth="1"/>
    <col min="6896" max="6896" width="0" style="6" hidden="1" customWidth="1"/>
    <col min="6897" max="6898" width="13" style="6" customWidth="1"/>
    <col min="6899" max="6899" width="13.125" style="6" customWidth="1"/>
    <col min="6900" max="6900" width="5.625" style="6" customWidth="1"/>
    <col min="6901" max="6901" width="13.125" style="6" customWidth="1"/>
    <col min="6902" max="6902" width="3.625" style="6" customWidth="1"/>
    <col min="6903" max="6903" width="2.625" style="6" customWidth="1"/>
    <col min="6904" max="6906" width="0" style="6" hidden="1" customWidth="1"/>
    <col min="6907" max="6907" width="2.625" style="6" customWidth="1"/>
    <col min="6908" max="6908" width="0" style="6" hidden="1" customWidth="1"/>
    <col min="6909" max="6909" width="2.625" style="6" customWidth="1"/>
    <col min="6910" max="6910" width="0" style="6" hidden="1" customWidth="1"/>
    <col min="6911" max="6911" width="3.875" style="6" customWidth="1"/>
    <col min="6912" max="6912" width="30" style="6" customWidth="1"/>
    <col min="6913" max="6913" width="20.5" style="6" customWidth="1"/>
    <col min="6914" max="6914" width="8" style="6" customWidth="1"/>
    <col min="6915" max="6915" width="17" style="6" customWidth="1"/>
    <col min="6916" max="6916" width="37.375" style="6" customWidth="1"/>
    <col min="6917" max="6917" width="5.125" style="6" customWidth="1"/>
    <col min="6918" max="6918" width="27.5" style="6" customWidth="1"/>
    <col min="6919" max="6919" width="14.125" style="6" customWidth="1"/>
    <col min="6920" max="6921" width="8.125" style="6" customWidth="1"/>
    <col min="6922" max="6922" width="9.875" style="6" customWidth="1"/>
    <col min="6923" max="6923" width="1.875" style="6" customWidth="1"/>
    <col min="6924" max="7129" width="10.875" style="6"/>
    <col min="7130" max="7130" width="10.5" style="6" customWidth="1"/>
    <col min="7131" max="7131" width="2.375" style="6" customWidth="1"/>
    <col min="7132" max="7133" width="5.625" style="6" customWidth="1"/>
    <col min="7134" max="7134" width="5.125" style="6" customWidth="1"/>
    <col min="7135" max="7135" width="5.625" style="6" customWidth="1"/>
    <col min="7136" max="7136" width="12" style="6" customWidth="1"/>
    <col min="7137" max="7138" width="7.875" style="6" customWidth="1"/>
    <col min="7139" max="7139" width="2.125" style="6" customWidth="1"/>
    <col min="7140" max="7140" width="7.875" style="6" customWidth="1"/>
    <col min="7141" max="7141" width="6.5" style="6" customWidth="1"/>
    <col min="7142" max="7144" width="3.125" style="6" customWidth="1"/>
    <col min="7145" max="7145" width="3" style="6" customWidth="1"/>
    <col min="7146" max="7146" width="2.5" style="6" customWidth="1"/>
    <col min="7147" max="7147" width="2.625" style="6" customWidth="1"/>
    <col min="7148" max="7150" width="0" style="6" hidden="1" customWidth="1"/>
    <col min="7151" max="7151" width="3.875" style="6" customWidth="1"/>
    <col min="7152" max="7152" width="0" style="6" hidden="1" customWidth="1"/>
    <col min="7153" max="7154" width="13" style="6" customWidth="1"/>
    <col min="7155" max="7155" width="13.125" style="6" customWidth="1"/>
    <col min="7156" max="7156" width="5.625" style="6" customWidth="1"/>
    <col min="7157" max="7157" width="13.125" style="6" customWidth="1"/>
    <col min="7158" max="7158" width="3.625" style="6" customWidth="1"/>
    <col min="7159" max="7159" width="2.625" style="6" customWidth="1"/>
    <col min="7160" max="7162" width="0" style="6" hidden="1" customWidth="1"/>
    <col min="7163" max="7163" width="2.625" style="6" customWidth="1"/>
    <col min="7164" max="7164" width="0" style="6" hidden="1" customWidth="1"/>
    <col min="7165" max="7165" width="2.625" style="6" customWidth="1"/>
    <col min="7166" max="7166" width="0" style="6" hidden="1" customWidth="1"/>
    <col min="7167" max="7167" width="3.875" style="6" customWidth="1"/>
    <col min="7168" max="7168" width="30" style="6" customWidth="1"/>
    <col min="7169" max="7169" width="20.5" style="6" customWidth="1"/>
    <col min="7170" max="7170" width="8" style="6" customWidth="1"/>
    <col min="7171" max="7171" width="17" style="6" customWidth="1"/>
    <col min="7172" max="7172" width="37.375" style="6" customWidth="1"/>
    <col min="7173" max="7173" width="5.125" style="6" customWidth="1"/>
    <col min="7174" max="7174" width="27.5" style="6" customWidth="1"/>
    <col min="7175" max="7175" width="14.125" style="6" customWidth="1"/>
    <col min="7176" max="7177" width="8.125" style="6" customWidth="1"/>
    <col min="7178" max="7178" width="9.875" style="6" customWidth="1"/>
    <col min="7179" max="7179" width="1.875" style="6" customWidth="1"/>
    <col min="7180" max="7385" width="10.875" style="6"/>
    <col min="7386" max="7386" width="10.5" style="6" customWidth="1"/>
    <col min="7387" max="7387" width="2.375" style="6" customWidth="1"/>
    <col min="7388" max="7389" width="5.625" style="6" customWidth="1"/>
    <col min="7390" max="7390" width="5.125" style="6" customWidth="1"/>
    <col min="7391" max="7391" width="5.625" style="6" customWidth="1"/>
    <col min="7392" max="7392" width="12" style="6" customWidth="1"/>
    <col min="7393" max="7394" width="7.875" style="6" customWidth="1"/>
    <col min="7395" max="7395" width="2.125" style="6" customWidth="1"/>
    <col min="7396" max="7396" width="7.875" style="6" customWidth="1"/>
    <col min="7397" max="7397" width="6.5" style="6" customWidth="1"/>
    <col min="7398" max="7400" width="3.125" style="6" customWidth="1"/>
    <col min="7401" max="7401" width="3" style="6" customWidth="1"/>
    <col min="7402" max="7402" width="2.5" style="6" customWidth="1"/>
    <col min="7403" max="7403" width="2.625" style="6" customWidth="1"/>
    <col min="7404" max="7406" width="0" style="6" hidden="1" customWidth="1"/>
    <col min="7407" max="7407" width="3.875" style="6" customWidth="1"/>
    <col min="7408" max="7408" width="0" style="6" hidden="1" customWidth="1"/>
    <col min="7409" max="7410" width="13" style="6" customWidth="1"/>
    <col min="7411" max="7411" width="13.125" style="6" customWidth="1"/>
    <col min="7412" max="7412" width="5.625" style="6" customWidth="1"/>
    <col min="7413" max="7413" width="13.125" style="6" customWidth="1"/>
    <col min="7414" max="7414" width="3.625" style="6" customWidth="1"/>
    <col min="7415" max="7415" width="2.625" style="6" customWidth="1"/>
    <col min="7416" max="7418" width="0" style="6" hidden="1" customWidth="1"/>
    <col min="7419" max="7419" width="2.625" style="6" customWidth="1"/>
    <col min="7420" max="7420" width="0" style="6" hidden="1" customWidth="1"/>
    <col min="7421" max="7421" width="2.625" style="6" customWidth="1"/>
    <col min="7422" max="7422" width="0" style="6" hidden="1" customWidth="1"/>
    <col min="7423" max="7423" width="3.875" style="6" customWidth="1"/>
    <col min="7424" max="7424" width="30" style="6" customWidth="1"/>
    <col min="7425" max="7425" width="20.5" style="6" customWidth="1"/>
    <col min="7426" max="7426" width="8" style="6" customWidth="1"/>
    <col min="7427" max="7427" width="17" style="6" customWidth="1"/>
    <col min="7428" max="7428" width="37.375" style="6" customWidth="1"/>
    <col min="7429" max="7429" width="5.125" style="6" customWidth="1"/>
    <col min="7430" max="7430" width="27.5" style="6" customWidth="1"/>
    <col min="7431" max="7431" width="14.125" style="6" customWidth="1"/>
    <col min="7432" max="7433" width="8.125" style="6" customWidth="1"/>
    <col min="7434" max="7434" width="9.875" style="6" customWidth="1"/>
    <col min="7435" max="7435" width="1.875" style="6" customWidth="1"/>
    <col min="7436" max="7641" width="10.875" style="6"/>
    <col min="7642" max="7642" width="10.5" style="6" customWidth="1"/>
    <col min="7643" max="7643" width="2.375" style="6" customWidth="1"/>
    <col min="7644" max="7645" width="5.625" style="6" customWidth="1"/>
    <col min="7646" max="7646" width="5.125" style="6" customWidth="1"/>
    <col min="7647" max="7647" width="5.625" style="6" customWidth="1"/>
    <col min="7648" max="7648" width="12" style="6" customWidth="1"/>
    <col min="7649" max="7650" width="7.875" style="6" customWidth="1"/>
    <col min="7651" max="7651" width="2.125" style="6" customWidth="1"/>
    <col min="7652" max="7652" width="7.875" style="6" customWidth="1"/>
    <col min="7653" max="7653" width="6.5" style="6" customWidth="1"/>
    <col min="7654" max="7656" width="3.125" style="6" customWidth="1"/>
    <col min="7657" max="7657" width="3" style="6" customWidth="1"/>
    <col min="7658" max="7658" width="2.5" style="6" customWidth="1"/>
    <col min="7659" max="7659" width="2.625" style="6" customWidth="1"/>
    <col min="7660" max="7662" width="0" style="6" hidden="1" customWidth="1"/>
    <col min="7663" max="7663" width="3.875" style="6" customWidth="1"/>
    <col min="7664" max="7664" width="0" style="6" hidden="1" customWidth="1"/>
    <col min="7665" max="7666" width="13" style="6" customWidth="1"/>
    <col min="7667" max="7667" width="13.125" style="6" customWidth="1"/>
    <col min="7668" max="7668" width="5.625" style="6" customWidth="1"/>
    <col min="7669" max="7669" width="13.125" style="6" customWidth="1"/>
    <col min="7670" max="7670" width="3.625" style="6" customWidth="1"/>
    <col min="7671" max="7671" width="2.625" style="6" customWidth="1"/>
    <col min="7672" max="7674" width="0" style="6" hidden="1" customWidth="1"/>
    <col min="7675" max="7675" width="2.625" style="6" customWidth="1"/>
    <col min="7676" max="7676" width="0" style="6" hidden="1" customWidth="1"/>
    <col min="7677" max="7677" width="2.625" style="6" customWidth="1"/>
    <col min="7678" max="7678" width="0" style="6" hidden="1" customWidth="1"/>
    <col min="7679" max="7679" width="3.875" style="6" customWidth="1"/>
    <col min="7680" max="7680" width="30" style="6" customWidth="1"/>
    <col min="7681" max="7681" width="20.5" style="6" customWidth="1"/>
    <col min="7682" max="7682" width="8" style="6" customWidth="1"/>
    <col min="7683" max="7683" width="17" style="6" customWidth="1"/>
    <col min="7684" max="7684" width="37.375" style="6" customWidth="1"/>
    <col min="7685" max="7685" width="5.125" style="6" customWidth="1"/>
    <col min="7686" max="7686" width="27.5" style="6" customWidth="1"/>
    <col min="7687" max="7687" width="14.125" style="6" customWidth="1"/>
    <col min="7688" max="7689" width="8.125" style="6" customWidth="1"/>
    <col min="7690" max="7690" width="9.875" style="6" customWidth="1"/>
    <col min="7691" max="7691" width="1.875" style="6" customWidth="1"/>
    <col min="7692" max="7897" width="10.875" style="6"/>
    <col min="7898" max="7898" width="10.5" style="6" customWidth="1"/>
    <col min="7899" max="7899" width="2.375" style="6" customWidth="1"/>
    <col min="7900" max="7901" width="5.625" style="6" customWidth="1"/>
    <col min="7902" max="7902" width="5.125" style="6" customWidth="1"/>
    <col min="7903" max="7903" width="5.625" style="6" customWidth="1"/>
    <col min="7904" max="7904" width="12" style="6" customWidth="1"/>
    <col min="7905" max="7906" width="7.875" style="6" customWidth="1"/>
    <col min="7907" max="7907" width="2.125" style="6" customWidth="1"/>
    <col min="7908" max="7908" width="7.875" style="6" customWidth="1"/>
    <col min="7909" max="7909" width="6.5" style="6" customWidth="1"/>
    <col min="7910" max="7912" width="3.125" style="6" customWidth="1"/>
    <col min="7913" max="7913" width="3" style="6" customWidth="1"/>
    <col min="7914" max="7914" width="2.5" style="6" customWidth="1"/>
    <col min="7915" max="7915" width="2.625" style="6" customWidth="1"/>
    <col min="7916" max="7918" width="0" style="6" hidden="1" customWidth="1"/>
    <col min="7919" max="7919" width="3.875" style="6" customWidth="1"/>
    <col min="7920" max="7920" width="0" style="6" hidden="1" customWidth="1"/>
    <col min="7921" max="7922" width="13" style="6" customWidth="1"/>
    <col min="7923" max="7923" width="13.125" style="6" customWidth="1"/>
    <col min="7924" max="7924" width="5.625" style="6" customWidth="1"/>
    <col min="7925" max="7925" width="13.125" style="6" customWidth="1"/>
    <col min="7926" max="7926" width="3.625" style="6" customWidth="1"/>
    <col min="7927" max="7927" width="2.625" style="6" customWidth="1"/>
    <col min="7928" max="7930" width="0" style="6" hidden="1" customWidth="1"/>
    <col min="7931" max="7931" width="2.625" style="6" customWidth="1"/>
    <col min="7932" max="7932" width="0" style="6" hidden="1" customWidth="1"/>
    <col min="7933" max="7933" width="2.625" style="6" customWidth="1"/>
    <col min="7934" max="7934" width="0" style="6" hidden="1" customWidth="1"/>
    <col min="7935" max="7935" width="3.875" style="6" customWidth="1"/>
    <col min="7936" max="7936" width="30" style="6" customWidth="1"/>
    <col min="7937" max="7937" width="20.5" style="6" customWidth="1"/>
    <col min="7938" max="7938" width="8" style="6" customWidth="1"/>
    <col min="7939" max="7939" width="17" style="6" customWidth="1"/>
    <col min="7940" max="7940" width="37.375" style="6" customWidth="1"/>
    <col min="7941" max="7941" width="5.125" style="6" customWidth="1"/>
    <col min="7942" max="7942" width="27.5" style="6" customWidth="1"/>
    <col min="7943" max="7943" width="14.125" style="6" customWidth="1"/>
    <col min="7944" max="7945" width="8.125" style="6" customWidth="1"/>
    <col min="7946" max="7946" width="9.875" style="6" customWidth="1"/>
    <col min="7947" max="7947" width="1.875" style="6" customWidth="1"/>
    <col min="7948" max="8153" width="10.875" style="6"/>
    <col min="8154" max="8154" width="10.5" style="6" customWidth="1"/>
    <col min="8155" max="8155" width="2.375" style="6" customWidth="1"/>
    <col min="8156" max="8157" width="5.625" style="6" customWidth="1"/>
    <col min="8158" max="8158" width="5.125" style="6" customWidth="1"/>
    <col min="8159" max="8159" width="5.625" style="6" customWidth="1"/>
    <col min="8160" max="8160" width="12" style="6" customWidth="1"/>
    <col min="8161" max="8162" width="7.875" style="6" customWidth="1"/>
    <col min="8163" max="8163" width="2.125" style="6" customWidth="1"/>
    <col min="8164" max="8164" width="7.875" style="6" customWidth="1"/>
    <col min="8165" max="8165" width="6.5" style="6" customWidth="1"/>
    <col min="8166" max="8168" width="3.125" style="6" customWidth="1"/>
    <col min="8169" max="8169" width="3" style="6" customWidth="1"/>
    <col min="8170" max="8170" width="2.5" style="6" customWidth="1"/>
    <col min="8171" max="8171" width="2.625" style="6" customWidth="1"/>
    <col min="8172" max="8174" width="0" style="6" hidden="1" customWidth="1"/>
    <col min="8175" max="8175" width="3.875" style="6" customWidth="1"/>
    <col min="8176" max="8176" width="0" style="6" hidden="1" customWidth="1"/>
    <col min="8177" max="8178" width="13" style="6" customWidth="1"/>
    <col min="8179" max="8179" width="13.125" style="6" customWidth="1"/>
    <col min="8180" max="8180" width="5.625" style="6" customWidth="1"/>
    <col min="8181" max="8181" width="13.125" style="6" customWidth="1"/>
    <col min="8182" max="8182" width="3.625" style="6" customWidth="1"/>
    <col min="8183" max="8183" width="2.625" style="6" customWidth="1"/>
    <col min="8184" max="8186" width="0" style="6" hidden="1" customWidth="1"/>
    <col min="8187" max="8187" width="2.625" style="6" customWidth="1"/>
    <col min="8188" max="8188" width="0" style="6" hidden="1" customWidth="1"/>
    <col min="8189" max="8189" width="2.625" style="6" customWidth="1"/>
    <col min="8190" max="8190" width="0" style="6" hidden="1" customWidth="1"/>
    <col min="8191" max="8191" width="3.875" style="6" customWidth="1"/>
    <col min="8192" max="8192" width="30" style="6" customWidth="1"/>
    <col min="8193" max="8193" width="20.5" style="6" customWidth="1"/>
    <col min="8194" max="8194" width="8" style="6" customWidth="1"/>
    <col min="8195" max="8195" width="17" style="6" customWidth="1"/>
    <col min="8196" max="8196" width="37.375" style="6" customWidth="1"/>
    <col min="8197" max="8197" width="5.125" style="6" customWidth="1"/>
    <col min="8198" max="8198" width="27.5" style="6" customWidth="1"/>
    <col min="8199" max="8199" width="14.125" style="6" customWidth="1"/>
    <col min="8200" max="8201" width="8.125" style="6" customWidth="1"/>
    <col min="8202" max="8202" width="9.875" style="6" customWidth="1"/>
    <col min="8203" max="8203" width="1.875" style="6" customWidth="1"/>
    <col min="8204" max="8409" width="10.875" style="6"/>
    <col min="8410" max="8410" width="10.5" style="6" customWidth="1"/>
    <col min="8411" max="8411" width="2.375" style="6" customWidth="1"/>
    <col min="8412" max="8413" width="5.625" style="6" customWidth="1"/>
    <col min="8414" max="8414" width="5.125" style="6" customWidth="1"/>
    <col min="8415" max="8415" width="5.625" style="6" customWidth="1"/>
    <col min="8416" max="8416" width="12" style="6" customWidth="1"/>
    <col min="8417" max="8418" width="7.875" style="6" customWidth="1"/>
    <col min="8419" max="8419" width="2.125" style="6" customWidth="1"/>
    <col min="8420" max="8420" width="7.875" style="6" customWidth="1"/>
    <col min="8421" max="8421" width="6.5" style="6" customWidth="1"/>
    <col min="8422" max="8424" width="3.125" style="6" customWidth="1"/>
    <col min="8425" max="8425" width="3" style="6" customWidth="1"/>
    <col min="8426" max="8426" width="2.5" style="6" customWidth="1"/>
    <col min="8427" max="8427" width="2.625" style="6" customWidth="1"/>
    <col min="8428" max="8430" width="0" style="6" hidden="1" customWidth="1"/>
    <col min="8431" max="8431" width="3.875" style="6" customWidth="1"/>
    <col min="8432" max="8432" width="0" style="6" hidden="1" customWidth="1"/>
    <col min="8433" max="8434" width="13" style="6" customWidth="1"/>
    <col min="8435" max="8435" width="13.125" style="6" customWidth="1"/>
    <col min="8436" max="8436" width="5.625" style="6" customWidth="1"/>
    <col min="8437" max="8437" width="13.125" style="6" customWidth="1"/>
    <col min="8438" max="8438" width="3.625" style="6" customWidth="1"/>
    <col min="8439" max="8439" width="2.625" style="6" customWidth="1"/>
    <col min="8440" max="8442" width="0" style="6" hidden="1" customWidth="1"/>
    <col min="8443" max="8443" width="2.625" style="6" customWidth="1"/>
    <col min="8444" max="8444" width="0" style="6" hidden="1" customWidth="1"/>
    <col min="8445" max="8445" width="2.625" style="6" customWidth="1"/>
    <col min="8446" max="8446" width="0" style="6" hidden="1" customWidth="1"/>
    <col min="8447" max="8447" width="3.875" style="6" customWidth="1"/>
    <col min="8448" max="8448" width="30" style="6" customWidth="1"/>
    <col min="8449" max="8449" width="20.5" style="6" customWidth="1"/>
    <col min="8450" max="8450" width="8" style="6" customWidth="1"/>
    <col min="8451" max="8451" width="17" style="6" customWidth="1"/>
    <col min="8452" max="8452" width="37.375" style="6" customWidth="1"/>
    <col min="8453" max="8453" width="5.125" style="6" customWidth="1"/>
    <col min="8454" max="8454" width="27.5" style="6" customWidth="1"/>
    <col min="8455" max="8455" width="14.125" style="6" customWidth="1"/>
    <col min="8456" max="8457" width="8.125" style="6" customWidth="1"/>
    <col min="8458" max="8458" width="9.875" style="6" customWidth="1"/>
    <col min="8459" max="8459" width="1.875" style="6" customWidth="1"/>
    <col min="8460" max="8665" width="10.875" style="6"/>
    <col min="8666" max="8666" width="10.5" style="6" customWidth="1"/>
    <col min="8667" max="8667" width="2.375" style="6" customWidth="1"/>
    <col min="8668" max="8669" width="5.625" style="6" customWidth="1"/>
    <col min="8670" max="8670" width="5.125" style="6" customWidth="1"/>
    <col min="8671" max="8671" width="5.625" style="6" customWidth="1"/>
    <col min="8672" max="8672" width="12" style="6" customWidth="1"/>
    <col min="8673" max="8674" width="7.875" style="6" customWidth="1"/>
    <col min="8675" max="8675" width="2.125" style="6" customWidth="1"/>
    <col min="8676" max="8676" width="7.875" style="6" customWidth="1"/>
    <col min="8677" max="8677" width="6.5" style="6" customWidth="1"/>
    <col min="8678" max="8680" width="3.125" style="6" customWidth="1"/>
    <col min="8681" max="8681" width="3" style="6" customWidth="1"/>
    <col min="8682" max="8682" width="2.5" style="6" customWidth="1"/>
    <col min="8683" max="8683" width="2.625" style="6" customWidth="1"/>
    <col min="8684" max="8686" width="0" style="6" hidden="1" customWidth="1"/>
    <col min="8687" max="8687" width="3.875" style="6" customWidth="1"/>
    <col min="8688" max="8688" width="0" style="6" hidden="1" customWidth="1"/>
    <col min="8689" max="8690" width="13" style="6" customWidth="1"/>
    <col min="8691" max="8691" width="13.125" style="6" customWidth="1"/>
    <col min="8692" max="8692" width="5.625" style="6" customWidth="1"/>
    <col min="8693" max="8693" width="13.125" style="6" customWidth="1"/>
    <col min="8694" max="8694" width="3.625" style="6" customWidth="1"/>
    <col min="8695" max="8695" width="2.625" style="6" customWidth="1"/>
    <col min="8696" max="8698" width="0" style="6" hidden="1" customWidth="1"/>
    <col min="8699" max="8699" width="2.625" style="6" customWidth="1"/>
    <col min="8700" max="8700" width="0" style="6" hidden="1" customWidth="1"/>
    <col min="8701" max="8701" width="2.625" style="6" customWidth="1"/>
    <col min="8702" max="8702" width="0" style="6" hidden="1" customWidth="1"/>
    <col min="8703" max="8703" width="3.875" style="6" customWidth="1"/>
    <col min="8704" max="8704" width="30" style="6" customWidth="1"/>
    <col min="8705" max="8705" width="20.5" style="6" customWidth="1"/>
    <col min="8706" max="8706" width="8" style="6" customWidth="1"/>
    <col min="8707" max="8707" width="17" style="6" customWidth="1"/>
    <col min="8708" max="8708" width="37.375" style="6" customWidth="1"/>
    <col min="8709" max="8709" width="5.125" style="6" customWidth="1"/>
    <col min="8710" max="8710" width="27.5" style="6" customWidth="1"/>
    <col min="8711" max="8711" width="14.125" style="6" customWidth="1"/>
    <col min="8712" max="8713" width="8.125" style="6" customWidth="1"/>
    <col min="8714" max="8714" width="9.875" style="6" customWidth="1"/>
    <col min="8715" max="8715" width="1.875" style="6" customWidth="1"/>
    <col min="8716" max="8921" width="10.875" style="6"/>
    <col min="8922" max="8922" width="10.5" style="6" customWidth="1"/>
    <col min="8923" max="8923" width="2.375" style="6" customWidth="1"/>
    <col min="8924" max="8925" width="5.625" style="6" customWidth="1"/>
    <col min="8926" max="8926" width="5.125" style="6" customWidth="1"/>
    <col min="8927" max="8927" width="5.625" style="6" customWidth="1"/>
    <col min="8928" max="8928" width="12" style="6" customWidth="1"/>
    <col min="8929" max="8930" width="7.875" style="6" customWidth="1"/>
    <col min="8931" max="8931" width="2.125" style="6" customWidth="1"/>
    <col min="8932" max="8932" width="7.875" style="6" customWidth="1"/>
    <col min="8933" max="8933" width="6.5" style="6" customWidth="1"/>
    <col min="8934" max="8936" width="3.125" style="6" customWidth="1"/>
    <col min="8937" max="8937" width="3" style="6" customWidth="1"/>
    <col min="8938" max="8938" width="2.5" style="6" customWidth="1"/>
    <col min="8939" max="8939" width="2.625" style="6" customWidth="1"/>
    <col min="8940" max="8942" width="0" style="6" hidden="1" customWidth="1"/>
    <col min="8943" max="8943" width="3.875" style="6" customWidth="1"/>
    <col min="8944" max="8944" width="0" style="6" hidden="1" customWidth="1"/>
    <col min="8945" max="8946" width="13" style="6" customWidth="1"/>
    <col min="8947" max="8947" width="13.125" style="6" customWidth="1"/>
    <col min="8948" max="8948" width="5.625" style="6" customWidth="1"/>
    <col min="8949" max="8949" width="13.125" style="6" customWidth="1"/>
    <col min="8950" max="8950" width="3.625" style="6" customWidth="1"/>
    <col min="8951" max="8951" width="2.625" style="6" customWidth="1"/>
    <col min="8952" max="8954" width="0" style="6" hidden="1" customWidth="1"/>
    <col min="8955" max="8955" width="2.625" style="6" customWidth="1"/>
    <col min="8956" max="8956" width="0" style="6" hidden="1" customWidth="1"/>
    <col min="8957" max="8957" width="2.625" style="6" customWidth="1"/>
    <col min="8958" max="8958" width="0" style="6" hidden="1" customWidth="1"/>
    <col min="8959" max="8959" width="3.875" style="6" customWidth="1"/>
    <col min="8960" max="8960" width="30" style="6" customWidth="1"/>
    <col min="8961" max="8961" width="20.5" style="6" customWidth="1"/>
    <col min="8962" max="8962" width="8" style="6" customWidth="1"/>
    <col min="8963" max="8963" width="17" style="6" customWidth="1"/>
    <col min="8964" max="8964" width="37.375" style="6" customWidth="1"/>
    <col min="8965" max="8965" width="5.125" style="6" customWidth="1"/>
    <col min="8966" max="8966" width="27.5" style="6" customWidth="1"/>
    <col min="8967" max="8967" width="14.125" style="6" customWidth="1"/>
    <col min="8968" max="8969" width="8.125" style="6" customWidth="1"/>
    <col min="8970" max="8970" width="9.875" style="6" customWidth="1"/>
    <col min="8971" max="8971" width="1.875" style="6" customWidth="1"/>
    <col min="8972" max="9177" width="10.875" style="6"/>
    <col min="9178" max="9178" width="10.5" style="6" customWidth="1"/>
    <col min="9179" max="9179" width="2.375" style="6" customWidth="1"/>
    <col min="9180" max="9181" width="5.625" style="6" customWidth="1"/>
    <col min="9182" max="9182" width="5.125" style="6" customWidth="1"/>
    <col min="9183" max="9183" width="5.625" style="6" customWidth="1"/>
    <col min="9184" max="9184" width="12" style="6" customWidth="1"/>
    <col min="9185" max="9186" width="7.875" style="6" customWidth="1"/>
    <col min="9187" max="9187" width="2.125" style="6" customWidth="1"/>
    <col min="9188" max="9188" width="7.875" style="6" customWidth="1"/>
    <col min="9189" max="9189" width="6.5" style="6" customWidth="1"/>
    <col min="9190" max="9192" width="3.125" style="6" customWidth="1"/>
    <col min="9193" max="9193" width="3" style="6" customWidth="1"/>
    <col min="9194" max="9194" width="2.5" style="6" customWidth="1"/>
    <col min="9195" max="9195" width="2.625" style="6" customWidth="1"/>
    <col min="9196" max="9198" width="0" style="6" hidden="1" customWidth="1"/>
    <col min="9199" max="9199" width="3.875" style="6" customWidth="1"/>
    <col min="9200" max="9200" width="0" style="6" hidden="1" customWidth="1"/>
    <col min="9201" max="9202" width="13" style="6" customWidth="1"/>
    <col min="9203" max="9203" width="13.125" style="6" customWidth="1"/>
    <col min="9204" max="9204" width="5.625" style="6" customWidth="1"/>
    <col min="9205" max="9205" width="13.125" style="6" customWidth="1"/>
    <col min="9206" max="9206" width="3.625" style="6" customWidth="1"/>
    <col min="9207" max="9207" width="2.625" style="6" customWidth="1"/>
    <col min="9208" max="9210" width="0" style="6" hidden="1" customWidth="1"/>
    <col min="9211" max="9211" width="2.625" style="6" customWidth="1"/>
    <col min="9212" max="9212" width="0" style="6" hidden="1" customWidth="1"/>
    <col min="9213" max="9213" width="2.625" style="6" customWidth="1"/>
    <col min="9214" max="9214" width="0" style="6" hidden="1" customWidth="1"/>
    <col min="9215" max="9215" width="3.875" style="6" customWidth="1"/>
    <col min="9216" max="9216" width="30" style="6" customWidth="1"/>
    <col min="9217" max="9217" width="20.5" style="6" customWidth="1"/>
    <col min="9218" max="9218" width="8" style="6" customWidth="1"/>
    <col min="9219" max="9219" width="17" style="6" customWidth="1"/>
    <col min="9220" max="9220" width="37.375" style="6" customWidth="1"/>
    <col min="9221" max="9221" width="5.125" style="6" customWidth="1"/>
    <col min="9222" max="9222" width="27.5" style="6" customWidth="1"/>
    <col min="9223" max="9223" width="14.125" style="6" customWidth="1"/>
    <col min="9224" max="9225" width="8.125" style="6" customWidth="1"/>
    <col min="9226" max="9226" width="9.875" style="6" customWidth="1"/>
    <col min="9227" max="9227" width="1.875" style="6" customWidth="1"/>
    <col min="9228" max="9433" width="10.875" style="6"/>
    <col min="9434" max="9434" width="10.5" style="6" customWidth="1"/>
    <col min="9435" max="9435" width="2.375" style="6" customWidth="1"/>
    <col min="9436" max="9437" width="5.625" style="6" customWidth="1"/>
    <col min="9438" max="9438" width="5.125" style="6" customWidth="1"/>
    <col min="9439" max="9439" width="5.625" style="6" customWidth="1"/>
    <col min="9440" max="9440" width="12" style="6" customWidth="1"/>
    <col min="9441" max="9442" width="7.875" style="6" customWidth="1"/>
    <col min="9443" max="9443" width="2.125" style="6" customWidth="1"/>
    <col min="9444" max="9444" width="7.875" style="6" customWidth="1"/>
    <col min="9445" max="9445" width="6.5" style="6" customWidth="1"/>
    <col min="9446" max="9448" width="3.125" style="6" customWidth="1"/>
    <col min="9449" max="9449" width="3" style="6" customWidth="1"/>
    <col min="9450" max="9450" width="2.5" style="6" customWidth="1"/>
    <col min="9451" max="9451" width="2.625" style="6" customWidth="1"/>
    <col min="9452" max="9454" width="0" style="6" hidden="1" customWidth="1"/>
    <col min="9455" max="9455" width="3.875" style="6" customWidth="1"/>
    <col min="9456" max="9456" width="0" style="6" hidden="1" customWidth="1"/>
    <col min="9457" max="9458" width="13" style="6" customWidth="1"/>
    <col min="9459" max="9459" width="13.125" style="6" customWidth="1"/>
    <col min="9460" max="9460" width="5.625" style="6" customWidth="1"/>
    <col min="9461" max="9461" width="13.125" style="6" customWidth="1"/>
    <col min="9462" max="9462" width="3.625" style="6" customWidth="1"/>
    <col min="9463" max="9463" width="2.625" style="6" customWidth="1"/>
    <col min="9464" max="9466" width="0" style="6" hidden="1" customWidth="1"/>
    <col min="9467" max="9467" width="2.625" style="6" customWidth="1"/>
    <col min="9468" max="9468" width="0" style="6" hidden="1" customWidth="1"/>
    <col min="9469" max="9469" width="2.625" style="6" customWidth="1"/>
    <col min="9470" max="9470" width="0" style="6" hidden="1" customWidth="1"/>
    <col min="9471" max="9471" width="3.875" style="6" customWidth="1"/>
    <col min="9472" max="9472" width="30" style="6" customWidth="1"/>
    <col min="9473" max="9473" width="20.5" style="6" customWidth="1"/>
    <col min="9474" max="9474" width="8" style="6" customWidth="1"/>
    <col min="9475" max="9475" width="17" style="6" customWidth="1"/>
    <col min="9476" max="9476" width="37.375" style="6" customWidth="1"/>
    <col min="9477" max="9477" width="5.125" style="6" customWidth="1"/>
    <col min="9478" max="9478" width="27.5" style="6" customWidth="1"/>
    <col min="9479" max="9479" width="14.125" style="6" customWidth="1"/>
    <col min="9480" max="9481" width="8.125" style="6" customWidth="1"/>
    <col min="9482" max="9482" width="9.875" style="6" customWidth="1"/>
    <col min="9483" max="9483" width="1.875" style="6" customWidth="1"/>
    <col min="9484" max="9689" width="10.875" style="6"/>
    <col min="9690" max="9690" width="10.5" style="6" customWidth="1"/>
    <col min="9691" max="9691" width="2.375" style="6" customWidth="1"/>
    <col min="9692" max="9693" width="5.625" style="6" customWidth="1"/>
    <col min="9694" max="9694" width="5.125" style="6" customWidth="1"/>
    <col min="9695" max="9695" width="5.625" style="6" customWidth="1"/>
    <col min="9696" max="9696" width="12" style="6" customWidth="1"/>
    <col min="9697" max="9698" width="7.875" style="6" customWidth="1"/>
    <col min="9699" max="9699" width="2.125" style="6" customWidth="1"/>
    <col min="9700" max="9700" width="7.875" style="6" customWidth="1"/>
    <col min="9701" max="9701" width="6.5" style="6" customWidth="1"/>
    <col min="9702" max="9704" width="3.125" style="6" customWidth="1"/>
    <col min="9705" max="9705" width="3" style="6" customWidth="1"/>
    <col min="9706" max="9706" width="2.5" style="6" customWidth="1"/>
    <col min="9707" max="9707" width="2.625" style="6" customWidth="1"/>
    <col min="9708" max="9710" width="0" style="6" hidden="1" customWidth="1"/>
    <col min="9711" max="9711" width="3.875" style="6" customWidth="1"/>
    <col min="9712" max="9712" width="0" style="6" hidden="1" customWidth="1"/>
    <col min="9713" max="9714" width="13" style="6" customWidth="1"/>
    <col min="9715" max="9715" width="13.125" style="6" customWidth="1"/>
    <col min="9716" max="9716" width="5.625" style="6" customWidth="1"/>
    <col min="9717" max="9717" width="13.125" style="6" customWidth="1"/>
    <col min="9718" max="9718" width="3.625" style="6" customWidth="1"/>
    <col min="9719" max="9719" width="2.625" style="6" customWidth="1"/>
    <col min="9720" max="9722" width="0" style="6" hidden="1" customWidth="1"/>
    <col min="9723" max="9723" width="2.625" style="6" customWidth="1"/>
    <col min="9724" max="9724" width="0" style="6" hidden="1" customWidth="1"/>
    <col min="9725" max="9725" width="2.625" style="6" customWidth="1"/>
    <col min="9726" max="9726" width="0" style="6" hidden="1" customWidth="1"/>
    <col min="9727" max="9727" width="3.875" style="6" customWidth="1"/>
    <col min="9728" max="9728" width="30" style="6" customWidth="1"/>
    <col min="9729" max="9729" width="20.5" style="6" customWidth="1"/>
    <col min="9730" max="9730" width="8" style="6" customWidth="1"/>
    <col min="9731" max="9731" width="17" style="6" customWidth="1"/>
    <col min="9732" max="9732" width="37.375" style="6" customWidth="1"/>
    <col min="9733" max="9733" width="5.125" style="6" customWidth="1"/>
    <col min="9734" max="9734" width="27.5" style="6" customWidth="1"/>
    <col min="9735" max="9735" width="14.125" style="6" customWidth="1"/>
    <col min="9736" max="9737" width="8.125" style="6" customWidth="1"/>
    <col min="9738" max="9738" width="9.875" style="6" customWidth="1"/>
    <col min="9739" max="9739" width="1.875" style="6" customWidth="1"/>
    <col min="9740" max="9945" width="10.875" style="6"/>
    <col min="9946" max="9946" width="10.5" style="6" customWidth="1"/>
    <col min="9947" max="9947" width="2.375" style="6" customWidth="1"/>
    <col min="9948" max="9949" width="5.625" style="6" customWidth="1"/>
    <col min="9950" max="9950" width="5.125" style="6" customWidth="1"/>
    <col min="9951" max="9951" width="5.625" style="6" customWidth="1"/>
    <col min="9952" max="9952" width="12" style="6" customWidth="1"/>
    <col min="9953" max="9954" width="7.875" style="6" customWidth="1"/>
    <col min="9955" max="9955" width="2.125" style="6" customWidth="1"/>
    <col min="9956" max="9956" width="7.875" style="6" customWidth="1"/>
    <col min="9957" max="9957" width="6.5" style="6" customWidth="1"/>
    <col min="9958" max="9960" width="3.125" style="6" customWidth="1"/>
    <col min="9961" max="9961" width="3" style="6" customWidth="1"/>
    <col min="9962" max="9962" width="2.5" style="6" customWidth="1"/>
    <col min="9963" max="9963" width="2.625" style="6" customWidth="1"/>
    <col min="9964" max="9966" width="0" style="6" hidden="1" customWidth="1"/>
    <col min="9967" max="9967" width="3.875" style="6" customWidth="1"/>
    <col min="9968" max="9968" width="0" style="6" hidden="1" customWidth="1"/>
    <col min="9969" max="9970" width="13" style="6" customWidth="1"/>
    <col min="9971" max="9971" width="13.125" style="6" customWidth="1"/>
    <col min="9972" max="9972" width="5.625" style="6" customWidth="1"/>
    <col min="9973" max="9973" width="13.125" style="6" customWidth="1"/>
    <col min="9974" max="9974" width="3.625" style="6" customWidth="1"/>
    <col min="9975" max="9975" width="2.625" style="6" customWidth="1"/>
    <col min="9976" max="9978" width="0" style="6" hidden="1" customWidth="1"/>
    <col min="9979" max="9979" width="2.625" style="6" customWidth="1"/>
    <col min="9980" max="9980" width="0" style="6" hidden="1" customWidth="1"/>
    <col min="9981" max="9981" width="2.625" style="6" customWidth="1"/>
    <col min="9982" max="9982" width="0" style="6" hidden="1" customWidth="1"/>
    <col min="9983" max="9983" width="3.875" style="6" customWidth="1"/>
    <col min="9984" max="9984" width="30" style="6" customWidth="1"/>
    <col min="9985" max="9985" width="20.5" style="6" customWidth="1"/>
    <col min="9986" max="9986" width="8" style="6" customWidth="1"/>
    <col min="9987" max="9987" width="17" style="6" customWidth="1"/>
    <col min="9988" max="9988" width="37.375" style="6" customWidth="1"/>
    <col min="9989" max="9989" width="5.125" style="6" customWidth="1"/>
    <col min="9990" max="9990" width="27.5" style="6" customWidth="1"/>
    <col min="9991" max="9991" width="14.125" style="6" customWidth="1"/>
    <col min="9992" max="9993" width="8.125" style="6" customWidth="1"/>
    <col min="9994" max="9994" width="9.875" style="6" customWidth="1"/>
    <col min="9995" max="9995" width="1.875" style="6" customWidth="1"/>
    <col min="9996" max="10201" width="10.875" style="6"/>
    <col min="10202" max="10202" width="10.5" style="6" customWidth="1"/>
    <col min="10203" max="10203" width="2.375" style="6" customWidth="1"/>
    <col min="10204" max="10205" width="5.625" style="6" customWidth="1"/>
    <col min="10206" max="10206" width="5.125" style="6" customWidth="1"/>
    <col min="10207" max="10207" width="5.625" style="6" customWidth="1"/>
    <col min="10208" max="10208" width="12" style="6" customWidth="1"/>
    <col min="10209" max="10210" width="7.875" style="6" customWidth="1"/>
    <col min="10211" max="10211" width="2.125" style="6" customWidth="1"/>
    <col min="10212" max="10212" width="7.875" style="6" customWidth="1"/>
    <col min="10213" max="10213" width="6.5" style="6" customWidth="1"/>
    <col min="10214" max="10216" width="3.125" style="6" customWidth="1"/>
    <col min="10217" max="10217" width="3" style="6" customWidth="1"/>
    <col min="10218" max="10218" width="2.5" style="6" customWidth="1"/>
    <col min="10219" max="10219" width="2.625" style="6" customWidth="1"/>
    <col min="10220" max="10222" width="0" style="6" hidden="1" customWidth="1"/>
    <col min="10223" max="10223" width="3.875" style="6" customWidth="1"/>
    <col min="10224" max="10224" width="0" style="6" hidden="1" customWidth="1"/>
    <col min="10225" max="10226" width="13" style="6" customWidth="1"/>
    <col min="10227" max="10227" width="13.125" style="6" customWidth="1"/>
    <col min="10228" max="10228" width="5.625" style="6" customWidth="1"/>
    <col min="10229" max="10229" width="13.125" style="6" customWidth="1"/>
    <col min="10230" max="10230" width="3.625" style="6" customWidth="1"/>
    <col min="10231" max="10231" width="2.625" style="6" customWidth="1"/>
    <col min="10232" max="10234" width="0" style="6" hidden="1" customWidth="1"/>
    <col min="10235" max="10235" width="2.625" style="6" customWidth="1"/>
    <col min="10236" max="10236" width="0" style="6" hidden="1" customWidth="1"/>
    <col min="10237" max="10237" width="2.625" style="6" customWidth="1"/>
    <col min="10238" max="10238" width="0" style="6" hidden="1" customWidth="1"/>
    <col min="10239" max="10239" width="3.875" style="6" customWidth="1"/>
    <col min="10240" max="10240" width="30" style="6" customWidth="1"/>
    <col min="10241" max="10241" width="20.5" style="6" customWidth="1"/>
    <col min="10242" max="10242" width="8" style="6" customWidth="1"/>
    <col min="10243" max="10243" width="17" style="6" customWidth="1"/>
    <col min="10244" max="10244" width="37.375" style="6" customWidth="1"/>
    <col min="10245" max="10245" width="5.125" style="6" customWidth="1"/>
    <col min="10246" max="10246" width="27.5" style="6" customWidth="1"/>
    <col min="10247" max="10247" width="14.125" style="6" customWidth="1"/>
    <col min="10248" max="10249" width="8.125" style="6" customWidth="1"/>
    <col min="10250" max="10250" width="9.875" style="6" customWidth="1"/>
    <col min="10251" max="10251" width="1.875" style="6" customWidth="1"/>
    <col min="10252" max="10457" width="10.875" style="6"/>
    <col min="10458" max="10458" width="10.5" style="6" customWidth="1"/>
    <col min="10459" max="10459" width="2.375" style="6" customWidth="1"/>
    <col min="10460" max="10461" width="5.625" style="6" customWidth="1"/>
    <col min="10462" max="10462" width="5.125" style="6" customWidth="1"/>
    <col min="10463" max="10463" width="5.625" style="6" customWidth="1"/>
    <col min="10464" max="10464" width="12" style="6" customWidth="1"/>
    <col min="10465" max="10466" width="7.875" style="6" customWidth="1"/>
    <col min="10467" max="10467" width="2.125" style="6" customWidth="1"/>
    <col min="10468" max="10468" width="7.875" style="6" customWidth="1"/>
    <col min="10469" max="10469" width="6.5" style="6" customWidth="1"/>
    <col min="10470" max="10472" width="3.125" style="6" customWidth="1"/>
    <col min="10473" max="10473" width="3" style="6" customWidth="1"/>
    <col min="10474" max="10474" width="2.5" style="6" customWidth="1"/>
    <col min="10475" max="10475" width="2.625" style="6" customWidth="1"/>
    <col min="10476" max="10478" width="0" style="6" hidden="1" customWidth="1"/>
    <col min="10479" max="10479" width="3.875" style="6" customWidth="1"/>
    <col min="10480" max="10480" width="0" style="6" hidden="1" customWidth="1"/>
    <col min="10481" max="10482" width="13" style="6" customWidth="1"/>
    <col min="10483" max="10483" width="13.125" style="6" customWidth="1"/>
    <col min="10484" max="10484" width="5.625" style="6" customWidth="1"/>
    <col min="10485" max="10485" width="13.125" style="6" customWidth="1"/>
    <col min="10486" max="10486" width="3.625" style="6" customWidth="1"/>
    <col min="10487" max="10487" width="2.625" style="6" customWidth="1"/>
    <col min="10488" max="10490" width="0" style="6" hidden="1" customWidth="1"/>
    <col min="10491" max="10491" width="2.625" style="6" customWidth="1"/>
    <col min="10492" max="10492" width="0" style="6" hidden="1" customWidth="1"/>
    <col min="10493" max="10493" width="2.625" style="6" customWidth="1"/>
    <col min="10494" max="10494" width="0" style="6" hidden="1" customWidth="1"/>
    <col min="10495" max="10495" width="3.875" style="6" customWidth="1"/>
    <col min="10496" max="10496" width="30" style="6" customWidth="1"/>
    <col min="10497" max="10497" width="20.5" style="6" customWidth="1"/>
    <col min="10498" max="10498" width="8" style="6" customWidth="1"/>
    <col min="10499" max="10499" width="17" style="6" customWidth="1"/>
    <col min="10500" max="10500" width="37.375" style="6" customWidth="1"/>
    <col min="10501" max="10501" width="5.125" style="6" customWidth="1"/>
    <col min="10502" max="10502" width="27.5" style="6" customWidth="1"/>
    <col min="10503" max="10503" width="14.125" style="6" customWidth="1"/>
    <col min="10504" max="10505" width="8.125" style="6" customWidth="1"/>
    <col min="10506" max="10506" width="9.875" style="6" customWidth="1"/>
    <col min="10507" max="10507" width="1.875" style="6" customWidth="1"/>
    <col min="10508" max="10713" width="10.875" style="6"/>
    <col min="10714" max="10714" width="10.5" style="6" customWidth="1"/>
    <col min="10715" max="10715" width="2.375" style="6" customWidth="1"/>
    <col min="10716" max="10717" width="5.625" style="6" customWidth="1"/>
    <col min="10718" max="10718" width="5.125" style="6" customWidth="1"/>
    <col min="10719" max="10719" width="5.625" style="6" customWidth="1"/>
    <col min="10720" max="10720" width="12" style="6" customWidth="1"/>
    <col min="10721" max="10722" width="7.875" style="6" customWidth="1"/>
    <col min="10723" max="10723" width="2.125" style="6" customWidth="1"/>
    <col min="10724" max="10724" width="7.875" style="6" customWidth="1"/>
    <col min="10725" max="10725" width="6.5" style="6" customWidth="1"/>
    <col min="10726" max="10728" width="3.125" style="6" customWidth="1"/>
    <col min="10729" max="10729" width="3" style="6" customWidth="1"/>
    <col min="10730" max="10730" width="2.5" style="6" customWidth="1"/>
    <col min="10731" max="10731" width="2.625" style="6" customWidth="1"/>
    <col min="10732" max="10734" width="0" style="6" hidden="1" customWidth="1"/>
    <col min="10735" max="10735" width="3.875" style="6" customWidth="1"/>
    <col min="10736" max="10736" width="0" style="6" hidden="1" customWidth="1"/>
    <col min="10737" max="10738" width="13" style="6" customWidth="1"/>
    <col min="10739" max="10739" width="13.125" style="6" customWidth="1"/>
    <col min="10740" max="10740" width="5.625" style="6" customWidth="1"/>
    <col min="10741" max="10741" width="13.125" style="6" customWidth="1"/>
    <col min="10742" max="10742" width="3.625" style="6" customWidth="1"/>
    <col min="10743" max="10743" width="2.625" style="6" customWidth="1"/>
    <col min="10744" max="10746" width="0" style="6" hidden="1" customWidth="1"/>
    <col min="10747" max="10747" width="2.625" style="6" customWidth="1"/>
    <col min="10748" max="10748" width="0" style="6" hidden="1" customWidth="1"/>
    <col min="10749" max="10749" width="2.625" style="6" customWidth="1"/>
    <col min="10750" max="10750" width="0" style="6" hidden="1" customWidth="1"/>
    <col min="10751" max="10751" width="3.875" style="6" customWidth="1"/>
    <col min="10752" max="10752" width="30" style="6" customWidth="1"/>
    <col min="10753" max="10753" width="20.5" style="6" customWidth="1"/>
    <col min="10754" max="10754" width="8" style="6" customWidth="1"/>
    <col min="10755" max="10755" width="17" style="6" customWidth="1"/>
    <col min="10756" max="10756" width="37.375" style="6" customWidth="1"/>
    <col min="10757" max="10757" width="5.125" style="6" customWidth="1"/>
    <col min="10758" max="10758" width="27.5" style="6" customWidth="1"/>
    <col min="10759" max="10759" width="14.125" style="6" customWidth="1"/>
    <col min="10760" max="10761" width="8.125" style="6" customWidth="1"/>
    <col min="10762" max="10762" width="9.875" style="6" customWidth="1"/>
    <col min="10763" max="10763" width="1.875" style="6" customWidth="1"/>
    <col min="10764" max="10969" width="10.875" style="6"/>
    <col min="10970" max="10970" width="10.5" style="6" customWidth="1"/>
    <col min="10971" max="10971" width="2.375" style="6" customWidth="1"/>
    <col min="10972" max="10973" width="5.625" style="6" customWidth="1"/>
    <col min="10974" max="10974" width="5.125" style="6" customWidth="1"/>
    <col min="10975" max="10975" width="5.625" style="6" customWidth="1"/>
    <col min="10976" max="10976" width="12" style="6" customWidth="1"/>
    <col min="10977" max="10978" width="7.875" style="6" customWidth="1"/>
    <col min="10979" max="10979" width="2.125" style="6" customWidth="1"/>
    <col min="10980" max="10980" width="7.875" style="6" customWidth="1"/>
    <col min="10981" max="10981" width="6.5" style="6" customWidth="1"/>
    <col min="10982" max="10984" width="3.125" style="6" customWidth="1"/>
    <col min="10985" max="10985" width="3" style="6" customWidth="1"/>
    <col min="10986" max="10986" width="2.5" style="6" customWidth="1"/>
    <col min="10987" max="10987" width="2.625" style="6" customWidth="1"/>
    <col min="10988" max="10990" width="0" style="6" hidden="1" customWidth="1"/>
    <col min="10991" max="10991" width="3.875" style="6" customWidth="1"/>
    <col min="10992" max="10992" width="0" style="6" hidden="1" customWidth="1"/>
    <col min="10993" max="10994" width="13" style="6" customWidth="1"/>
    <col min="10995" max="10995" width="13.125" style="6" customWidth="1"/>
    <col min="10996" max="10996" width="5.625" style="6" customWidth="1"/>
    <col min="10997" max="10997" width="13.125" style="6" customWidth="1"/>
    <col min="10998" max="10998" width="3.625" style="6" customWidth="1"/>
    <col min="10999" max="10999" width="2.625" style="6" customWidth="1"/>
    <col min="11000" max="11002" width="0" style="6" hidden="1" customWidth="1"/>
    <col min="11003" max="11003" width="2.625" style="6" customWidth="1"/>
    <col min="11004" max="11004" width="0" style="6" hidden="1" customWidth="1"/>
    <col min="11005" max="11005" width="2.625" style="6" customWidth="1"/>
    <col min="11006" max="11006" width="0" style="6" hidden="1" customWidth="1"/>
    <col min="11007" max="11007" width="3.875" style="6" customWidth="1"/>
    <col min="11008" max="11008" width="30" style="6" customWidth="1"/>
    <col min="11009" max="11009" width="20.5" style="6" customWidth="1"/>
    <col min="11010" max="11010" width="8" style="6" customWidth="1"/>
    <col min="11011" max="11011" width="17" style="6" customWidth="1"/>
    <col min="11012" max="11012" width="37.375" style="6" customWidth="1"/>
    <col min="11013" max="11013" width="5.125" style="6" customWidth="1"/>
    <col min="11014" max="11014" width="27.5" style="6" customWidth="1"/>
    <col min="11015" max="11015" width="14.125" style="6" customWidth="1"/>
    <col min="11016" max="11017" width="8.125" style="6" customWidth="1"/>
    <col min="11018" max="11018" width="9.875" style="6" customWidth="1"/>
    <col min="11019" max="11019" width="1.875" style="6" customWidth="1"/>
    <col min="11020" max="11225" width="10.875" style="6"/>
    <col min="11226" max="11226" width="10.5" style="6" customWidth="1"/>
    <col min="11227" max="11227" width="2.375" style="6" customWidth="1"/>
    <col min="11228" max="11229" width="5.625" style="6" customWidth="1"/>
    <col min="11230" max="11230" width="5.125" style="6" customWidth="1"/>
    <col min="11231" max="11231" width="5.625" style="6" customWidth="1"/>
    <col min="11232" max="11232" width="12" style="6" customWidth="1"/>
    <col min="11233" max="11234" width="7.875" style="6" customWidth="1"/>
    <col min="11235" max="11235" width="2.125" style="6" customWidth="1"/>
    <col min="11236" max="11236" width="7.875" style="6" customWidth="1"/>
    <col min="11237" max="11237" width="6.5" style="6" customWidth="1"/>
    <col min="11238" max="11240" width="3.125" style="6" customWidth="1"/>
    <col min="11241" max="11241" width="3" style="6" customWidth="1"/>
    <col min="11242" max="11242" width="2.5" style="6" customWidth="1"/>
    <col min="11243" max="11243" width="2.625" style="6" customWidth="1"/>
    <col min="11244" max="11246" width="0" style="6" hidden="1" customWidth="1"/>
    <col min="11247" max="11247" width="3.875" style="6" customWidth="1"/>
    <col min="11248" max="11248" width="0" style="6" hidden="1" customWidth="1"/>
    <col min="11249" max="11250" width="13" style="6" customWidth="1"/>
    <col min="11251" max="11251" width="13.125" style="6" customWidth="1"/>
    <col min="11252" max="11252" width="5.625" style="6" customWidth="1"/>
    <col min="11253" max="11253" width="13.125" style="6" customWidth="1"/>
    <col min="11254" max="11254" width="3.625" style="6" customWidth="1"/>
    <col min="11255" max="11255" width="2.625" style="6" customWidth="1"/>
    <col min="11256" max="11258" width="0" style="6" hidden="1" customWidth="1"/>
    <col min="11259" max="11259" width="2.625" style="6" customWidth="1"/>
    <col min="11260" max="11260" width="0" style="6" hidden="1" customWidth="1"/>
    <col min="11261" max="11261" width="2.625" style="6" customWidth="1"/>
    <col min="11262" max="11262" width="0" style="6" hidden="1" customWidth="1"/>
    <col min="11263" max="11263" width="3.875" style="6" customWidth="1"/>
    <col min="11264" max="11264" width="30" style="6" customWidth="1"/>
    <col min="11265" max="11265" width="20.5" style="6" customWidth="1"/>
    <col min="11266" max="11266" width="8" style="6" customWidth="1"/>
    <col min="11267" max="11267" width="17" style="6" customWidth="1"/>
    <col min="11268" max="11268" width="37.375" style="6" customWidth="1"/>
    <col min="11269" max="11269" width="5.125" style="6" customWidth="1"/>
    <col min="11270" max="11270" width="27.5" style="6" customWidth="1"/>
    <col min="11271" max="11271" width="14.125" style="6" customWidth="1"/>
    <col min="11272" max="11273" width="8.125" style="6" customWidth="1"/>
    <col min="11274" max="11274" width="9.875" style="6" customWidth="1"/>
    <col min="11275" max="11275" width="1.875" style="6" customWidth="1"/>
    <col min="11276" max="11481" width="10.875" style="6"/>
    <col min="11482" max="11482" width="10.5" style="6" customWidth="1"/>
    <col min="11483" max="11483" width="2.375" style="6" customWidth="1"/>
    <col min="11484" max="11485" width="5.625" style="6" customWidth="1"/>
    <col min="11486" max="11486" width="5.125" style="6" customWidth="1"/>
    <col min="11487" max="11487" width="5.625" style="6" customWidth="1"/>
    <col min="11488" max="11488" width="12" style="6" customWidth="1"/>
    <col min="11489" max="11490" width="7.875" style="6" customWidth="1"/>
    <col min="11491" max="11491" width="2.125" style="6" customWidth="1"/>
    <col min="11492" max="11492" width="7.875" style="6" customWidth="1"/>
    <col min="11493" max="11493" width="6.5" style="6" customWidth="1"/>
    <col min="11494" max="11496" width="3.125" style="6" customWidth="1"/>
    <col min="11497" max="11497" width="3" style="6" customWidth="1"/>
    <col min="11498" max="11498" width="2.5" style="6" customWidth="1"/>
    <col min="11499" max="11499" width="2.625" style="6" customWidth="1"/>
    <col min="11500" max="11502" width="0" style="6" hidden="1" customWidth="1"/>
    <col min="11503" max="11503" width="3.875" style="6" customWidth="1"/>
    <col min="11504" max="11504" width="0" style="6" hidden="1" customWidth="1"/>
    <col min="11505" max="11506" width="13" style="6" customWidth="1"/>
    <col min="11507" max="11507" width="13.125" style="6" customWidth="1"/>
    <col min="11508" max="11508" width="5.625" style="6" customWidth="1"/>
    <col min="11509" max="11509" width="13.125" style="6" customWidth="1"/>
    <col min="11510" max="11510" width="3.625" style="6" customWidth="1"/>
    <col min="11511" max="11511" width="2.625" style="6" customWidth="1"/>
    <col min="11512" max="11514" width="0" style="6" hidden="1" customWidth="1"/>
    <col min="11515" max="11515" width="2.625" style="6" customWidth="1"/>
    <col min="11516" max="11516" width="0" style="6" hidden="1" customWidth="1"/>
    <col min="11517" max="11517" width="2.625" style="6" customWidth="1"/>
    <col min="11518" max="11518" width="0" style="6" hidden="1" customWidth="1"/>
    <col min="11519" max="11519" width="3.875" style="6" customWidth="1"/>
    <col min="11520" max="11520" width="30" style="6" customWidth="1"/>
    <col min="11521" max="11521" width="20.5" style="6" customWidth="1"/>
    <col min="11522" max="11522" width="8" style="6" customWidth="1"/>
    <col min="11523" max="11523" width="17" style="6" customWidth="1"/>
    <col min="11524" max="11524" width="37.375" style="6" customWidth="1"/>
    <col min="11525" max="11525" width="5.125" style="6" customWidth="1"/>
    <col min="11526" max="11526" width="27.5" style="6" customWidth="1"/>
    <col min="11527" max="11527" width="14.125" style="6" customWidth="1"/>
    <col min="11528" max="11529" width="8.125" style="6" customWidth="1"/>
    <col min="11530" max="11530" width="9.875" style="6" customWidth="1"/>
    <col min="11531" max="11531" width="1.875" style="6" customWidth="1"/>
    <col min="11532" max="11737" width="10.875" style="6"/>
    <col min="11738" max="11738" width="10.5" style="6" customWidth="1"/>
    <col min="11739" max="11739" width="2.375" style="6" customWidth="1"/>
    <col min="11740" max="11741" width="5.625" style="6" customWidth="1"/>
    <col min="11742" max="11742" width="5.125" style="6" customWidth="1"/>
    <col min="11743" max="11743" width="5.625" style="6" customWidth="1"/>
    <col min="11744" max="11744" width="12" style="6" customWidth="1"/>
    <col min="11745" max="11746" width="7.875" style="6" customWidth="1"/>
    <col min="11747" max="11747" width="2.125" style="6" customWidth="1"/>
    <col min="11748" max="11748" width="7.875" style="6" customWidth="1"/>
    <col min="11749" max="11749" width="6.5" style="6" customWidth="1"/>
    <col min="11750" max="11752" width="3.125" style="6" customWidth="1"/>
    <col min="11753" max="11753" width="3" style="6" customWidth="1"/>
    <col min="11754" max="11754" width="2.5" style="6" customWidth="1"/>
    <col min="11755" max="11755" width="2.625" style="6" customWidth="1"/>
    <col min="11756" max="11758" width="0" style="6" hidden="1" customWidth="1"/>
    <col min="11759" max="11759" width="3.875" style="6" customWidth="1"/>
    <col min="11760" max="11760" width="0" style="6" hidden="1" customWidth="1"/>
    <col min="11761" max="11762" width="13" style="6" customWidth="1"/>
    <col min="11763" max="11763" width="13.125" style="6" customWidth="1"/>
    <col min="11764" max="11764" width="5.625" style="6" customWidth="1"/>
    <col min="11765" max="11765" width="13.125" style="6" customWidth="1"/>
    <col min="11766" max="11766" width="3.625" style="6" customWidth="1"/>
    <col min="11767" max="11767" width="2.625" style="6" customWidth="1"/>
    <col min="11768" max="11770" width="0" style="6" hidden="1" customWidth="1"/>
    <col min="11771" max="11771" width="2.625" style="6" customWidth="1"/>
    <col min="11772" max="11772" width="0" style="6" hidden="1" customWidth="1"/>
    <col min="11773" max="11773" width="2.625" style="6" customWidth="1"/>
    <col min="11774" max="11774" width="0" style="6" hidden="1" customWidth="1"/>
    <col min="11775" max="11775" width="3.875" style="6" customWidth="1"/>
    <col min="11776" max="11776" width="30" style="6" customWidth="1"/>
    <col min="11777" max="11777" width="20.5" style="6" customWidth="1"/>
    <col min="11778" max="11778" width="8" style="6" customWidth="1"/>
    <col min="11779" max="11779" width="17" style="6" customWidth="1"/>
    <col min="11780" max="11780" width="37.375" style="6" customWidth="1"/>
    <col min="11781" max="11781" width="5.125" style="6" customWidth="1"/>
    <col min="11782" max="11782" width="27.5" style="6" customWidth="1"/>
    <col min="11783" max="11783" width="14.125" style="6" customWidth="1"/>
    <col min="11784" max="11785" width="8.125" style="6" customWidth="1"/>
    <col min="11786" max="11786" width="9.875" style="6" customWidth="1"/>
    <col min="11787" max="11787" width="1.875" style="6" customWidth="1"/>
    <col min="11788" max="11993" width="10.875" style="6"/>
    <col min="11994" max="11994" width="10.5" style="6" customWidth="1"/>
    <col min="11995" max="11995" width="2.375" style="6" customWidth="1"/>
    <col min="11996" max="11997" width="5.625" style="6" customWidth="1"/>
    <col min="11998" max="11998" width="5.125" style="6" customWidth="1"/>
    <col min="11999" max="11999" width="5.625" style="6" customWidth="1"/>
    <col min="12000" max="12000" width="12" style="6" customWidth="1"/>
    <col min="12001" max="12002" width="7.875" style="6" customWidth="1"/>
    <col min="12003" max="12003" width="2.125" style="6" customWidth="1"/>
    <col min="12004" max="12004" width="7.875" style="6" customWidth="1"/>
    <col min="12005" max="12005" width="6.5" style="6" customWidth="1"/>
    <col min="12006" max="12008" width="3.125" style="6" customWidth="1"/>
    <col min="12009" max="12009" width="3" style="6" customWidth="1"/>
    <col min="12010" max="12010" width="2.5" style="6" customWidth="1"/>
    <col min="12011" max="12011" width="2.625" style="6" customWidth="1"/>
    <col min="12012" max="12014" width="0" style="6" hidden="1" customWidth="1"/>
    <col min="12015" max="12015" width="3.875" style="6" customWidth="1"/>
    <col min="12016" max="12016" width="0" style="6" hidden="1" customWidth="1"/>
    <col min="12017" max="12018" width="13" style="6" customWidth="1"/>
    <col min="12019" max="12019" width="13.125" style="6" customWidth="1"/>
    <col min="12020" max="12020" width="5.625" style="6" customWidth="1"/>
    <col min="12021" max="12021" width="13.125" style="6" customWidth="1"/>
    <col min="12022" max="12022" width="3.625" style="6" customWidth="1"/>
    <col min="12023" max="12023" width="2.625" style="6" customWidth="1"/>
    <col min="12024" max="12026" width="0" style="6" hidden="1" customWidth="1"/>
    <col min="12027" max="12027" width="2.625" style="6" customWidth="1"/>
    <col min="12028" max="12028" width="0" style="6" hidden="1" customWidth="1"/>
    <col min="12029" max="12029" width="2.625" style="6" customWidth="1"/>
    <col min="12030" max="12030" width="0" style="6" hidden="1" customWidth="1"/>
    <col min="12031" max="12031" width="3.875" style="6" customWidth="1"/>
    <col min="12032" max="12032" width="30" style="6" customWidth="1"/>
    <col min="12033" max="12033" width="20.5" style="6" customWidth="1"/>
    <col min="12034" max="12034" width="8" style="6" customWidth="1"/>
    <col min="12035" max="12035" width="17" style="6" customWidth="1"/>
    <col min="12036" max="12036" width="37.375" style="6" customWidth="1"/>
    <col min="12037" max="12037" width="5.125" style="6" customWidth="1"/>
    <col min="12038" max="12038" width="27.5" style="6" customWidth="1"/>
    <col min="12039" max="12039" width="14.125" style="6" customWidth="1"/>
    <col min="12040" max="12041" width="8.125" style="6" customWidth="1"/>
    <col min="12042" max="12042" width="9.875" style="6" customWidth="1"/>
    <col min="12043" max="12043" width="1.875" style="6" customWidth="1"/>
    <col min="12044" max="12249" width="10.875" style="6"/>
    <col min="12250" max="12250" width="10.5" style="6" customWidth="1"/>
    <col min="12251" max="12251" width="2.375" style="6" customWidth="1"/>
    <col min="12252" max="12253" width="5.625" style="6" customWidth="1"/>
    <col min="12254" max="12254" width="5.125" style="6" customWidth="1"/>
    <col min="12255" max="12255" width="5.625" style="6" customWidth="1"/>
    <col min="12256" max="12256" width="12" style="6" customWidth="1"/>
    <col min="12257" max="12258" width="7.875" style="6" customWidth="1"/>
    <col min="12259" max="12259" width="2.125" style="6" customWidth="1"/>
    <col min="12260" max="12260" width="7.875" style="6" customWidth="1"/>
    <col min="12261" max="12261" width="6.5" style="6" customWidth="1"/>
    <col min="12262" max="12264" width="3.125" style="6" customWidth="1"/>
    <col min="12265" max="12265" width="3" style="6" customWidth="1"/>
    <col min="12266" max="12266" width="2.5" style="6" customWidth="1"/>
    <col min="12267" max="12267" width="2.625" style="6" customWidth="1"/>
    <col min="12268" max="12270" width="0" style="6" hidden="1" customWidth="1"/>
    <col min="12271" max="12271" width="3.875" style="6" customWidth="1"/>
    <col min="12272" max="12272" width="0" style="6" hidden="1" customWidth="1"/>
    <col min="12273" max="12274" width="13" style="6" customWidth="1"/>
    <col min="12275" max="12275" width="13.125" style="6" customWidth="1"/>
    <col min="12276" max="12276" width="5.625" style="6" customWidth="1"/>
    <col min="12277" max="12277" width="13.125" style="6" customWidth="1"/>
    <col min="12278" max="12278" width="3.625" style="6" customWidth="1"/>
    <col min="12279" max="12279" width="2.625" style="6" customWidth="1"/>
    <col min="12280" max="12282" width="0" style="6" hidden="1" customWidth="1"/>
    <col min="12283" max="12283" width="2.625" style="6" customWidth="1"/>
    <col min="12284" max="12284" width="0" style="6" hidden="1" customWidth="1"/>
    <col min="12285" max="12285" width="2.625" style="6" customWidth="1"/>
    <col min="12286" max="12286" width="0" style="6" hidden="1" customWidth="1"/>
    <col min="12287" max="12287" width="3.875" style="6" customWidth="1"/>
    <col min="12288" max="12288" width="30" style="6" customWidth="1"/>
    <col min="12289" max="12289" width="20.5" style="6" customWidth="1"/>
    <col min="12290" max="12290" width="8" style="6" customWidth="1"/>
    <col min="12291" max="12291" width="17" style="6" customWidth="1"/>
    <col min="12292" max="12292" width="37.375" style="6" customWidth="1"/>
    <col min="12293" max="12293" width="5.125" style="6" customWidth="1"/>
    <col min="12294" max="12294" width="27.5" style="6" customWidth="1"/>
    <col min="12295" max="12295" width="14.125" style="6" customWidth="1"/>
    <col min="12296" max="12297" width="8.125" style="6" customWidth="1"/>
    <col min="12298" max="12298" width="9.875" style="6" customWidth="1"/>
    <col min="12299" max="12299" width="1.875" style="6" customWidth="1"/>
    <col min="12300" max="12505" width="10.875" style="6"/>
    <col min="12506" max="12506" width="10.5" style="6" customWidth="1"/>
    <col min="12507" max="12507" width="2.375" style="6" customWidth="1"/>
    <col min="12508" max="12509" width="5.625" style="6" customWidth="1"/>
    <col min="12510" max="12510" width="5.125" style="6" customWidth="1"/>
    <col min="12511" max="12511" width="5.625" style="6" customWidth="1"/>
    <col min="12512" max="12512" width="12" style="6" customWidth="1"/>
    <col min="12513" max="12514" width="7.875" style="6" customWidth="1"/>
    <col min="12515" max="12515" width="2.125" style="6" customWidth="1"/>
    <col min="12516" max="12516" width="7.875" style="6" customWidth="1"/>
    <col min="12517" max="12517" width="6.5" style="6" customWidth="1"/>
    <col min="12518" max="12520" width="3.125" style="6" customWidth="1"/>
    <col min="12521" max="12521" width="3" style="6" customWidth="1"/>
    <col min="12522" max="12522" width="2.5" style="6" customWidth="1"/>
    <col min="12523" max="12523" width="2.625" style="6" customWidth="1"/>
    <col min="12524" max="12526" width="0" style="6" hidden="1" customWidth="1"/>
    <col min="12527" max="12527" width="3.875" style="6" customWidth="1"/>
    <col min="12528" max="12528" width="0" style="6" hidden="1" customWidth="1"/>
    <col min="12529" max="12530" width="13" style="6" customWidth="1"/>
    <col min="12531" max="12531" width="13.125" style="6" customWidth="1"/>
    <col min="12532" max="12532" width="5.625" style="6" customWidth="1"/>
    <col min="12533" max="12533" width="13.125" style="6" customWidth="1"/>
    <col min="12534" max="12534" width="3.625" style="6" customWidth="1"/>
    <col min="12535" max="12535" width="2.625" style="6" customWidth="1"/>
    <col min="12536" max="12538" width="0" style="6" hidden="1" customWidth="1"/>
    <col min="12539" max="12539" width="2.625" style="6" customWidth="1"/>
    <col min="12540" max="12540" width="0" style="6" hidden="1" customWidth="1"/>
    <col min="12541" max="12541" width="2.625" style="6" customWidth="1"/>
    <col min="12542" max="12542" width="0" style="6" hidden="1" customWidth="1"/>
    <col min="12543" max="12543" width="3.875" style="6" customWidth="1"/>
    <col min="12544" max="12544" width="30" style="6" customWidth="1"/>
    <col min="12545" max="12545" width="20.5" style="6" customWidth="1"/>
    <col min="12546" max="12546" width="8" style="6" customWidth="1"/>
    <col min="12547" max="12547" width="17" style="6" customWidth="1"/>
    <col min="12548" max="12548" width="37.375" style="6" customWidth="1"/>
    <col min="12549" max="12549" width="5.125" style="6" customWidth="1"/>
    <col min="12550" max="12550" width="27.5" style="6" customWidth="1"/>
    <col min="12551" max="12551" width="14.125" style="6" customWidth="1"/>
    <col min="12552" max="12553" width="8.125" style="6" customWidth="1"/>
    <col min="12554" max="12554" width="9.875" style="6" customWidth="1"/>
    <col min="12555" max="12555" width="1.875" style="6" customWidth="1"/>
    <col min="12556" max="12761" width="10.875" style="6"/>
    <col min="12762" max="12762" width="10.5" style="6" customWidth="1"/>
    <col min="12763" max="12763" width="2.375" style="6" customWidth="1"/>
    <col min="12764" max="12765" width="5.625" style="6" customWidth="1"/>
    <col min="12766" max="12766" width="5.125" style="6" customWidth="1"/>
    <col min="12767" max="12767" width="5.625" style="6" customWidth="1"/>
    <col min="12768" max="12768" width="12" style="6" customWidth="1"/>
    <col min="12769" max="12770" width="7.875" style="6" customWidth="1"/>
    <col min="12771" max="12771" width="2.125" style="6" customWidth="1"/>
    <col min="12772" max="12772" width="7.875" style="6" customWidth="1"/>
    <col min="12773" max="12773" width="6.5" style="6" customWidth="1"/>
    <col min="12774" max="12776" width="3.125" style="6" customWidth="1"/>
    <col min="12777" max="12777" width="3" style="6" customWidth="1"/>
    <col min="12778" max="12778" width="2.5" style="6" customWidth="1"/>
    <col min="12779" max="12779" width="2.625" style="6" customWidth="1"/>
    <col min="12780" max="12782" width="0" style="6" hidden="1" customWidth="1"/>
    <col min="12783" max="12783" width="3.875" style="6" customWidth="1"/>
    <col min="12784" max="12784" width="0" style="6" hidden="1" customWidth="1"/>
    <col min="12785" max="12786" width="13" style="6" customWidth="1"/>
    <col min="12787" max="12787" width="13.125" style="6" customWidth="1"/>
    <col min="12788" max="12788" width="5.625" style="6" customWidth="1"/>
    <col min="12789" max="12789" width="13.125" style="6" customWidth="1"/>
    <col min="12790" max="12790" width="3.625" style="6" customWidth="1"/>
    <col min="12791" max="12791" width="2.625" style="6" customWidth="1"/>
    <col min="12792" max="12794" width="0" style="6" hidden="1" customWidth="1"/>
    <col min="12795" max="12795" width="2.625" style="6" customWidth="1"/>
    <col min="12796" max="12796" width="0" style="6" hidden="1" customWidth="1"/>
    <col min="12797" max="12797" width="2.625" style="6" customWidth="1"/>
    <col min="12798" max="12798" width="0" style="6" hidden="1" customWidth="1"/>
    <col min="12799" max="12799" width="3.875" style="6" customWidth="1"/>
    <col min="12800" max="12800" width="30" style="6" customWidth="1"/>
    <col min="12801" max="12801" width="20.5" style="6" customWidth="1"/>
    <col min="12802" max="12802" width="8" style="6" customWidth="1"/>
    <col min="12803" max="12803" width="17" style="6" customWidth="1"/>
    <col min="12804" max="12804" width="37.375" style="6" customWidth="1"/>
    <col min="12805" max="12805" width="5.125" style="6" customWidth="1"/>
    <col min="12806" max="12806" width="27.5" style="6" customWidth="1"/>
    <col min="12807" max="12807" width="14.125" style="6" customWidth="1"/>
    <col min="12808" max="12809" width="8.125" style="6" customWidth="1"/>
    <col min="12810" max="12810" width="9.875" style="6" customWidth="1"/>
    <col min="12811" max="12811" width="1.875" style="6" customWidth="1"/>
    <col min="12812" max="13017" width="10.875" style="6"/>
    <col min="13018" max="13018" width="10.5" style="6" customWidth="1"/>
    <col min="13019" max="13019" width="2.375" style="6" customWidth="1"/>
    <col min="13020" max="13021" width="5.625" style="6" customWidth="1"/>
    <col min="13022" max="13022" width="5.125" style="6" customWidth="1"/>
    <col min="13023" max="13023" width="5.625" style="6" customWidth="1"/>
    <col min="13024" max="13024" width="12" style="6" customWidth="1"/>
    <col min="13025" max="13026" width="7.875" style="6" customWidth="1"/>
    <col min="13027" max="13027" width="2.125" style="6" customWidth="1"/>
    <col min="13028" max="13028" width="7.875" style="6" customWidth="1"/>
    <col min="13029" max="13029" width="6.5" style="6" customWidth="1"/>
    <col min="13030" max="13032" width="3.125" style="6" customWidth="1"/>
    <col min="13033" max="13033" width="3" style="6" customWidth="1"/>
    <col min="13034" max="13034" width="2.5" style="6" customWidth="1"/>
    <col min="13035" max="13035" width="2.625" style="6" customWidth="1"/>
    <col min="13036" max="13038" width="0" style="6" hidden="1" customWidth="1"/>
    <col min="13039" max="13039" width="3.875" style="6" customWidth="1"/>
    <col min="13040" max="13040" width="0" style="6" hidden="1" customWidth="1"/>
    <col min="13041" max="13042" width="13" style="6" customWidth="1"/>
    <col min="13043" max="13043" width="13.125" style="6" customWidth="1"/>
    <col min="13044" max="13044" width="5.625" style="6" customWidth="1"/>
    <col min="13045" max="13045" width="13.125" style="6" customWidth="1"/>
    <col min="13046" max="13046" width="3.625" style="6" customWidth="1"/>
    <col min="13047" max="13047" width="2.625" style="6" customWidth="1"/>
    <col min="13048" max="13050" width="0" style="6" hidden="1" customWidth="1"/>
    <col min="13051" max="13051" width="2.625" style="6" customWidth="1"/>
    <col min="13052" max="13052" width="0" style="6" hidden="1" customWidth="1"/>
    <col min="13053" max="13053" width="2.625" style="6" customWidth="1"/>
    <col min="13054" max="13054" width="0" style="6" hidden="1" customWidth="1"/>
    <col min="13055" max="13055" width="3.875" style="6" customWidth="1"/>
    <col min="13056" max="13056" width="30" style="6" customWidth="1"/>
    <col min="13057" max="13057" width="20.5" style="6" customWidth="1"/>
    <col min="13058" max="13058" width="8" style="6" customWidth="1"/>
    <col min="13059" max="13059" width="17" style="6" customWidth="1"/>
    <col min="13060" max="13060" width="37.375" style="6" customWidth="1"/>
    <col min="13061" max="13061" width="5.125" style="6" customWidth="1"/>
    <col min="13062" max="13062" width="27.5" style="6" customWidth="1"/>
    <col min="13063" max="13063" width="14.125" style="6" customWidth="1"/>
    <col min="13064" max="13065" width="8.125" style="6" customWidth="1"/>
    <col min="13066" max="13066" width="9.875" style="6" customWidth="1"/>
    <col min="13067" max="13067" width="1.875" style="6" customWidth="1"/>
    <col min="13068" max="13273" width="10.875" style="6"/>
    <col min="13274" max="13274" width="10.5" style="6" customWidth="1"/>
    <col min="13275" max="13275" width="2.375" style="6" customWidth="1"/>
    <col min="13276" max="13277" width="5.625" style="6" customWidth="1"/>
    <col min="13278" max="13278" width="5.125" style="6" customWidth="1"/>
    <col min="13279" max="13279" width="5.625" style="6" customWidth="1"/>
    <col min="13280" max="13280" width="12" style="6" customWidth="1"/>
    <col min="13281" max="13282" width="7.875" style="6" customWidth="1"/>
    <col min="13283" max="13283" width="2.125" style="6" customWidth="1"/>
    <col min="13284" max="13284" width="7.875" style="6" customWidth="1"/>
    <col min="13285" max="13285" width="6.5" style="6" customWidth="1"/>
    <col min="13286" max="13288" width="3.125" style="6" customWidth="1"/>
    <col min="13289" max="13289" width="3" style="6" customWidth="1"/>
    <col min="13290" max="13290" width="2.5" style="6" customWidth="1"/>
    <col min="13291" max="13291" width="2.625" style="6" customWidth="1"/>
    <col min="13292" max="13294" width="0" style="6" hidden="1" customWidth="1"/>
    <col min="13295" max="13295" width="3.875" style="6" customWidth="1"/>
    <col min="13296" max="13296" width="0" style="6" hidden="1" customWidth="1"/>
    <col min="13297" max="13298" width="13" style="6" customWidth="1"/>
    <col min="13299" max="13299" width="13.125" style="6" customWidth="1"/>
    <col min="13300" max="13300" width="5.625" style="6" customWidth="1"/>
    <col min="13301" max="13301" width="13.125" style="6" customWidth="1"/>
    <col min="13302" max="13302" width="3.625" style="6" customWidth="1"/>
    <col min="13303" max="13303" width="2.625" style="6" customWidth="1"/>
    <col min="13304" max="13306" width="0" style="6" hidden="1" customWidth="1"/>
    <col min="13307" max="13307" width="2.625" style="6" customWidth="1"/>
    <col min="13308" max="13308" width="0" style="6" hidden="1" customWidth="1"/>
    <col min="13309" max="13309" width="2.625" style="6" customWidth="1"/>
    <col min="13310" max="13310" width="0" style="6" hidden="1" customWidth="1"/>
    <col min="13311" max="13311" width="3.875" style="6" customWidth="1"/>
    <col min="13312" max="13312" width="30" style="6" customWidth="1"/>
    <col min="13313" max="13313" width="20.5" style="6" customWidth="1"/>
    <col min="13314" max="13314" width="8" style="6" customWidth="1"/>
    <col min="13315" max="13315" width="17" style="6" customWidth="1"/>
    <col min="13316" max="13316" width="37.375" style="6" customWidth="1"/>
    <col min="13317" max="13317" width="5.125" style="6" customWidth="1"/>
    <col min="13318" max="13318" width="27.5" style="6" customWidth="1"/>
    <col min="13319" max="13319" width="14.125" style="6" customWidth="1"/>
    <col min="13320" max="13321" width="8.125" style="6" customWidth="1"/>
    <col min="13322" max="13322" width="9.875" style="6" customWidth="1"/>
    <col min="13323" max="13323" width="1.875" style="6" customWidth="1"/>
    <col min="13324" max="13529" width="10.875" style="6"/>
    <col min="13530" max="13530" width="10.5" style="6" customWidth="1"/>
    <col min="13531" max="13531" width="2.375" style="6" customWidth="1"/>
    <col min="13532" max="13533" width="5.625" style="6" customWidth="1"/>
    <col min="13534" max="13534" width="5.125" style="6" customWidth="1"/>
    <col min="13535" max="13535" width="5.625" style="6" customWidth="1"/>
    <col min="13536" max="13536" width="12" style="6" customWidth="1"/>
    <col min="13537" max="13538" width="7.875" style="6" customWidth="1"/>
    <col min="13539" max="13539" width="2.125" style="6" customWidth="1"/>
    <col min="13540" max="13540" width="7.875" style="6" customWidth="1"/>
    <col min="13541" max="13541" width="6.5" style="6" customWidth="1"/>
    <col min="13542" max="13544" width="3.125" style="6" customWidth="1"/>
    <col min="13545" max="13545" width="3" style="6" customWidth="1"/>
    <col min="13546" max="13546" width="2.5" style="6" customWidth="1"/>
    <col min="13547" max="13547" width="2.625" style="6" customWidth="1"/>
    <col min="13548" max="13550" width="0" style="6" hidden="1" customWidth="1"/>
    <col min="13551" max="13551" width="3.875" style="6" customWidth="1"/>
    <col min="13552" max="13552" width="0" style="6" hidden="1" customWidth="1"/>
    <col min="13553" max="13554" width="13" style="6" customWidth="1"/>
    <col min="13555" max="13555" width="13.125" style="6" customWidth="1"/>
    <col min="13556" max="13556" width="5.625" style="6" customWidth="1"/>
    <col min="13557" max="13557" width="13.125" style="6" customWidth="1"/>
    <col min="13558" max="13558" width="3.625" style="6" customWidth="1"/>
    <col min="13559" max="13559" width="2.625" style="6" customWidth="1"/>
    <col min="13560" max="13562" width="0" style="6" hidden="1" customWidth="1"/>
    <col min="13563" max="13563" width="2.625" style="6" customWidth="1"/>
    <col min="13564" max="13564" width="0" style="6" hidden="1" customWidth="1"/>
    <col min="13565" max="13565" width="2.625" style="6" customWidth="1"/>
    <col min="13566" max="13566" width="0" style="6" hidden="1" customWidth="1"/>
    <col min="13567" max="13567" width="3.875" style="6" customWidth="1"/>
    <col min="13568" max="13568" width="30" style="6" customWidth="1"/>
    <col min="13569" max="13569" width="20.5" style="6" customWidth="1"/>
    <col min="13570" max="13570" width="8" style="6" customWidth="1"/>
    <col min="13571" max="13571" width="17" style="6" customWidth="1"/>
    <col min="13572" max="13572" width="37.375" style="6" customWidth="1"/>
    <col min="13573" max="13573" width="5.125" style="6" customWidth="1"/>
    <col min="13574" max="13574" width="27.5" style="6" customWidth="1"/>
    <col min="13575" max="13575" width="14.125" style="6" customWidth="1"/>
    <col min="13576" max="13577" width="8.125" style="6" customWidth="1"/>
    <col min="13578" max="13578" width="9.875" style="6" customWidth="1"/>
    <col min="13579" max="13579" width="1.875" style="6" customWidth="1"/>
    <col min="13580" max="13785" width="10.875" style="6"/>
    <col min="13786" max="13786" width="10.5" style="6" customWidth="1"/>
    <col min="13787" max="13787" width="2.375" style="6" customWidth="1"/>
    <col min="13788" max="13789" width="5.625" style="6" customWidth="1"/>
    <col min="13790" max="13790" width="5.125" style="6" customWidth="1"/>
    <col min="13791" max="13791" width="5.625" style="6" customWidth="1"/>
    <col min="13792" max="13792" width="12" style="6" customWidth="1"/>
    <col min="13793" max="13794" width="7.875" style="6" customWidth="1"/>
    <col min="13795" max="13795" width="2.125" style="6" customWidth="1"/>
    <col min="13796" max="13796" width="7.875" style="6" customWidth="1"/>
    <col min="13797" max="13797" width="6.5" style="6" customWidth="1"/>
    <col min="13798" max="13800" width="3.125" style="6" customWidth="1"/>
    <col min="13801" max="13801" width="3" style="6" customWidth="1"/>
    <col min="13802" max="13802" width="2.5" style="6" customWidth="1"/>
    <col min="13803" max="13803" width="2.625" style="6" customWidth="1"/>
    <col min="13804" max="13806" width="0" style="6" hidden="1" customWidth="1"/>
    <col min="13807" max="13807" width="3.875" style="6" customWidth="1"/>
    <col min="13808" max="13808" width="0" style="6" hidden="1" customWidth="1"/>
    <col min="13809" max="13810" width="13" style="6" customWidth="1"/>
    <col min="13811" max="13811" width="13.125" style="6" customWidth="1"/>
    <col min="13812" max="13812" width="5.625" style="6" customWidth="1"/>
    <col min="13813" max="13813" width="13.125" style="6" customWidth="1"/>
    <col min="13814" max="13814" width="3.625" style="6" customWidth="1"/>
    <col min="13815" max="13815" width="2.625" style="6" customWidth="1"/>
    <col min="13816" max="13818" width="0" style="6" hidden="1" customWidth="1"/>
    <col min="13819" max="13819" width="2.625" style="6" customWidth="1"/>
    <col min="13820" max="13820" width="0" style="6" hidden="1" customWidth="1"/>
    <col min="13821" max="13821" width="2.625" style="6" customWidth="1"/>
    <col min="13822" max="13822" width="0" style="6" hidden="1" customWidth="1"/>
    <col min="13823" max="13823" width="3.875" style="6" customWidth="1"/>
    <col min="13824" max="13824" width="30" style="6" customWidth="1"/>
    <col min="13825" max="13825" width="20.5" style="6" customWidth="1"/>
    <col min="13826" max="13826" width="8" style="6" customWidth="1"/>
    <col min="13827" max="13827" width="17" style="6" customWidth="1"/>
    <col min="13828" max="13828" width="37.375" style="6" customWidth="1"/>
    <col min="13829" max="13829" width="5.125" style="6" customWidth="1"/>
    <col min="13830" max="13830" width="27.5" style="6" customWidth="1"/>
    <col min="13831" max="13831" width="14.125" style="6" customWidth="1"/>
    <col min="13832" max="13833" width="8.125" style="6" customWidth="1"/>
    <col min="13834" max="13834" width="9.875" style="6" customWidth="1"/>
    <col min="13835" max="13835" width="1.875" style="6" customWidth="1"/>
    <col min="13836" max="14041" width="10.875" style="6"/>
    <col min="14042" max="14042" width="10.5" style="6" customWidth="1"/>
    <col min="14043" max="14043" width="2.375" style="6" customWidth="1"/>
    <col min="14044" max="14045" width="5.625" style="6" customWidth="1"/>
    <col min="14046" max="14046" width="5.125" style="6" customWidth="1"/>
    <col min="14047" max="14047" width="5.625" style="6" customWidth="1"/>
    <col min="14048" max="14048" width="12" style="6" customWidth="1"/>
    <col min="14049" max="14050" width="7.875" style="6" customWidth="1"/>
    <col min="14051" max="14051" width="2.125" style="6" customWidth="1"/>
    <col min="14052" max="14052" width="7.875" style="6" customWidth="1"/>
    <col min="14053" max="14053" width="6.5" style="6" customWidth="1"/>
    <col min="14054" max="14056" width="3.125" style="6" customWidth="1"/>
    <col min="14057" max="14057" width="3" style="6" customWidth="1"/>
    <col min="14058" max="14058" width="2.5" style="6" customWidth="1"/>
    <col min="14059" max="14059" width="2.625" style="6" customWidth="1"/>
    <col min="14060" max="14062" width="0" style="6" hidden="1" customWidth="1"/>
    <col min="14063" max="14063" width="3.875" style="6" customWidth="1"/>
    <col min="14064" max="14064" width="0" style="6" hidden="1" customWidth="1"/>
    <col min="14065" max="14066" width="13" style="6" customWidth="1"/>
    <col min="14067" max="14067" width="13.125" style="6" customWidth="1"/>
    <col min="14068" max="14068" width="5.625" style="6" customWidth="1"/>
    <col min="14069" max="14069" width="13.125" style="6" customWidth="1"/>
    <col min="14070" max="14070" width="3.625" style="6" customWidth="1"/>
    <col min="14071" max="14071" width="2.625" style="6" customWidth="1"/>
    <col min="14072" max="14074" width="0" style="6" hidden="1" customWidth="1"/>
    <col min="14075" max="14075" width="2.625" style="6" customWidth="1"/>
    <col min="14076" max="14076" width="0" style="6" hidden="1" customWidth="1"/>
    <col min="14077" max="14077" width="2.625" style="6" customWidth="1"/>
    <col min="14078" max="14078" width="0" style="6" hidden="1" customWidth="1"/>
    <col min="14079" max="14079" width="3.875" style="6" customWidth="1"/>
    <col min="14080" max="14080" width="30" style="6" customWidth="1"/>
    <col min="14081" max="14081" width="20.5" style="6" customWidth="1"/>
    <col min="14082" max="14082" width="8" style="6" customWidth="1"/>
    <col min="14083" max="14083" width="17" style="6" customWidth="1"/>
    <col min="14084" max="14084" width="37.375" style="6" customWidth="1"/>
    <col min="14085" max="14085" width="5.125" style="6" customWidth="1"/>
    <col min="14086" max="14086" width="27.5" style="6" customWidth="1"/>
    <col min="14087" max="14087" width="14.125" style="6" customWidth="1"/>
    <col min="14088" max="14089" width="8.125" style="6" customWidth="1"/>
    <col min="14090" max="14090" width="9.875" style="6" customWidth="1"/>
    <col min="14091" max="14091" width="1.875" style="6" customWidth="1"/>
    <col min="14092" max="14297" width="10.875" style="6"/>
    <col min="14298" max="14298" width="10.5" style="6" customWidth="1"/>
    <col min="14299" max="14299" width="2.375" style="6" customWidth="1"/>
    <col min="14300" max="14301" width="5.625" style="6" customWidth="1"/>
    <col min="14302" max="14302" width="5.125" style="6" customWidth="1"/>
    <col min="14303" max="14303" width="5.625" style="6" customWidth="1"/>
    <col min="14304" max="14304" width="12" style="6" customWidth="1"/>
    <col min="14305" max="14306" width="7.875" style="6" customWidth="1"/>
    <col min="14307" max="14307" width="2.125" style="6" customWidth="1"/>
    <col min="14308" max="14308" width="7.875" style="6" customWidth="1"/>
    <col min="14309" max="14309" width="6.5" style="6" customWidth="1"/>
    <col min="14310" max="14312" width="3.125" style="6" customWidth="1"/>
    <col min="14313" max="14313" width="3" style="6" customWidth="1"/>
    <col min="14314" max="14314" width="2.5" style="6" customWidth="1"/>
    <col min="14315" max="14315" width="2.625" style="6" customWidth="1"/>
    <col min="14316" max="14318" width="0" style="6" hidden="1" customWidth="1"/>
    <col min="14319" max="14319" width="3.875" style="6" customWidth="1"/>
    <col min="14320" max="14320" width="0" style="6" hidden="1" customWidth="1"/>
    <col min="14321" max="14322" width="13" style="6" customWidth="1"/>
    <col min="14323" max="14323" width="13.125" style="6" customWidth="1"/>
    <col min="14324" max="14324" width="5.625" style="6" customWidth="1"/>
    <col min="14325" max="14325" width="13.125" style="6" customWidth="1"/>
    <col min="14326" max="14326" width="3.625" style="6" customWidth="1"/>
    <col min="14327" max="14327" width="2.625" style="6" customWidth="1"/>
    <col min="14328" max="14330" width="0" style="6" hidden="1" customWidth="1"/>
    <col min="14331" max="14331" width="2.625" style="6" customWidth="1"/>
    <col min="14332" max="14332" width="0" style="6" hidden="1" customWidth="1"/>
    <col min="14333" max="14333" width="2.625" style="6" customWidth="1"/>
    <col min="14334" max="14334" width="0" style="6" hidden="1" customWidth="1"/>
    <col min="14335" max="14335" width="3.875" style="6" customWidth="1"/>
    <col min="14336" max="14336" width="30" style="6" customWidth="1"/>
    <col min="14337" max="14337" width="20.5" style="6" customWidth="1"/>
    <col min="14338" max="14338" width="8" style="6" customWidth="1"/>
    <col min="14339" max="14339" width="17" style="6" customWidth="1"/>
    <col min="14340" max="14340" width="37.375" style="6" customWidth="1"/>
    <col min="14341" max="14341" width="5.125" style="6" customWidth="1"/>
    <col min="14342" max="14342" width="27.5" style="6" customWidth="1"/>
    <col min="14343" max="14343" width="14.125" style="6" customWidth="1"/>
    <col min="14344" max="14345" width="8.125" style="6" customWidth="1"/>
    <col min="14346" max="14346" width="9.875" style="6" customWidth="1"/>
    <col min="14347" max="14347" width="1.875" style="6" customWidth="1"/>
    <col min="14348" max="14553" width="10.875" style="6"/>
    <col min="14554" max="14554" width="10.5" style="6" customWidth="1"/>
    <col min="14555" max="14555" width="2.375" style="6" customWidth="1"/>
    <col min="14556" max="14557" width="5.625" style="6" customWidth="1"/>
    <col min="14558" max="14558" width="5.125" style="6" customWidth="1"/>
    <col min="14559" max="14559" width="5.625" style="6" customWidth="1"/>
    <col min="14560" max="14560" width="12" style="6" customWidth="1"/>
    <col min="14561" max="14562" width="7.875" style="6" customWidth="1"/>
    <col min="14563" max="14563" width="2.125" style="6" customWidth="1"/>
    <col min="14564" max="14564" width="7.875" style="6" customWidth="1"/>
    <col min="14565" max="14565" width="6.5" style="6" customWidth="1"/>
    <col min="14566" max="14568" width="3.125" style="6" customWidth="1"/>
    <col min="14569" max="14569" width="3" style="6" customWidth="1"/>
    <col min="14570" max="14570" width="2.5" style="6" customWidth="1"/>
    <col min="14571" max="14571" width="2.625" style="6" customWidth="1"/>
    <col min="14572" max="14574" width="0" style="6" hidden="1" customWidth="1"/>
    <col min="14575" max="14575" width="3.875" style="6" customWidth="1"/>
    <col min="14576" max="14576" width="0" style="6" hidden="1" customWidth="1"/>
    <col min="14577" max="14578" width="13" style="6" customWidth="1"/>
    <col min="14579" max="14579" width="13.125" style="6" customWidth="1"/>
    <col min="14580" max="14580" width="5.625" style="6" customWidth="1"/>
    <col min="14581" max="14581" width="13.125" style="6" customWidth="1"/>
    <col min="14582" max="14582" width="3.625" style="6" customWidth="1"/>
    <col min="14583" max="14583" width="2.625" style="6" customWidth="1"/>
    <col min="14584" max="14586" width="0" style="6" hidden="1" customWidth="1"/>
    <col min="14587" max="14587" width="2.625" style="6" customWidth="1"/>
    <col min="14588" max="14588" width="0" style="6" hidden="1" customWidth="1"/>
    <col min="14589" max="14589" width="2.625" style="6" customWidth="1"/>
    <col min="14590" max="14590" width="0" style="6" hidden="1" customWidth="1"/>
    <col min="14591" max="14591" width="3.875" style="6" customWidth="1"/>
    <col min="14592" max="14592" width="30" style="6" customWidth="1"/>
    <col min="14593" max="14593" width="20.5" style="6" customWidth="1"/>
    <col min="14594" max="14594" width="8" style="6" customWidth="1"/>
    <col min="14595" max="14595" width="17" style="6" customWidth="1"/>
    <col min="14596" max="14596" width="37.375" style="6" customWidth="1"/>
    <col min="14597" max="14597" width="5.125" style="6" customWidth="1"/>
    <col min="14598" max="14598" width="27.5" style="6" customWidth="1"/>
    <col min="14599" max="14599" width="14.125" style="6" customWidth="1"/>
    <col min="14600" max="14601" width="8.125" style="6" customWidth="1"/>
    <col min="14602" max="14602" width="9.875" style="6" customWidth="1"/>
    <col min="14603" max="14603" width="1.875" style="6" customWidth="1"/>
    <col min="14604" max="14809" width="10.875" style="6"/>
    <col min="14810" max="14810" width="10.5" style="6" customWidth="1"/>
    <col min="14811" max="14811" width="2.375" style="6" customWidth="1"/>
    <col min="14812" max="14813" width="5.625" style="6" customWidth="1"/>
    <col min="14814" max="14814" width="5.125" style="6" customWidth="1"/>
    <col min="14815" max="14815" width="5.625" style="6" customWidth="1"/>
    <col min="14816" max="14816" width="12" style="6" customWidth="1"/>
    <col min="14817" max="14818" width="7.875" style="6" customWidth="1"/>
    <col min="14819" max="14819" width="2.125" style="6" customWidth="1"/>
    <col min="14820" max="14820" width="7.875" style="6" customWidth="1"/>
    <col min="14821" max="14821" width="6.5" style="6" customWidth="1"/>
    <col min="14822" max="14824" width="3.125" style="6" customWidth="1"/>
    <col min="14825" max="14825" width="3" style="6" customWidth="1"/>
    <col min="14826" max="14826" width="2.5" style="6" customWidth="1"/>
    <col min="14827" max="14827" width="2.625" style="6" customWidth="1"/>
    <col min="14828" max="14830" width="0" style="6" hidden="1" customWidth="1"/>
    <col min="14831" max="14831" width="3.875" style="6" customWidth="1"/>
    <col min="14832" max="14832" width="0" style="6" hidden="1" customWidth="1"/>
    <col min="14833" max="14834" width="13" style="6" customWidth="1"/>
    <col min="14835" max="14835" width="13.125" style="6" customWidth="1"/>
    <col min="14836" max="14836" width="5.625" style="6" customWidth="1"/>
    <col min="14837" max="14837" width="13.125" style="6" customWidth="1"/>
    <col min="14838" max="14838" width="3.625" style="6" customWidth="1"/>
    <col min="14839" max="14839" width="2.625" style="6" customWidth="1"/>
    <col min="14840" max="14842" width="0" style="6" hidden="1" customWidth="1"/>
    <col min="14843" max="14843" width="2.625" style="6" customWidth="1"/>
    <col min="14844" max="14844" width="0" style="6" hidden="1" customWidth="1"/>
    <col min="14845" max="14845" width="2.625" style="6" customWidth="1"/>
    <col min="14846" max="14846" width="0" style="6" hidden="1" customWidth="1"/>
    <col min="14847" max="14847" width="3.875" style="6" customWidth="1"/>
    <col min="14848" max="14848" width="30" style="6" customWidth="1"/>
    <col min="14849" max="14849" width="20.5" style="6" customWidth="1"/>
    <col min="14850" max="14850" width="8" style="6" customWidth="1"/>
    <col min="14851" max="14851" width="17" style="6" customWidth="1"/>
    <col min="14852" max="14852" width="37.375" style="6" customWidth="1"/>
    <col min="14853" max="14853" width="5.125" style="6" customWidth="1"/>
    <col min="14854" max="14854" width="27.5" style="6" customWidth="1"/>
    <col min="14855" max="14855" width="14.125" style="6" customWidth="1"/>
    <col min="14856" max="14857" width="8.125" style="6" customWidth="1"/>
    <col min="14858" max="14858" width="9.875" style="6" customWidth="1"/>
    <col min="14859" max="14859" width="1.875" style="6" customWidth="1"/>
    <col min="14860" max="15065" width="10.875" style="6"/>
    <col min="15066" max="15066" width="10.5" style="6" customWidth="1"/>
    <col min="15067" max="15067" width="2.375" style="6" customWidth="1"/>
    <col min="15068" max="15069" width="5.625" style="6" customWidth="1"/>
    <col min="15070" max="15070" width="5.125" style="6" customWidth="1"/>
    <col min="15071" max="15071" width="5.625" style="6" customWidth="1"/>
    <col min="15072" max="15072" width="12" style="6" customWidth="1"/>
    <col min="15073" max="15074" width="7.875" style="6" customWidth="1"/>
    <col min="15075" max="15075" width="2.125" style="6" customWidth="1"/>
    <col min="15076" max="15076" width="7.875" style="6" customWidth="1"/>
    <col min="15077" max="15077" width="6.5" style="6" customWidth="1"/>
    <col min="15078" max="15080" width="3.125" style="6" customWidth="1"/>
    <col min="15081" max="15081" width="3" style="6" customWidth="1"/>
    <col min="15082" max="15082" width="2.5" style="6" customWidth="1"/>
    <col min="15083" max="15083" width="2.625" style="6" customWidth="1"/>
    <col min="15084" max="15086" width="0" style="6" hidden="1" customWidth="1"/>
    <col min="15087" max="15087" width="3.875" style="6" customWidth="1"/>
    <col min="15088" max="15088" width="0" style="6" hidden="1" customWidth="1"/>
    <col min="15089" max="15090" width="13" style="6" customWidth="1"/>
    <col min="15091" max="15091" width="13.125" style="6" customWidth="1"/>
    <col min="15092" max="15092" width="5.625" style="6" customWidth="1"/>
    <col min="15093" max="15093" width="13.125" style="6" customWidth="1"/>
    <col min="15094" max="15094" width="3.625" style="6" customWidth="1"/>
    <col min="15095" max="15095" width="2.625" style="6" customWidth="1"/>
    <col min="15096" max="15098" width="0" style="6" hidden="1" customWidth="1"/>
    <col min="15099" max="15099" width="2.625" style="6" customWidth="1"/>
    <col min="15100" max="15100" width="0" style="6" hidden="1" customWidth="1"/>
    <col min="15101" max="15101" width="2.625" style="6" customWidth="1"/>
    <col min="15102" max="15102" width="0" style="6" hidden="1" customWidth="1"/>
    <col min="15103" max="15103" width="3.875" style="6" customWidth="1"/>
    <col min="15104" max="15104" width="30" style="6" customWidth="1"/>
    <col min="15105" max="15105" width="20.5" style="6" customWidth="1"/>
    <col min="15106" max="15106" width="8" style="6" customWidth="1"/>
    <col min="15107" max="15107" width="17" style="6" customWidth="1"/>
    <col min="15108" max="15108" width="37.375" style="6" customWidth="1"/>
    <col min="15109" max="15109" width="5.125" style="6" customWidth="1"/>
    <col min="15110" max="15110" width="27.5" style="6" customWidth="1"/>
    <col min="15111" max="15111" width="14.125" style="6" customWidth="1"/>
    <col min="15112" max="15113" width="8.125" style="6" customWidth="1"/>
    <col min="15114" max="15114" width="9.875" style="6" customWidth="1"/>
    <col min="15115" max="15115" width="1.875" style="6" customWidth="1"/>
    <col min="15116" max="15321" width="10.875" style="6"/>
    <col min="15322" max="15322" width="10.5" style="6" customWidth="1"/>
    <col min="15323" max="15323" width="2.375" style="6" customWidth="1"/>
    <col min="15324" max="15325" width="5.625" style="6" customWidth="1"/>
    <col min="15326" max="15326" width="5.125" style="6" customWidth="1"/>
    <col min="15327" max="15327" width="5.625" style="6" customWidth="1"/>
    <col min="15328" max="15328" width="12" style="6" customWidth="1"/>
    <col min="15329" max="15330" width="7.875" style="6" customWidth="1"/>
    <col min="15331" max="15331" width="2.125" style="6" customWidth="1"/>
    <col min="15332" max="15332" width="7.875" style="6" customWidth="1"/>
    <col min="15333" max="15333" width="6.5" style="6" customWidth="1"/>
    <col min="15334" max="15336" width="3.125" style="6" customWidth="1"/>
    <col min="15337" max="15337" width="3" style="6" customWidth="1"/>
    <col min="15338" max="15338" width="2.5" style="6" customWidth="1"/>
    <col min="15339" max="15339" width="2.625" style="6" customWidth="1"/>
    <col min="15340" max="15342" width="0" style="6" hidden="1" customWidth="1"/>
    <col min="15343" max="15343" width="3.875" style="6" customWidth="1"/>
    <col min="15344" max="15344" width="0" style="6" hidden="1" customWidth="1"/>
    <col min="15345" max="15346" width="13" style="6" customWidth="1"/>
    <col min="15347" max="15347" width="13.125" style="6" customWidth="1"/>
    <col min="15348" max="15348" width="5.625" style="6" customWidth="1"/>
    <col min="15349" max="15349" width="13.125" style="6" customWidth="1"/>
    <col min="15350" max="15350" width="3.625" style="6" customWidth="1"/>
    <col min="15351" max="15351" width="2.625" style="6" customWidth="1"/>
    <col min="15352" max="15354" width="0" style="6" hidden="1" customWidth="1"/>
    <col min="15355" max="15355" width="2.625" style="6" customWidth="1"/>
    <col min="15356" max="15356" width="0" style="6" hidden="1" customWidth="1"/>
    <col min="15357" max="15357" width="2.625" style="6" customWidth="1"/>
    <col min="15358" max="15358" width="0" style="6" hidden="1" customWidth="1"/>
    <col min="15359" max="15359" width="3.875" style="6" customWidth="1"/>
    <col min="15360" max="15360" width="30" style="6" customWidth="1"/>
    <col min="15361" max="15361" width="20.5" style="6" customWidth="1"/>
    <col min="15362" max="15362" width="8" style="6" customWidth="1"/>
    <col min="15363" max="15363" width="17" style="6" customWidth="1"/>
    <col min="15364" max="15364" width="37.375" style="6" customWidth="1"/>
    <col min="15365" max="15365" width="5.125" style="6" customWidth="1"/>
    <col min="15366" max="15366" width="27.5" style="6" customWidth="1"/>
    <col min="15367" max="15367" width="14.125" style="6" customWidth="1"/>
    <col min="15368" max="15369" width="8.125" style="6" customWidth="1"/>
    <col min="15370" max="15370" width="9.875" style="6" customWidth="1"/>
    <col min="15371" max="15371" width="1.875" style="6" customWidth="1"/>
    <col min="15372" max="15577" width="10.875" style="6"/>
    <col min="15578" max="15578" width="10.5" style="6" customWidth="1"/>
    <col min="15579" max="15579" width="2.375" style="6" customWidth="1"/>
    <col min="15580" max="15581" width="5.625" style="6" customWidth="1"/>
    <col min="15582" max="15582" width="5.125" style="6" customWidth="1"/>
    <col min="15583" max="15583" width="5.625" style="6" customWidth="1"/>
    <col min="15584" max="15584" width="12" style="6" customWidth="1"/>
    <col min="15585" max="15586" width="7.875" style="6" customWidth="1"/>
    <col min="15587" max="15587" width="2.125" style="6" customWidth="1"/>
    <col min="15588" max="15588" width="7.875" style="6" customWidth="1"/>
    <col min="15589" max="15589" width="6.5" style="6" customWidth="1"/>
    <col min="15590" max="15592" width="3.125" style="6" customWidth="1"/>
    <col min="15593" max="15593" width="3" style="6" customWidth="1"/>
    <col min="15594" max="15594" width="2.5" style="6" customWidth="1"/>
    <col min="15595" max="15595" width="2.625" style="6" customWidth="1"/>
    <col min="15596" max="15598" width="0" style="6" hidden="1" customWidth="1"/>
    <col min="15599" max="15599" width="3.875" style="6" customWidth="1"/>
    <col min="15600" max="15600" width="0" style="6" hidden="1" customWidth="1"/>
    <col min="15601" max="15602" width="13" style="6" customWidth="1"/>
    <col min="15603" max="15603" width="13.125" style="6" customWidth="1"/>
    <col min="15604" max="15604" width="5.625" style="6" customWidth="1"/>
    <col min="15605" max="15605" width="13.125" style="6" customWidth="1"/>
    <col min="15606" max="15606" width="3.625" style="6" customWidth="1"/>
    <col min="15607" max="15607" width="2.625" style="6" customWidth="1"/>
    <col min="15608" max="15610" width="0" style="6" hidden="1" customWidth="1"/>
    <col min="15611" max="15611" width="2.625" style="6" customWidth="1"/>
    <col min="15612" max="15612" width="0" style="6" hidden="1" customWidth="1"/>
    <col min="15613" max="15613" width="2.625" style="6" customWidth="1"/>
    <col min="15614" max="15614" width="0" style="6" hidden="1" customWidth="1"/>
    <col min="15615" max="15615" width="3.875" style="6" customWidth="1"/>
    <col min="15616" max="15616" width="30" style="6" customWidth="1"/>
    <col min="15617" max="15617" width="20.5" style="6" customWidth="1"/>
    <col min="15618" max="15618" width="8" style="6" customWidth="1"/>
    <col min="15619" max="15619" width="17" style="6" customWidth="1"/>
    <col min="15620" max="15620" width="37.375" style="6" customWidth="1"/>
    <col min="15621" max="15621" width="5.125" style="6" customWidth="1"/>
    <col min="15622" max="15622" width="27.5" style="6" customWidth="1"/>
    <col min="15623" max="15623" width="14.125" style="6" customWidth="1"/>
    <col min="15624" max="15625" width="8.125" style="6" customWidth="1"/>
    <col min="15626" max="15626" width="9.875" style="6" customWidth="1"/>
    <col min="15627" max="15627" width="1.875" style="6" customWidth="1"/>
    <col min="15628" max="15833" width="10.875" style="6"/>
    <col min="15834" max="15834" width="10.5" style="6" customWidth="1"/>
    <col min="15835" max="15835" width="2.375" style="6" customWidth="1"/>
    <col min="15836" max="15837" width="5.625" style="6" customWidth="1"/>
    <col min="15838" max="15838" width="5.125" style="6" customWidth="1"/>
    <col min="15839" max="15839" width="5.625" style="6" customWidth="1"/>
    <col min="15840" max="15840" width="12" style="6" customWidth="1"/>
    <col min="15841" max="15842" width="7.875" style="6" customWidth="1"/>
    <col min="15843" max="15843" width="2.125" style="6" customWidth="1"/>
    <col min="15844" max="15844" width="7.875" style="6" customWidth="1"/>
    <col min="15845" max="15845" width="6.5" style="6" customWidth="1"/>
    <col min="15846" max="15848" width="3.125" style="6" customWidth="1"/>
    <col min="15849" max="15849" width="3" style="6" customWidth="1"/>
    <col min="15850" max="15850" width="2.5" style="6" customWidth="1"/>
    <col min="15851" max="15851" width="2.625" style="6" customWidth="1"/>
    <col min="15852" max="15854" width="0" style="6" hidden="1" customWidth="1"/>
    <col min="15855" max="15855" width="3.875" style="6" customWidth="1"/>
    <col min="15856" max="15856" width="0" style="6" hidden="1" customWidth="1"/>
    <col min="15857" max="15858" width="13" style="6" customWidth="1"/>
    <col min="15859" max="15859" width="13.125" style="6" customWidth="1"/>
    <col min="15860" max="15860" width="5.625" style="6" customWidth="1"/>
    <col min="15861" max="15861" width="13.125" style="6" customWidth="1"/>
    <col min="15862" max="15862" width="3.625" style="6" customWidth="1"/>
    <col min="15863" max="15863" width="2.625" style="6" customWidth="1"/>
    <col min="15864" max="15866" width="0" style="6" hidden="1" customWidth="1"/>
    <col min="15867" max="15867" width="2.625" style="6" customWidth="1"/>
    <col min="15868" max="15868" width="0" style="6" hidden="1" customWidth="1"/>
    <col min="15869" max="15869" width="2.625" style="6" customWidth="1"/>
    <col min="15870" max="15870" width="0" style="6" hidden="1" customWidth="1"/>
    <col min="15871" max="15871" width="3.875" style="6" customWidth="1"/>
    <col min="15872" max="15872" width="30" style="6" customWidth="1"/>
    <col min="15873" max="15873" width="20.5" style="6" customWidth="1"/>
    <col min="15874" max="15874" width="8" style="6" customWidth="1"/>
    <col min="15875" max="15875" width="17" style="6" customWidth="1"/>
    <col min="15876" max="15876" width="37.375" style="6" customWidth="1"/>
    <col min="15877" max="15877" width="5.125" style="6" customWidth="1"/>
    <col min="15878" max="15878" width="27.5" style="6" customWidth="1"/>
    <col min="15879" max="15879" width="14.125" style="6" customWidth="1"/>
    <col min="15880" max="15881" width="8.125" style="6" customWidth="1"/>
    <col min="15882" max="15882" width="9.875" style="6" customWidth="1"/>
    <col min="15883" max="15883" width="1.875" style="6" customWidth="1"/>
    <col min="15884" max="16089" width="10.875" style="6"/>
    <col min="16090" max="16090" width="10.5" style="6" customWidth="1"/>
    <col min="16091" max="16091" width="2.375" style="6" customWidth="1"/>
    <col min="16092" max="16093" width="5.625" style="6" customWidth="1"/>
    <col min="16094" max="16094" width="5.125" style="6" customWidth="1"/>
    <col min="16095" max="16095" width="5.625" style="6" customWidth="1"/>
    <col min="16096" max="16096" width="12" style="6" customWidth="1"/>
    <col min="16097" max="16098" width="7.875" style="6" customWidth="1"/>
    <col min="16099" max="16099" width="2.125" style="6" customWidth="1"/>
    <col min="16100" max="16100" width="7.875" style="6" customWidth="1"/>
    <col min="16101" max="16101" width="6.5" style="6" customWidth="1"/>
    <col min="16102" max="16104" width="3.125" style="6" customWidth="1"/>
    <col min="16105" max="16105" width="3" style="6" customWidth="1"/>
    <col min="16106" max="16106" width="2.5" style="6" customWidth="1"/>
    <col min="16107" max="16107" width="2.625" style="6" customWidth="1"/>
    <col min="16108" max="16110" width="0" style="6" hidden="1" customWidth="1"/>
    <col min="16111" max="16111" width="3.875" style="6" customWidth="1"/>
    <col min="16112" max="16112" width="0" style="6" hidden="1" customWidth="1"/>
    <col min="16113" max="16114" width="13" style="6" customWidth="1"/>
    <col min="16115" max="16115" width="13.125" style="6" customWidth="1"/>
    <col min="16116" max="16116" width="5.625" style="6" customWidth="1"/>
    <col min="16117" max="16117" width="13.125" style="6" customWidth="1"/>
    <col min="16118" max="16118" width="3.625" style="6" customWidth="1"/>
    <col min="16119" max="16119" width="2.625" style="6" customWidth="1"/>
    <col min="16120" max="16122" width="0" style="6" hidden="1" customWidth="1"/>
    <col min="16123" max="16123" width="2.625" style="6" customWidth="1"/>
    <col min="16124" max="16124" width="0" style="6" hidden="1" customWidth="1"/>
    <col min="16125" max="16125" width="2.625" style="6" customWidth="1"/>
    <col min="16126" max="16126" width="0" style="6" hidden="1" customWidth="1"/>
    <col min="16127" max="16127" width="3.875" style="6" customWidth="1"/>
    <col min="16128" max="16128" width="30" style="6" customWidth="1"/>
    <col min="16129" max="16129" width="20.5" style="6" customWidth="1"/>
    <col min="16130" max="16130" width="8" style="6" customWidth="1"/>
    <col min="16131" max="16131" width="17" style="6" customWidth="1"/>
    <col min="16132" max="16132" width="37.375" style="6" customWidth="1"/>
    <col min="16133" max="16133" width="5.125" style="6" customWidth="1"/>
    <col min="16134" max="16134" width="27.5" style="6" customWidth="1"/>
    <col min="16135" max="16135" width="14.125" style="6" customWidth="1"/>
    <col min="16136" max="16137" width="8.125" style="6" customWidth="1"/>
    <col min="16138" max="16138" width="9.875" style="6" customWidth="1"/>
    <col min="16139" max="16139" width="1.875" style="6" customWidth="1"/>
    <col min="16140" max="16244" width="10.875" style="6"/>
    <col min="16245" max="16384" width="10" style="6" customWidth="1"/>
  </cols>
  <sheetData>
    <row r="1" spans="1:54 1541:1541" ht="11.25" customHeight="1">
      <c r="A1" s="1"/>
      <c r="B1" s="175" t="s">
        <v>0</v>
      </c>
      <c r="C1" s="176"/>
      <c r="D1" s="176"/>
      <c r="E1" s="176"/>
      <c r="F1" s="176"/>
      <c r="G1" s="176"/>
      <c r="H1" s="176"/>
      <c r="I1" s="177"/>
      <c r="J1" s="178"/>
      <c r="K1" s="179"/>
      <c r="L1" s="2"/>
      <c r="M1" s="3"/>
      <c r="N1" s="3"/>
      <c r="O1" s="2"/>
      <c r="P1" s="2"/>
      <c r="Q1" s="2"/>
      <c r="R1" s="2"/>
      <c r="S1" s="2"/>
      <c r="T1" s="2"/>
      <c r="U1" s="2"/>
      <c r="V1" s="2"/>
      <c r="W1" s="2"/>
      <c r="X1" s="2"/>
      <c r="Y1" s="2"/>
      <c r="Z1" s="2"/>
      <c r="AA1" s="2"/>
      <c r="AB1" s="2"/>
      <c r="AC1" s="2"/>
      <c r="AD1" s="2"/>
      <c r="AE1" s="2"/>
      <c r="AF1" s="2"/>
      <c r="AG1" s="2"/>
      <c r="AH1" s="2"/>
      <c r="AI1" s="2"/>
      <c r="AJ1" s="2"/>
      <c r="AK1" s="2"/>
      <c r="AL1" s="2"/>
      <c r="AM1" s="3"/>
      <c r="AN1" s="2"/>
      <c r="AO1" s="2"/>
      <c r="AP1" s="2"/>
      <c r="AQ1" s="106"/>
      <c r="AR1" s="106"/>
      <c r="AS1" s="106"/>
      <c r="AT1" s="106"/>
      <c r="AU1" s="106"/>
      <c r="AV1" s="106"/>
      <c r="AW1" s="106"/>
      <c r="AX1" s="2"/>
      <c r="AY1" s="2"/>
      <c r="AZ1" s="2"/>
      <c r="BA1" s="2"/>
      <c r="BB1" s="4" t="s">
        <v>1</v>
      </c>
      <c r="BGG1" s="5" t="s">
        <v>2</v>
      </c>
    </row>
    <row r="2" spans="1:54 1541:1541" ht="14.25" customHeight="1">
      <c r="A2" s="1"/>
      <c r="B2" s="182" t="s">
        <v>3</v>
      </c>
      <c r="C2" s="183"/>
      <c r="D2" s="183"/>
      <c r="E2" s="183"/>
      <c r="F2" s="183"/>
      <c r="G2" s="183"/>
      <c r="H2" s="183"/>
      <c r="I2" s="184"/>
      <c r="J2" s="180"/>
      <c r="K2" s="181"/>
      <c r="L2" s="2"/>
      <c r="M2" s="3"/>
      <c r="N2" s="3"/>
      <c r="O2" s="2"/>
      <c r="P2" s="2"/>
      <c r="Q2" s="2"/>
      <c r="R2" s="2"/>
      <c r="S2" s="2"/>
      <c r="T2" s="2"/>
      <c r="U2" s="2"/>
      <c r="V2" s="2"/>
      <c r="W2" s="2"/>
      <c r="X2" s="2"/>
      <c r="Y2" s="2"/>
      <c r="Z2" s="2"/>
      <c r="AA2" s="2"/>
      <c r="AB2" s="2"/>
      <c r="AC2" s="2"/>
      <c r="AD2" s="2"/>
      <c r="AE2" s="2"/>
      <c r="AF2" s="2"/>
      <c r="AG2" s="2"/>
      <c r="AH2" s="2"/>
      <c r="AI2" s="2"/>
      <c r="AJ2" s="2"/>
      <c r="AK2" s="2"/>
      <c r="AL2" s="2"/>
      <c r="AM2" s="3"/>
      <c r="AN2" s="2"/>
      <c r="AO2" s="2"/>
      <c r="AP2" s="2"/>
      <c r="AQ2" s="106"/>
      <c r="AR2" s="106"/>
      <c r="AS2" s="106"/>
      <c r="AT2" s="106"/>
      <c r="AU2" s="106"/>
      <c r="AV2" s="106"/>
      <c r="AW2" s="106"/>
      <c r="AX2" s="2"/>
      <c r="AY2" s="2"/>
      <c r="AZ2" s="2"/>
      <c r="BA2" s="2"/>
      <c r="BB2" s="2"/>
      <c r="BGG2" s="9"/>
    </row>
    <row r="3" spans="1:54 1541:1541" ht="11.25" customHeight="1">
      <c r="A3" s="1"/>
      <c r="B3" s="10" t="s">
        <v>4</v>
      </c>
      <c r="C3" s="185" t="s">
        <v>5</v>
      </c>
      <c r="D3" s="186"/>
      <c r="E3" s="186"/>
      <c r="F3" s="186"/>
      <c r="G3" s="186"/>
      <c r="H3" s="187"/>
      <c r="I3" s="11" t="s">
        <v>6</v>
      </c>
      <c r="J3" s="180"/>
      <c r="K3" s="181"/>
      <c r="L3" s="2"/>
      <c r="M3" s="3"/>
      <c r="N3" s="3"/>
      <c r="O3" s="2"/>
      <c r="P3" s="2"/>
      <c r="Q3" s="2"/>
      <c r="R3" s="2"/>
      <c r="S3" s="2"/>
      <c r="T3" s="2"/>
      <c r="U3" s="2"/>
      <c r="V3" s="2"/>
      <c r="W3" s="2"/>
      <c r="X3" s="2"/>
      <c r="Y3" s="2"/>
      <c r="Z3" s="2"/>
      <c r="AA3" s="2"/>
      <c r="AB3" s="2"/>
      <c r="AC3" s="2"/>
      <c r="AD3" s="2"/>
      <c r="AE3" s="2"/>
      <c r="AF3" s="2"/>
      <c r="AG3" s="2"/>
      <c r="AH3" s="2"/>
      <c r="AI3" s="2"/>
      <c r="AJ3" s="2"/>
      <c r="AK3" s="2"/>
      <c r="AL3" s="2"/>
      <c r="AM3" s="3"/>
      <c r="AN3" s="2"/>
      <c r="AO3" s="2"/>
      <c r="AP3" s="2"/>
      <c r="AQ3" s="106"/>
      <c r="AR3" s="106"/>
      <c r="AS3" s="106"/>
      <c r="AT3" s="106"/>
      <c r="AU3" s="106"/>
      <c r="AV3" s="106"/>
      <c r="AW3" s="106"/>
      <c r="AX3" s="2"/>
      <c r="AY3" s="2"/>
      <c r="AZ3" s="2"/>
      <c r="BA3" s="2"/>
      <c r="BB3" s="2"/>
      <c r="BGG3" s="9"/>
    </row>
    <row r="4" spans="1:54 1541:1541" ht="14.25" customHeight="1">
      <c r="A4" s="1"/>
      <c r="B4" s="12" t="s">
        <v>7</v>
      </c>
      <c r="C4" s="188" t="s">
        <v>8</v>
      </c>
      <c r="D4" s="189"/>
      <c r="E4" s="189"/>
      <c r="F4" s="189"/>
      <c r="G4" s="189"/>
      <c r="H4" s="190"/>
      <c r="I4" s="13" t="s">
        <v>9</v>
      </c>
      <c r="J4" s="180"/>
      <c r="K4" s="181"/>
      <c r="L4" s="2"/>
      <c r="M4" s="3"/>
      <c r="N4" s="3"/>
      <c r="O4" s="2"/>
      <c r="P4" s="2"/>
      <c r="Q4" s="2"/>
      <c r="R4" s="2"/>
      <c r="S4" s="2"/>
      <c r="T4" s="2"/>
      <c r="U4" s="2"/>
      <c r="V4" s="2"/>
      <c r="W4" s="2"/>
      <c r="X4" s="2"/>
      <c r="Y4" s="2"/>
      <c r="Z4" s="2"/>
      <c r="AA4" s="2"/>
      <c r="AB4" s="2"/>
      <c r="AC4" s="2"/>
      <c r="AD4" s="2"/>
      <c r="AE4" s="2"/>
      <c r="AF4" s="2"/>
      <c r="AG4" s="2"/>
      <c r="AH4" s="2"/>
      <c r="AI4" s="2"/>
      <c r="AJ4" s="2"/>
      <c r="AK4" s="2"/>
      <c r="AL4" s="2"/>
      <c r="AM4" s="3"/>
      <c r="AN4" s="2"/>
      <c r="AO4" s="2"/>
      <c r="AP4" s="2"/>
      <c r="AQ4" s="106"/>
      <c r="AR4" s="106"/>
      <c r="AS4" s="106"/>
      <c r="AT4" s="106"/>
      <c r="AU4" s="106"/>
      <c r="AV4" s="106"/>
      <c r="AW4" s="106"/>
      <c r="AX4" s="2"/>
      <c r="AY4" s="2"/>
      <c r="AZ4" s="2"/>
      <c r="BA4" s="2"/>
      <c r="BB4" s="2"/>
      <c r="BGG4" s="9"/>
    </row>
    <row r="5" spans="1:54 1541:1541" ht="122.1" customHeight="1">
      <c r="A5" s="1"/>
      <c r="B5" s="14" t="s">
        <v>10</v>
      </c>
      <c r="C5" s="15" t="s">
        <v>11</v>
      </c>
      <c r="D5" s="14" t="s">
        <v>12</v>
      </c>
      <c r="E5" s="191" t="s">
        <v>379</v>
      </c>
      <c r="F5" s="192"/>
      <c r="G5" s="193"/>
      <c r="H5" s="16" t="s">
        <v>13</v>
      </c>
      <c r="I5" s="194" t="s">
        <v>380</v>
      </c>
      <c r="J5" s="195"/>
      <c r="K5" s="195"/>
      <c r="L5" s="195"/>
      <c r="M5" s="195"/>
      <c r="N5" s="196"/>
      <c r="O5" s="198" t="s">
        <v>14</v>
      </c>
      <c r="P5" s="199"/>
      <c r="Q5" s="200">
        <v>45849</v>
      </c>
      <c r="R5" s="201"/>
      <c r="S5" s="17"/>
      <c r="T5" s="17"/>
      <c r="U5" s="202"/>
      <c r="V5" s="202"/>
      <c r="W5" s="203"/>
      <c r="X5" s="204"/>
      <c r="Y5" s="18"/>
      <c r="Z5" s="18"/>
      <c r="AA5" s="18"/>
      <c r="AB5" s="18"/>
      <c r="AC5" s="18"/>
      <c r="AD5" s="18"/>
      <c r="AE5" s="18"/>
      <c r="AF5" s="18"/>
      <c r="AG5" s="18"/>
      <c r="AH5" s="18"/>
      <c r="AI5" s="19"/>
      <c r="AJ5" s="19"/>
      <c r="AK5" s="18"/>
      <c r="AL5" s="18"/>
      <c r="AM5" s="18"/>
      <c r="AN5" s="19"/>
      <c r="AO5" s="19"/>
      <c r="AP5" s="18"/>
      <c r="AQ5" s="107"/>
      <c r="AR5" s="107"/>
      <c r="AS5" s="107"/>
      <c r="AT5" s="107"/>
      <c r="AU5" s="107"/>
      <c r="AV5" s="107"/>
      <c r="AW5" s="107"/>
      <c r="AX5" s="18"/>
      <c r="AY5" s="18"/>
      <c r="AZ5" s="18"/>
      <c r="BA5" s="18"/>
      <c r="BB5" s="1"/>
    </row>
    <row r="6" spans="1:54 1541:1541" ht="5.25" customHeight="1">
      <c r="A6" s="1"/>
      <c r="B6" s="20"/>
      <c r="C6" s="18"/>
      <c r="D6" s="20"/>
      <c r="E6" s="20"/>
      <c r="F6" s="20"/>
      <c r="G6" s="19"/>
      <c r="H6" s="19"/>
      <c r="I6" s="18"/>
      <c r="J6" s="18"/>
      <c r="K6" s="18"/>
      <c r="L6" s="18"/>
      <c r="M6" s="18"/>
      <c r="N6" s="18"/>
      <c r="O6" s="18"/>
      <c r="P6" s="18"/>
      <c r="Q6" s="18"/>
      <c r="R6" s="18"/>
      <c r="S6" s="18"/>
      <c r="T6" s="18"/>
      <c r="U6" s="18"/>
      <c r="V6" s="18"/>
      <c r="W6" s="18"/>
      <c r="X6" s="18"/>
      <c r="Y6" s="18"/>
      <c r="Z6" s="18"/>
      <c r="AA6" s="18"/>
      <c r="AB6" s="18"/>
      <c r="AC6" s="18"/>
      <c r="AD6" s="18"/>
      <c r="AE6" s="18"/>
      <c r="AF6" s="18"/>
      <c r="AG6" s="18"/>
      <c r="AH6" s="18"/>
      <c r="AI6" s="19"/>
      <c r="AJ6" s="19"/>
      <c r="AK6" s="18"/>
      <c r="AL6" s="18"/>
      <c r="AM6" s="18"/>
      <c r="AN6" s="19"/>
      <c r="AO6" s="19"/>
      <c r="AP6" s="18"/>
      <c r="AQ6" s="107"/>
      <c r="AR6" s="107"/>
      <c r="AS6" s="107"/>
      <c r="AT6" s="107"/>
      <c r="AU6" s="107"/>
      <c r="AV6" s="107"/>
      <c r="AW6" s="107"/>
      <c r="AX6" s="18"/>
      <c r="AY6" s="18"/>
      <c r="AZ6" s="18"/>
      <c r="BA6" s="18"/>
      <c r="BB6" s="1"/>
    </row>
    <row r="7" spans="1:54 1541:1541" s="1" customFormat="1" ht="23.25" customHeight="1">
      <c r="A7" s="21">
        <f>COUNTA(C9:C10)</f>
        <v>2</v>
      </c>
      <c r="B7" s="172" t="s">
        <v>15</v>
      </c>
      <c r="C7" s="173"/>
      <c r="D7" s="173"/>
      <c r="E7" s="173"/>
      <c r="F7" s="173"/>
      <c r="G7" s="173"/>
      <c r="H7" s="173"/>
      <c r="I7" s="23"/>
      <c r="J7" s="174" t="s">
        <v>16</v>
      </c>
      <c r="K7" s="174"/>
      <c r="L7" s="174"/>
      <c r="M7" s="174"/>
      <c r="N7" s="174"/>
      <c r="O7" s="174"/>
      <c r="P7" s="174"/>
      <c r="Q7" s="174"/>
      <c r="R7" s="174"/>
      <c r="S7" s="174"/>
      <c r="T7" s="174"/>
      <c r="U7" s="174"/>
      <c r="V7" s="174"/>
      <c r="W7" s="174"/>
      <c r="X7" s="174"/>
      <c r="Y7" s="174"/>
      <c r="Z7" s="174"/>
      <c r="AA7" s="174"/>
      <c r="AB7" s="174"/>
      <c r="AC7" s="212" t="s">
        <v>17</v>
      </c>
      <c r="AD7" s="212"/>
      <c r="AE7" s="212"/>
      <c r="AF7" s="212"/>
      <c r="AG7" s="212"/>
      <c r="AH7" s="212"/>
      <c r="AI7" s="213" t="s">
        <v>18</v>
      </c>
      <c r="AJ7" s="213"/>
      <c r="AK7" s="213"/>
      <c r="AL7" s="213"/>
      <c r="AM7" s="22"/>
      <c r="AN7" s="24" t="s">
        <v>19</v>
      </c>
      <c r="AO7" s="25"/>
      <c r="AP7" s="25"/>
      <c r="AQ7" s="108"/>
      <c r="AR7" s="109"/>
      <c r="AS7" s="109"/>
      <c r="AT7" s="109"/>
      <c r="AU7" s="109"/>
      <c r="AV7" s="109"/>
      <c r="AW7" s="109"/>
      <c r="AX7" s="26"/>
      <c r="AY7" s="130">
        <f>AY9</f>
        <v>1.2854880000000004E-2</v>
      </c>
      <c r="AZ7" s="26"/>
      <c r="BA7" s="26"/>
    </row>
    <row r="8" spans="1:54 1541:1541" ht="74.25" customHeight="1">
      <c r="A8" s="27" t="s">
        <v>20</v>
      </c>
      <c r="B8" s="28" t="s">
        <v>21</v>
      </c>
      <c r="C8" s="28" t="s">
        <v>22</v>
      </c>
      <c r="D8" s="29" t="s">
        <v>23</v>
      </c>
      <c r="E8" s="29" t="s">
        <v>24</v>
      </c>
      <c r="F8" s="29" t="s">
        <v>25</v>
      </c>
      <c r="G8" s="29" t="s">
        <v>26</v>
      </c>
      <c r="H8" s="29" t="s">
        <v>27</v>
      </c>
      <c r="I8" s="28" t="s">
        <v>28</v>
      </c>
      <c r="J8" s="30" t="s">
        <v>29</v>
      </c>
      <c r="K8" s="30" t="s">
        <v>30</v>
      </c>
      <c r="L8" s="30" t="s">
        <v>31</v>
      </c>
      <c r="M8" s="30" t="s">
        <v>32</v>
      </c>
      <c r="N8" s="30" t="s">
        <v>33</v>
      </c>
      <c r="O8" s="30" t="s">
        <v>34</v>
      </c>
      <c r="P8" s="30" t="s">
        <v>35</v>
      </c>
      <c r="Q8" s="30" t="s">
        <v>36</v>
      </c>
      <c r="R8" s="30" t="s">
        <v>37</v>
      </c>
      <c r="S8" s="30" t="s">
        <v>38</v>
      </c>
      <c r="T8" s="30" t="s">
        <v>39</v>
      </c>
      <c r="U8" s="30" t="s">
        <v>40</v>
      </c>
      <c r="V8" s="30" t="s">
        <v>41</v>
      </c>
      <c r="W8" s="30" t="s">
        <v>42</v>
      </c>
      <c r="X8" s="30" t="s">
        <v>43</v>
      </c>
      <c r="Y8" s="30" t="s">
        <v>44</v>
      </c>
      <c r="Z8" s="30" t="s">
        <v>45</v>
      </c>
      <c r="AA8" s="30" t="s">
        <v>46</v>
      </c>
      <c r="AB8" s="30" t="s">
        <v>47</v>
      </c>
      <c r="AC8" s="28" t="s">
        <v>48</v>
      </c>
      <c r="AD8" s="28" t="s">
        <v>49</v>
      </c>
      <c r="AE8" s="28" t="s">
        <v>50</v>
      </c>
      <c r="AF8" s="28" t="s">
        <v>51</v>
      </c>
      <c r="AG8" s="28" t="s">
        <v>52</v>
      </c>
      <c r="AH8" s="28" t="s">
        <v>52</v>
      </c>
      <c r="AI8" s="29" t="s">
        <v>53</v>
      </c>
      <c r="AJ8" s="29" t="s">
        <v>54</v>
      </c>
      <c r="AK8" s="29" t="s">
        <v>55</v>
      </c>
      <c r="AL8" s="29" t="s">
        <v>56</v>
      </c>
      <c r="AM8" s="31" t="s">
        <v>57</v>
      </c>
      <c r="AN8" s="31" t="s">
        <v>58</v>
      </c>
      <c r="AO8" s="32" t="s">
        <v>59</v>
      </c>
      <c r="AP8" s="32" t="s">
        <v>60</v>
      </c>
      <c r="AQ8" s="110" t="s">
        <v>313</v>
      </c>
      <c r="AR8" s="111" t="s">
        <v>61</v>
      </c>
      <c r="AS8" s="111" t="s">
        <v>62</v>
      </c>
      <c r="AT8" s="111" t="s">
        <v>63</v>
      </c>
      <c r="AU8" s="111" t="s">
        <v>64</v>
      </c>
      <c r="AV8" s="111" t="s">
        <v>65</v>
      </c>
      <c r="AW8" s="111" t="s">
        <v>66</v>
      </c>
      <c r="AX8" s="33" t="s">
        <v>67</v>
      </c>
      <c r="AY8" s="33" t="s">
        <v>315</v>
      </c>
      <c r="AZ8" s="119" t="s">
        <v>68</v>
      </c>
      <c r="BA8" s="120" t="s">
        <v>69</v>
      </c>
      <c r="BB8" s="34"/>
    </row>
    <row r="9" spans="1:54 1541:1541" ht="152.44999999999999" customHeight="1">
      <c r="A9" s="81">
        <v>1</v>
      </c>
      <c r="B9" s="84" t="s">
        <v>381</v>
      </c>
      <c r="C9" s="84" t="s">
        <v>308</v>
      </c>
      <c r="D9" s="83" t="s">
        <v>296</v>
      </c>
      <c r="E9" s="83" t="s">
        <v>297</v>
      </c>
      <c r="F9" s="83" t="s">
        <v>99</v>
      </c>
      <c r="G9" s="83" t="s">
        <v>298</v>
      </c>
      <c r="H9" s="83" t="s">
        <v>338</v>
      </c>
      <c r="I9" s="35">
        <v>0.05</v>
      </c>
      <c r="J9" s="35" t="s">
        <v>75</v>
      </c>
      <c r="K9" s="35" t="s">
        <v>75</v>
      </c>
      <c r="L9" s="35" t="s">
        <v>74</v>
      </c>
      <c r="M9" s="35" t="s">
        <v>74</v>
      </c>
      <c r="N9" s="35" t="s">
        <v>74</v>
      </c>
      <c r="O9" s="35" t="s">
        <v>75</v>
      </c>
      <c r="P9" s="35" t="s">
        <v>74</v>
      </c>
      <c r="Q9" s="35" t="s">
        <v>75</v>
      </c>
      <c r="R9" s="35" t="s">
        <v>74</v>
      </c>
      <c r="S9" s="35" t="s">
        <v>75</v>
      </c>
      <c r="T9" s="35" t="s">
        <v>75</v>
      </c>
      <c r="U9" s="35" t="s">
        <v>75</v>
      </c>
      <c r="V9" s="35" t="s">
        <v>75</v>
      </c>
      <c r="W9" s="35" t="s">
        <v>75</v>
      </c>
      <c r="X9" s="35" t="s">
        <v>74</v>
      </c>
      <c r="Y9" s="35" t="s">
        <v>74</v>
      </c>
      <c r="Z9" s="35" t="s">
        <v>74</v>
      </c>
      <c r="AA9" s="35" t="s">
        <v>74</v>
      </c>
      <c r="AB9" s="35" t="s">
        <v>74</v>
      </c>
      <c r="AC9" s="36">
        <f>I9</f>
        <v>0.05</v>
      </c>
      <c r="AD9" s="37">
        <f>AC9</f>
        <v>0.05</v>
      </c>
      <c r="AE9" s="36">
        <v>0.8</v>
      </c>
      <c r="AF9" s="37">
        <f>AE9</f>
        <v>0.8</v>
      </c>
      <c r="AG9" s="89">
        <f>AD9*AF9</f>
        <v>4.0000000000000008E-2</v>
      </c>
      <c r="AH9" s="85" t="s">
        <v>90</v>
      </c>
      <c r="AI9" s="97" t="s">
        <v>378</v>
      </c>
      <c r="AJ9" s="39" t="s">
        <v>388</v>
      </c>
      <c r="AK9" s="98" t="s">
        <v>301</v>
      </c>
      <c r="AL9" s="98" t="s">
        <v>302</v>
      </c>
      <c r="AM9" s="38" t="s">
        <v>76</v>
      </c>
      <c r="AN9" s="39" t="s">
        <v>77</v>
      </c>
      <c r="AO9" s="39" t="s">
        <v>78</v>
      </c>
      <c r="AP9" s="38" t="s">
        <v>79</v>
      </c>
      <c r="AQ9" s="93">
        <v>0.7</v>
      </c>
      <c r="AR9" s="116">
        <f>I9-(I9*AQ9)</f>
        <v>1.5000000000000006E-2</v>
      </c>
      <c r="AS9" s="114">
        <f>AR9</f>
        <v>1.5000000000000006E-2</v>
      </c>
      <c r="AT9" s="112">
        <f>AR9*AE9</f>
        <v>1.2000000000000005E-2</v>
      </c>
      <c r="AU9" s="114">
        <f>AT9</f>
        <v>1.2000000000000005E-2</v>
      </c>
      <c r="AV9" s="113">
        <f>AT9*AR9</f>
        <v>1.8000000000000015E-4</v>
      </c>
      <c r="AW9" s="114">
        <f>AV9</f>
        <v>1.8000000000000015E-4</v>
      </c>
      <c r="AX9" s="117" t="s">
        <v>389</v>
      </c>
      <c r="AY9" s="205">
        <f>SUM(AW9:AW13)/5</f>
        <v>1.2854880000000004E-2</v>
      </c>
      <c r="AZ9" s="96"/>
      <c r="BA9" s="208" t="s">
        <v>316</v>
      </c>
      <c r="BB9" s="1"/>
    </row>
    <row r="10" spans="1:54 1541:1541" ht="191.45" customHeight="1">
      <c r="A10" s="90">
        <v>2</v>
      </c>
      <c r="B10" s="87" t="s">
        <v>382</v>
      </c>
      <c r="C10" s="87" t="s">
        <v>309</v>
      </c>
      <c r="D10" s="88" t="s">
        <v>296</v>
      </c>
      <c r="E10" s="88" t="s">
        <v>297</v>
      </c>
      <c r="F10" s="88" t="s">
        <v>99</v>
      </c>
      <c r="G10" s="88" t="s">
        <v>298</v>
      </c>
      <c r="H10" s="88" t="s">
        <v>338</v>
      </c>
      <c r="I10" s="35">
        <v>0.3</v>
      </c>
      <c r="J10" s="35" t="s">
        <v>75</v>
      </c>
      <c r="K10" s="35" t="s">
        <v>75</v>
      </c>
      <c r="L10" s="35" t="s">
        <v>74</v>
      </c>
      <c r="M10" s="35" t="s">
        <v>74</v>
      </c>
      <c r="N10" s="35" t="s">
        <v>74</v>
      </c>
      <c r="O10" s="35" t="s">
        <v>75</v>
      </c>
      <c r="P10" s="35" t="s">
        <v>74</v>
      </c>
      <c r="Q10" s="35" t="s">
        <v>75</v>
      </c>
      <c r="R10" s="35" t="s">
        <v>74</v>
      </c>
      <c r="S10" s="35" t="s">
        <v>75</v>
      </c>
      <c r="T10" s="35" t="s">
        <v>75</v>
      </c>
      <c r="U10" s="35" t="s">
        <v>75</v>
      </c>
      <c r="V10" s="35" t="s">
        <v>75</v>
      </c>
      <c r="W10" s="35" t="s">
        <v>75</v>
      </c>
      <c r="X10" s="35" t="s">
        <v>74</v>
      </c>
      <c r="Y10" s="35" t="s">
        <v>74</v>
      </c>
      <c r="Z10" s="35" t="s">
        <v>74</v>
      </c>
      <c r="AA10" s="35" t="s">
        <v>74</v>
      </c>
      <c r="AB10" s="35" t="s">
        <v>74</v>
      </c>
      <c r="AC10" s="36">
        <f>I10</f>
        <v>0.3</v>
      </c>
      <c r="AD10" s="37">
        <f>AC10</f>
        <v>0.3</v>
      </c>
      <c r="AE10" s="36">
        <v>0.6</v>
      </c>
      <c r="AF10" s="37">
        <f>AE10</f>
        <v>0.6</v>
      </c>
      <c r="AG10" s="89">
        <f>AD10*AF10</f>
        <v>0.18</v>
      </c>
      <c r="AH10" s="94" t="s">
        <v>89</v>
      </c>
      <c r="AI10" s="97" t="s">
        <v>387</v>
      </c>
      <c r="AJ10" s="39" t="s">
        <v>388</v>
      </c>
      <c r="AK10" s="98" t="s">
        <v>301</v>
      </c>
      <c r="AL10" s="98" t="s">
        <v>302</v>
      </c>
      <c r="AM10" s="38" t="s">
        <v>76</v>
      </c>
      <c r="AN10" s="39" t="s">
        <v>77</v>
      </c>
      <c r="AO10" s="39" t="s">
        <v>78</v>
      </c>
      <c r="AP10" s="38" t="s">
        <v>79</v>
      </c>
      <c r="AQ10" s="93">
        <v>0.7</v>
      </c>
      <c r="AR10" s="116">
        <f t="shared" ref="AR10:AR12" si="0">I10-(I10*AQ10)</f>
        <v>0.09</v>
      </c>
      <c r="AS10" s="114">
        <f t="shared" ref="AS10:AS13" si="1">AR10</f>
        <v>0.09</v>
      </c>
      <c r="AT10" s="112">
        <f t="shared" ref="AT10:AT13" si="2">AR10*AE10</f>
        <v>5.3999999999999999E-2</v>
      </c>
      <c r="AU10" s="114">
        <f t="shared" ref="AU10:AU13" si="3">AT10</f>
        <v>5.3999999999999999E-2</v>
      </c>
      <c r="AV10" s="113">
        <f t="shared" ref="AV10:AV13" si="4">AT10*AR10</f>
        <v>4.8599999999999997E-3</v>
      </c>
      <c r="AW10" s="114">
        <f t="shared" ref="AW10:AW13" si="5">AV10</f>
        <v>4.8599999999999997E-3</v>
      </c>
      <c r="AX10" s="117" t="s">
        <v>389</v>
      </c>
      <c r="AY10" s="206"/>
      <c r="AZ10" s="96"/>
      <c r="BA10" s="209"/>
    </row>
    <row r="11" spans="1:54 1541:1541" ht="204.6" customHeight="1">
      <c r="A11" s="92">
        <v>3</v>
      </c>
      <c r="B11" s="91" t="s">
        <v>383</v>
      </c>
      <c r="C11" s="91" t="s">
        <v>310</v>
      </c>
      <c r="D11" s="93" t="s">
        <v>296</v>
      </c>
      <c r="E11" s="93" t="s">
        <v>297</v>
      </c>
      <c r="F11" s="93" t="s">
        <v>99</v>
      </c>
      <c r="G11" s="93" t="s">
        <v>298</v>
      </c>
      <c r="H11" s="93" t="s">
        <v>338</v>
      </c>
      <c r="I11" s="35">
        <v>0.7</v>
      </c>
      <c r="J11" s="35" t="s">
        <v>75</v>
      </c>
      <c r="K11" s="35" t="s">
        <v>75</v>
      </c>
      <c r="L11" s="35" t="s">
        <v>74</v>
      </c>
      <c r="M11" s="35" t="s">
        <v>74</v>
      </c>
      <c r="N11" s="35" t="s">
        <v>74</v>
      </c>
      <c r="O11" s="35" t="s">
        <v>75</v>
      </c>
      <c r="P11" s="35" t="s">
        <v>74</v>
      </c>
      <c r="Q11" s="35" t="s">
        <v>75</v>
      </c>
      <c r="R11" s="35" t="s">
        <v>74</v>
      </c>
      <c r="S11" s="35" t="s">
        <v>75</v>
      </c>
      <c r="T11" s="35" t="s">
        <v>75</v>
      </c>
      <c r="U11" s="35" t="s">
        <v>75</v>
      </c>
      <c r="V11" s="35" t="s">
        <v>75</v>
      </c>
      <c r="W11" s="35" t="s">
        <v>75</v>
      </c>
      <c r="X11" s="35" t="s">
        <v>74</v>
      </c>
      <c r="Y11" s="35" t="s">
        <v>74</v>
      </c>
      <c r="Z11" s="35" t="s">
        <v>74</v>
      </c>
      <c r="AA11" s="35" t="s">
        <v>74</v>
      </c>
      <c r="AB11" s="35" t="s">
        <v>74</v>
      </c>
      <c r="AC11" s="36">
        <f>I11</f>
        <v>0.7</v>
      </c>
      <c r="AD11" s="37">
        <f>AC11</f>
        <v>0.7</v>
      </c>
      <c r="AE11" s="36">
        <v>0.4</v>
      </c>
      <c r="AF11" s="37">
        <f>AE11</f>
        <v>0.4</v>
      </c>
      <c r="AG11" s="89">
        <f>AD11*AF11</f>
        <v>0.27999999999999997</v>
      </c>
      <c r="AH11" s="85" t="s">
        <v>90</v>
      </c>
      <c r="AI11" s="97" t="s">
        <v>387</v>
      </c>
      <c r="AJ11" s="39" t="s">
        <v>388</v>
      </c>
      <c r="AK11" s="98" t="s">
        <v>301</v>
      </c>
      <c r="AL11" s="98" t="s">
        <v>302</v>
      </c>
      <c r="AM11" s="38" t="s">
        <v>76</v>
      </c>
      <c r="AN11" s="39" t="s">
        <v>77</v>
      </c>
      <c r="AO11" s="39" t="s">
        <v>78</v>
      </c>
      <c r="AP11" s="38" t="s">
        <v>79</v>
      </c>
      <c r="AQ11" s="93">
        <v>0.7</v>
      </c>
      <c r="AR11" s="116">
        <f t="shared" si="0"/>
        <v>0.21000000000000002</v>
      </c>
      <c r="AS11" s="114">
        <f t="shared" si="1"/>
        <v>0.21000000000000002</v>
      </c>
      <c r="AT11" s="112">
        <f t="shared" si="2"/>
        <v>8.4000000000000019E-2</v>
      </c>
      <c r="AU11" s="114">
        <f t="shared" si="3"/>
        <v>8.4000000000000019E-2</v>
      </c>
      <c r="AV11" s="113">
        <f t="shared" si="4"/>
        <v>1.7640000000000006E-2</v>
      </c>
      <c r="AW11" s="114">
        <f t="shared" si="5"/>
        <v>1.7640000000000006E-2</v>
      </c>
      <c r="AX11" s="117" t="s">
        <v>389</v>
      </c>
      <c r="AY11" s="206"/>
      <c r="AZ11" s="96"/>
      <c r="BA11" s="209"/>
    </row>
    <row r="12" spans="1:54 1541:1541" ht="204.6" customHeight="1">
      <c r="A12" s="99">
        <v>4</v>
      </c>
      <c r="B12" s="101" t="s">
        <v>384</v>
      </c>
      <c r="C12" s="101" t="s">
        <v>311</v>
      </c>
      <c r="D12" s="102" t="s">
        <v>296</v>
      </c>
      <c r="E12" s="102" t="s">
        <v>297</v>
      </c>
      <c r="F12" s="102" t="s">
        <v>99</v>
      </c>
      <c r="G12" s="102" t="s">
        <v>298</v>
      </c>
      <c r="H12" s="102" t="s">
        <v>338</v>
      </c>
      <c r="I12" s="35">
        <v>0.77</v>
      </c>
      <c r="J12" s="35" t="s">
        <v>75</v>
      </c>
      <c r="K12" s="35" t="s">
        <v>75</v>
      </c>
      <c r="L12" s="35" t="s">
        <v>74</v>
      </c>
      <c r="M12" s="35" t="s">
        <v>74</v>
      </c>
      <c r="N12" s="35" t="s">
        <v>74</v>
      </c>
      <c r="O12" s="35" t="s">
        <v>75</v>
      </c>
      <c r="P12" s="35" t="s">
        <v>74</v>
      </c>
      <c r="Q12" s="35" t="s">
        <v>75</v>
      </c>
      <c r="R12" s="35" t="s">
        <v>74</v>
      </c>
      <c r="S12" s="35" t="s">
        <v>75</v>
      </c>
      <c r="T12" s="35" t="s">
        <v>75</v>
      </c>
      <c r="U12" s="35" t="s">
        <v>75</v>
      </c>
      <c r="V12" s="35" t="s">
        <v>75</v>
      </c>
      <c r="W12" s="35" t="s">
        <v>75</v>
      </c>
      <c r="X12" s="35" t="s">
        <v>74</v>
      </c>
      <c r="Y12" s="35" t="s">
        <v>74</v>
      </c>
      <c r="Z12" s="35" t="s">
        <v>74</v>
      </c>
      <c r="AA12" s="35" t="s">
        <v>74</v>
      </c>
      <c r="AB12" s="35" t="s">
        <v>74</v>
      </c>
      <c r="AC12" s="36">
        <f>I12</f>
        <v>0.77</v>
      </c>
      <c r="AD12" s="37">
        <f>AC12</f>
        <v>0.77</v>
      </c>
      <c r="AE12" s="36">
        <v>0.4</v>
      </c>
      <c r="AF12" s="37">
        <f>AE12</f>
        <v>0.4</v>
      </c>
      <c r="AG12" s="89">
        <f>AD12*AF12</f>
        <v>0.30800000000000005</v>
      </c>
      <c r="AH12" s="94" t="s">
        <v>89</v>
      </c>
      <c r="AI12" s="97" t="s">
        <v>387</v>
      </c>
      <c r="AJ12" s="39" t="s">
        <v>388</v>
      </c>
      <c r="AK12" s="98" t="s">
        <v>301</v>
      </c>
      <c r="AL12" s="98" t="s">
        <v>302</v>
      </c>
      <c r="AM12" s="38" t="s">
        <v>76</v>
      </c>
      <c r="AN12" s="39" t="s">
        <v>77</v>
      </c>
      <c r="AO12" s="39" t="s">
        <v>78</v>
      </c>
      <c r="AP12" s="38" t="s">
        <v>79</v>
      </c>
      <c r="AQ12" s="93">
        <v>0.7</v>
      </c>
      <c r="AR12" s="116">
        <f t="shared" si="0"/>
        <v>0.23100000000000009</v>
      </c>
      <c r="AS12" s="114">
        <f t="shared" si="1"/>
        <v>0.23100000000000009</v>
      </c>
      <c r="AT12" s="112">
        <f t="shared" si="2"/>
        <v>9.2400000000000038E-2</v>
      </c>
      <c r="AU12" s="114">
        <f t="shared" si="3"/>
        <v>9.2400000000000038E-2</v>
      </c>
      <c r="AV12" s="113">
        <f t="shared" si="4"/>
        <v>2.1344400000000017E-2</v>
      </c>
      <c r="AW12" s="114">
        <f t="shared" si="5"/>
        <v>2.1344400000000017E-2</v>
      </c>
      <c r="AX12" s="117" t="s">
        <v>389</v>
      </c>
      <c r="AY12" s="206"/>
      <c r="AZ12" s="96"/>
      <c r="BA12" s="209"/>
    </row>
    <row r="13" spans="1:54 1541:1541" ht="409.6" customHeight="1">
      <c r="A13" s="103">
        <v>5</v>
      </c>
      <c r="B13" s="104" t="s">
        <v>385</v>
      </c>
      <c r="C13" s="104" t="s">
        <v>386</v>
      </c>
      <c r="D13" s="105" t="s">
        <v>296</v>
      </c>
      <c r="E13" s="105" t="s">
        <v>299</v>
      </c>
      <c r="F13" s="105" t="s">
        <v>99</v>
      </c>
      <c r="G13" s="105" t="s">
        <v>298</v>
      </c>
      <c r="H13" s="105" t="s">
        <v>338</v>
      </c>
      <c r="I13" s="95">
        <v>0.5</v>
      </c>
      <c r="J13" s="35" t="s">
        <v>75</v>
      </c>
      <c r="K13" s="35" t="s">
        <v>75</v>
      </c>
      <c r="L13" s="35" t="s">
        <v>74</v>
      </c>
      <c r="M13" s="35" t="s">
        <v>74</v>
      </c>
      <c r="N13" s="35" t="s">
        <v>74</v>
      </c>
      <c r="O13" s="35" t="s">
        <v>75</v>
      </c>
      <c r="P13" s="35" t="s">
        <v>74</v>
      </c>
      <c r="Q13" s="35" t="s">
        <v>75</v>
      </c>
      <c r="R13" s="35" t="s">
        <v>74</v>
      </c>
      <c r="S13" s="35" t="s">
        <v>75</v>
      </c>
      <c r="T13" s="35" t="s">
        <v>75</v>
      </c>
      <c r="U13" s="35" t="s">
        <v>75</v>
      </c>
      <c r="V13" s="35" t="s">
        <v>75</v>
      </c>
      <c r="W13" s="35" t="s">
        <v>75</v>
      </c>
      <c r="X13" s="35" t="s">
        <v>74</v>
      </c>
      <c r="Y13" s="35" t="s">
        <v>74</v>
      </c>
      <c r="Z13" s="35" t="s">
        <v>74</v>
      </c>
      <c r="AA13" s="35" t="s">
        <v>74</v>
      </c>
      <c r="AB13" s="35" t="s">
        <v>74</v>
      </c>
      <c r="AC13" s="36">
        <f>I13</f>
        <v>0.5</v>
      </c>
      <c r="AD13" s="37">
        <f>AC13</f>
        <v>0.5</v>
      </c>
      <c r="AE13" s="36">
        <v>0.9</v>
      </c>
      <c r="AF13" s="37">
        <f>AE13</f>
        <v>0.9</v>
      </c>
      <c r="AG13" s="89">
        <f>AD13*AF13</f>
        <v>0.45</v>
      </c>
      <c r="AH13" s="122" t="s">
        <v>91</v>
      </c>
      <c r="AI13" s="97" t="s">
        <v>387</v>
      </c>
      <c r="AJ13" s="39" t="s">
        <v>388</v>
      </c>
      <c r="AK13" s="98" t="s">
        <v>301</v>
      </c>
      <c r="AL13" s="98" t="s">
        <v>302</v>
      </c>
      <c r="AM13" s="38" t="s">
        <v>76</v>
      </c>
      <c r="AN13" s="39" t="s">
        <v>77</v>
      </c>
      <c r="AO13" s="39" t="s">
        <v>78</v>
      </c>
      <c r="AP13" s="38" t="s">
        <v>79</v>
      </c>
      <c r="AQ13" s="93">
        <v>0.7</v>
      </c>
      <c r="AR13" s="116">
        <f>I13-(I13*AQ13)</f>
        <v>0.15000000000000002</v>
      </c>
      <c r="AS13" s="114">
        <f t="shared" si="1"/>
        <v>0.15000000000000002</v>
      </c>
      <c r="AT13" s="112">
        <f t="shared" si="2"/>
        <v>0.13500000000000004</v>
      </c>
      <c r="AU13" s="114">
        <f t="shared" si="3"/>
        <v>0.13500000000000004</v>
      </c>
      <c r="AV13" s="113">
        <f t="shared" si="4"/>
        <v>2.0250000000000008E-2</v>
      </c>
      <c r="AW13" s="114">
        <f t="shared" si="5"/>
        <v>2.0250000000000008E-2</v>
      </c>
      <c r="AX13" s="117" t="s">
        <v>389</v>
      </c>
      <c r="AY13" s="207"/>
      <c r="AZ13" s="96"/>
      <c r="BA13" s="210"/>
    </row>
    <row r="14" spans="1:54 1541:1541">
      <c r="AW14" s="118"/>
    </row>
    <row r="595" spans="1:1 1541:1552" ht="12.75">
      <c r="A595" s="40" t="s">
        <v>2</v>
      </c>
      <c r="BGG595" s="40" t="s">
        <v>2</v>
      </c>
      <c r="BGH595" s="42"/>
      <c r="BGI595" s="42"/>
      <c r="BGJ595" s="42"/>
      <c r="BGK595" s="42"/>
      <c r="BGL595" s="42"/>
      <c r="BGM595" s="42"/>
      <c r="BGN595" s="42"/>
      <c r="BGO595" s="42"/>
      <c r="BGP595" s="42"/>
      <c r="BGQ595" s="42"/>
      <c r="BGR595" s="42"/>
    </row>
    <row r="596" spans="1:1 1541:1552" ht="12.75">
      <c r="BGG596" s="42"/>
      <c r="BGH596" s="42"/>
      <c r="BGI596" s="42"/>
      <c r="BGJ596" s="42"/>
      <c r="BGK596" s="42"/>
      <c r="BGL596" s="42"/>
      <c r="BGM596" s="42"/>
      <c r="BGN596" s="214" t="s">
        <v>50</v>
      </c>
      <c r="BGO596" s="214"/>
      <c r="BGP596" s="214"/>
      <c r="BGQ596" s="43"/>
      <c r="BGR596" s="43"/>
    </row>
    <row r="597" spans="1:1 1541:1552" ht="12.75">
      <c r="BGG597" s="42"/>
      <c r="BGH597" s="42"/>
      <c r="BGI597" s="42"/>
      <c r="BGJ597" s="42"/>
      <c r="BGK597" s="42"/>
      <c r="BGL597" s="44">
        <v>1</v>
      </c>
      <c r="BGM597" s="44">
        <v>2</v>
      </c>
      <c r="BGN597" s="44">
        <v>3</v>
      </c>
      <c r="BGO597" s="45">
        <v>4</v>
      </c>
      <c r="BGP597" s="45">
        <v>5</v>
      </c>
      <c r="BGQ597" s="46"/>
      <c r="BGR597" s="46"/>
    </row>
    <row r="598" spans="1:1 1541:1552" ht="12.75">
      <c r="BGG598" s="42"/>
      <c r="BGH598" s="42"/>
      <c r="BGI598" s="42"/>
      <c r="BGJ598" s="42"/>
      <c r="BGK598" s="42"/>
      <c r="BGL598" s="47" t="s">
        <v>83</v>
      </c>
      <c r="BGM598" s="47" t="s">
        <v>84</v>
      </c>
      <c r="BGN598" s="47" t="s">
        <v>85</v>
      </c>
      <c r="BGO598" s="47" t="s">
        <v>86</v>
      </c>
      <c r="BGP598" s="47" t="s">
        <v>87</v>
      </c>
      <c r="BGQ598" s="47"/>
      <c r="BGR598" s="47"/>
    </row>
    <row r="599" spans="1:1 1541:1552" ht="12.75">
      <c r="BGG599" s="42"/>
      <c r="BGH599" s="42"/>
      <c r="BGI599" s="42"/>
      <c r="BGJ599" s="42"/>
      <c r="BGK599" s="42"/>
      <c r="BGL599" s="44">
        <v>1</v>
      </c>
      <c r="BGM599" s="44">
        <v>2</v>
      </c>
      <c r="BGN599" s="44">
        <v>3</v>
      </c>
      <c r="BGO599" s="45">
        <v>4</v>
      </c>
      <c r="BGP599" s="45">
        <v>5</v>
      </c>
      <c r="BGQ599" s="46"/>
      <c r="BGR599" s="46"/>
    </row>
    <row r="600" spans="1:1 1541:1552" ht="28.7" customHeight="1">
      <c r="BGG600" s="42"/>
      <c r="BGH600" s="215" t="s">
        <v>48</v>
      </c>
      <c r="BGI600" s="46">
        <v>5</v>
      </c>
      <c r="BGJ600" s="47" t="s">
        <v>88</v>
      </c>
      <c r="BGK600" s="46">
        <v>5</v>
      </c>
      <c r="BGL600" s="48" t="s">
        <v>89</v>
      </c>
      <c r="BGM600" s="49" t="s">
        <v>90</v>
      </c>
      <c r="BGN600" s="49" t="s">
        <v>90</v>
      </c>
      <c r="BGO600" s="50" t="s">
        <v>91</v>
      </c>
      <c r="BGP600" s="50" t="s">
        <v>91</v>
      </c>
      <c r="BGQ600" s="51"/>
      <c r="BGR600" s="51"/>
    </row>
    <row r="601" spans="1:1 1541:1552" ht="28.7" customHeight="1">
      <c r="BGG601" s="42"/>
      <c r="BGH601" s="215"/>
      <c r="BGI601" s="46">
        <v>4</v>
      </c>
      <c r="BGJ601" s="47" t="s">
        <v>92</v>
      </c>
      <c r="BGK601" s="46">
        <v>4</v>
      </c>
      <c r="BGL601" s="48" t="s">
        <v>89</v>
      </c>
      <c r="BGM601" s="48" t="s">
        <v>89</v>
      </c>
      <c r="BGN601" s="49" t="s">
        <v>90</v>
      </c>
      <c r="BGO601" s="50" t="s">
        <v>91</v>
      </c>
      <c r="BGP601" s="50" t="s">
        <v>91</v>
      </c>
      <c r="BGQ601" s="51"/>
      <c r="BGR601" s="51"/>
    </row>
    <row r="602" spans="1:1 1541:1552" ht="28.7" customHeight="1">
      <c r="BGG602" s="42"/>
      <c r="BGH602" s="215"/>
      <c r="BGI602" s="46">
        <v>3</v>
      </c>
      <c r="BGJ602" s="47" t="s">
        <v>93</v>
      </c>
      <c r="BGK602" s="46">
        <v>3</v>
      </c>
      <c r="BGL602" s="48" t="s">
        <v>89</v>
      </c>
      <c r="BGM602" s="48" t="s">
        <v>89</v>
      </c>
      <c r="BGN602" s="49" t="s">
        <v>90</v>
      </c>
      <c r="BGO602" s="49" t="s">
        <v>90</v>
      </c>
      <c r="BGP602" s="49" t="s">
        <v>90</v>
      </c>
      <c r="BGQ602" s="51"/>
      <c r="BGR602" s="51"/>
    </row>
    <row r="603" spans="1:1 1541:1552" ht="28.7" customHeight="1">
      <c r="BGG603" s="42"/>
      <c r="BGH603" s="215"/>
      <c r="BGI603" s="46">
        <v>2</v>
      </c>
      <c r="BGJ603" s="47" t="s">
        <v>73</v>
      </c>
      <c r="BGK603" s="46">
        <v>2</v>
      </c>
      <c r="BGL603" s="52" t="s">
        <v>94</v>
      </c>
      <c r="BGM603" s="48" t="s">
        <v>89</v>
      </c>
      <c r="BGN603" s="48" t="s">
        <v>89</v>
      </c>
      <c r="BGO603" s="48" t="s">
        <v>89</v>
      </c>
      <c r="BGP603" s="49" t="s">
        <v>90</v>
      </c>
      <c r="BGQ603" s="51"/>
      <c r="BGR603" s="51"/>
    </row>
    <row r="604" spans="1:1 1541:1552" ht="28.7" customHeight="1">
      <c r="BGG604" s="42"/>
      <c r="BGH604" s="215"/>
      <c r="BGI604" s="46">
        <v>1</v>
      </c>
      <c r="BGJ604" s="47" t="s">
        <v>95</v>
      </c>
      <c r="BGK604" s="46">
        <v>1</v>
      </c>
      <c r="BGL604" s="52" t="s">
        <v>94</v>
      </c>
      <c r="BGM604" s="52" t="s">
        <v>94</v>
      </c>
      <c r="BGN604" s="48" t="s">
        <v>89</v>
      </c>
      <c r="BGO604" s="48" t="s">
        <v>89</v>
      </c>
      <c r="BGP604" s="48" t="s">
        <v>89</v>
      </c>
      <c r="BGQ604" s="51"/>
      <c r="BGR604" s="51"/>
    </row>
    <row r="605" spans="1:1 1541:1552" ht="12.75">
      <c r="BGG605" s="42"/>
      <c r="BGH605" s="42"/>
      <c r="BGI605" s="42"/>
      <c r="BGJ605" s="42"/>
      <c r="BGK605" s="42"/>
      <c r="BGL605" s="42"/>
      <c r="BGM605" s="42"/>
      <c r="BGN605" s="42"/>
      <c r="BGO605" s="42"/>
      <c r="BGP605" s="42"/>
      <c r="BGQ605" s="42"/>
      <c r="BGR605" s="42"/>
    </row>
    <row r="606" spans="1:1 1541:1552" ht="12.75">
      <c r="BGG606" s="42"/>
      <c r="BGH606" s="42"/>
      <c r="BGI606" s="42"/>
      <c r="BGJ606" s="42"/>
      <c r="BGK606" s="42"/>
      <c r="BGL606" s="42"/>
      <c r="BGM606" s="42"/>
      <c r="BGN606" s="42"/>
      <c r="BGO606" s="42"/>
      <c r="BGP606" s="42"/>
      <c r="BGQ606" s="42"/>
      <c r="BGR606" s="42"/>
    </row>
    <row r="607" spans="1:1 1541:1552" ht="12.75">
      <c r="BGG607" s="42"/>
      <c r="BGH607" s="42"/>
      <c r="BGI607" s="42"/>
      <c r="BGJ607" s="42"/>
      <c r="BGK607" s="42"/>
      <c r="BGL607" s="42"/>
      <c r="BGM607" s="42"/>
      <c r="BGN607" s="42"/>
      <c r="BGO607" s="42"/>
      <c r="BGP607" s="42"/>
      <c r="BGQ607" s="42"/>
      <c r="BGR607" s="42" t="s">
        <v>96</v>
      </c>
    </row>
    <row r="608" spans="1:1 1541:1552" ht="33.75">
      <c r="BGG608" s="42"/>
      <c r="BGH608" s="42"/>
      <c r="BGI608" s="42"/>
      <c r="BGJ608" s="42"/>
      <c r="BGK608" s="42"/>
      <c r="BGL608" s="42"/>
      <c r="BGM608" s="42"/>
      <c r="BGN608" s="42"/>
      <c r="BGO608" s="42"/>
      <c r="BGP608" s="42"/>
      <c r="BGQ608" s="42"/>
      <c r="BGR608" s="53" t="s">
        <v>97</v>
      </c>
    </row>
    <row r="609" spans="1541:1554" ht="12.75">
      <c r="BGG609" s="42"/>
      <c r="BGH609" s="42"/>
      <c r="BGI609" s="42"/>
      <c r="BGJ609" s="42"/>
      <c r="BGK609" s="42"/>
      <c r="BGL609" s="42"/>
      <c r="BGM609" s="42"/>
      <c r="BGN609" s="42"/>
      <c r="BGO609" s="42"/>
      <c r="BGP609" s="42"/>
      <c r="BGQ609" s="42"/>
      <c r="BGR609" s="53" t="s">
        <v>81</v>
      </c>
    </row>
    <row r="610" spans="1541:1554" ht="12.75">
      <c r="BGR610" s="53" t="s">
        <v>98</v>
      </c>
      <c r="BGS610" s="42"/>
      <c r="BGT610" s="42"/>
    </row>
    <row r="611" spans="1541:1554" ht="22.5">
      <c r="BGR611" s="53" t="s">
        <v>99</v>
      </c>
      <c r="BGS611" s="42"/>
      <c r="BGT611" s="42"/>
    </row>
    <row r="612" spans="1541:1554" ht="12.75">
      <c r="BGR612" s="54"/>
      <c r="BGS612" s="42"/>
      <c r="BGT612" s="42"/>
    </row>
    <row r="613" spans="1541:1554" ht="12.75">
      <c r="BGR613" s="42"/>
      <c r="BGS613" s="42"/>
      <c r="BGT613" s="42" t="s">
        <v>100</v>
      </c>
    </row>
    <row r="614" spans="1541:1554" ht="22.5">
      <c r="BGR614" s="42"/>
      <c r="BGS614" s="42"/>
      <c r="BGT614" s="55" t="s">
        <v>101</v>
      </c>
    </row>
    <row r="615" spans="1541:1554" ht="12.75">
      <c r="BGR615" s="42"/>
      <c r="BGS615" s="42"/>
      <c r="BGT615" s="55" t="s">
        <v>102</v>
      </c>
    </row>
    <row r="616" spans="1541:1554" ht="12.75">
      <c r="BGR616" s="42"/>
      <c r="BGS616" s="42"/>
      <c r="BGT616" s="55" t="s">
        <v>71</v>
      </c>
    </row>
    <row r="617" spans="1541:1554" ht="12.75">
      <c r="BGR617" s="42"/>
      <c r="BGS617" s="42"/>
      <c r="BGT617" s="55" t="s">
        <v>103</v>
      </c>
    </row>
    <row r="618" spans="1541:1554" ht="12.75">
      <c r="BGR618" s="42"/>
      <c r="BGS618" s="42"/>
      <c r="BGT618" s="55" t="s">
        <v>104</v>
      </c>
    </row>
    <row r="619" spans="1541:1554" ht="12.75">
      <c r="BGR619" s="42"/>
      <c r="BGS619" s="42"/>
      <c r="BGT619" s="55" t="s">
        <v>105</v>
      </c>
    </row>
    <row r="620" spans="1541:1554" ht="12.75">
      <c r="BGR620" s="42"/>
      <c r="BGS620" s="42"/>
      <c r="BGT620" s="55" t="s">
        <v>106</v>
      </c>
    </row>
    <row r="621" spans="1541:1554" ht="22.5">
      <c r="BGR621" s="42"/>
      <c r="BGS621" s="42"/>
      <c r="BGT621" s="55" t="s">
        <v>107</v>
      </c>
    </row>
    <row r="622" spans="1541:1554" ht="12.75">
      <c r="BGR622" s="42"/>
      <c r="BGS622" s="42"/>
      <c r="BGT622" s="55" t="s">
        <v>108</v>
      </c>
    </row>
    <row r="623" spans="1541:1554" ht="12.75">
      <c r="BGR623" s="42"/>
      <c r="BGS623" s="42"/>
      <c r="BGT623" s="55" t="s">
        <v>109</v>
      </c>
    </row>
    <row r="624" spans="1541:1554" ht="22.5">
      <c r="BGR624" s="42"/>
      <c r="BGS624" s="42"/>
      <c r="BGT624" s="55" t="s">
        <v>110</v>
      </c>
    </row>
    <row r="625" spans="1552:1559" ht="22.5">
      <c r="BGR625" s="42"/>
      <c r="BGS625" s="42"/>
      <c r="BGT625" s="55" t="s">
        <v>111</v>
      </c>
    </row>
    <row r="628" spans="1552:1559" ht="12.75">
      <c r="BGW628" s="56" t="s">
        <v>112</v>
      </c>
      <c r="BGX628" s="42"/>
      <c r="BGY628" s="46"/>
    </row>
    <row r="629" spans="1552:1559" ht="12.75">
      <c r="BGW629" s="57" t="s">
        <v>80</v>
      </c>
      <c r="BGX629" s="42"/>
      <c r="BGY629" s="46"/>
    </row>
    <row r="630" spans="1552:1559" ht="12.75">
      <c r="BGW630" s="57" t="s">
        <v>113</v>
      </c>
      <c r="BGX630" s="42"/>
      <c r="BGY630" s="46"/>
    </row>
    <row r="631" spans="1552:1559" ht="12.75">
      <c r="BGW631" s="57"/>
      <c r="BGX631" s="42"/>
      <c r="BGY631" s="46"/>
    </row>
    <row r="632" spans="1552:1559" ht="12.75">
      <c r="BGW632" s="56"/>
      <c r="BGX632" s="42"/>
      <c r="BGY632" s="46"/>
    </row>
    <row r="633" spans="1552:1559" ht="12.75">
      <c r="BGW633" s="56"/>
      <c r="BGX633" s="42"/>
      <c r="BGY633" s="46"/>
    </row>
    <row r="634" spans="1552:1559" ht="12.75">
      <c r="BGW634" s="56"/>
      <c r="BGX634" s="42"/>
      <c r="BGY634" s="46" t="s">
        <v>114</v>
      </c>
    </row>
    <row r="635" spans="1552:1559" ht="12.75">
      <c r="BGW635" s="56"/>
      <c r="BGX635" s="42"/>
      <c r="BGY635" s="58" t="s">
        <v>115</v>
      </c>
    </row>
    <row r="636" spans="1552:1559" ht="12.75">
      <c r="BGW636" s="56"/>
      <c r="BGX636" s="42"/>
      <c r="BGY636" s="58" t="s">
        <v>116</v>
      </c>
    </row>
    <row r="637" spans="1552:1559" ht="12.75">
      <c r="BGW637" s="56"/>
      <c r="BGX637" s="42"/>
      <c r="BGY637" s="58" t="s">
        <v>70</v>
      </c>
    </row>
    <row r="638" spans="1552:1559" ht="12.75">
      <c r="BGW638" s="56"/>
      <c r="BGX638" s="42"/>
      <c r="BGY638" s="58" t="s">
        <v>117</v>
      </c>
    </row>
    <row r="639" spans="1552:1559" ht="12.75">
      <c r="BGW639" s="56"/>
      <c r="BGX639" s="42"/>
      <c r="BGY639" s="58" t="s">
        <v>118</v>
      </c>
    </row>
    <row r="640" spans="1552:1559" ht="12.75">
      <c r="BGW640" s="56"/>
      <c r="BGX640" s="42"/>
      <c r="BGY640" s="58" t="s">
        <v>119</v>
      </c>
    </row>
    <row r="641" spans="1557:1564" ht="12.75">
      <c r="BGW641" s="56"/>
      <c r="BGX641" s="42"/>
      <c r="BGY641" s="58" t="s">
        <v>120</v>
      </c>
    </row>
    <row r="642" spans="1557:1564" ht="12.75">
      <c r="BGY642" s="58" t="s">
        <v>121</v>
      </c>
      <c r="BGZ642" s="42"/>
      <c r="BHA642" s="42"/>
      <c r="BHB642" s="42"/>
      <c r="BHC642" s="42"/>
      <c r="BHD642" s="42"/>
    </row>
    <row r="643" spans="1557:1564" ht="12.75">
      <c r="BGY643" s="58" t="s">
        <v>122</v>
      </c>
      <c r="BGZ643" s="42"/>
      <c r="BHA643" s="42"/>
      <c r="BHB643" s="42"/>
      <c r="BHC643" s="42"/>
      <c r="BHD643" s="42"/>
    </row>
    <row r="644" spans="1557:1564" ht="12.75">
      <c r="BGY644" s="56"/>
      <c r="BGZ644" s="42"/>
      <c r="BHA644" s="42"/>
      <c r="BHB644" s="42" t="s">
        <v>123</v>
      </c>
      <c r="BHC644" s="42"/>
      <c r="BHD644" s="42"/>
    </row>
    <row r="645" spans="1557:1564" ht="12.75">
      <c r="BGY645" s="46"/>
      <c r="BGZ645" s="42"/>
      <c r="BHA645" s="42"/>
      <c r="BHB645" s="42" t="s">
        <v>124</v>
      </c>
      <c r="BHC645" s="42"/>
      <c r="BHD645" s="42"/>
    </row>
    <row r="646" spans="1557:1564" ht="12.75">
      <c r="BGY646" s="46"/>
      <c r="BGZ646" s="42"/>
      <c r="BHA646" s="42"/>
      <c r="BHB646" s="42" t="s">
        <v>125</v>
      </c>
      <c r="BHC646" s="42"/>
      <c r="BHD646" s="42"/>
    </row>
    <row r="647" spans="1557:1564" ht="12.75">
      <c r="BGY647" s="46"/>
      <c r="BGZ647" s="42"/>
      <c r="BHA647" s="42"/>
      <c r="BHB647" s="42" t="s">
        <v>126</v>
      </c>
      <c r="BHC647" s="42"/>
      <c r="BHD647" s="42"/>
    </row>
    <row r="648" spans="1557:1564" ht="12.75">
      <c r="BGY648" s="46"/>
      <c r="BGZ648" s="42"/>
      <c r="BHA648" s="42"/>
      <c r="BHB648" s="42" t="s">
        <v>127</v>
      </c>
      <c r="BHC648" s="42"/>
      <c r="BHD648" s="42"/>
    </row>
    <row r="649" spans="1557:1564" ht="12.75">
      <c r="BGY649" s="46"/>
      <c r="BGZ649" s="42"/>
      <c r="BHA649" s="42"/>
      <c r="BHB649" s="42" t="s">
        <v>128</v>
      </c>
      <c r="BHC649" s="42"/>
      <c r="BHD649" s="42"/>
    </row>
    <row r="650" spans="1557:1564" ht="12.75">
      <c r="BGY650" s="46"/>
      <c r="BGZ650" s="42"/>
      <c r="BHA650" s="42"/>
      <c r="BHB650" s="42" t="s">
        <v>129</v>
      </c>
      <c r="BHC650" s="42"/>
      <c r="BHD650" s="42"/>
    </row>
    <row r="651" spans="1557:1564" ht="12.75">
      <c r="BGY651" s="46"/>
      <c r="BGZ651" s="42"/>
      <c r="BHA651" s="42"/>
      <c r="BHB651" s="42" t="s">
        <v>130</v>
      </c>
      <c r="BHC651" s="42"/>
      <c r="BHD651" s="42"/>
    </row>
    <row r="652" spans="1557:1564" ht="12.75">
      <c r="BGY652" s="46"/>
      <c r="BGZ652" s="42"/>
      <c r="BHA652" s="42"/>
      <c r="BHB652" s="42" t="s">
        <v>131</v>
      </c>
      <c r="BHC652" s="42"/>
      <c r="BHD652" s="42"/>
    </row>
    <row r="653" spans="1557:1564" ht="12.75">
      <c r="BGY653" s="46"/>
      <c r="BGZ653" s="42"/>
      <c r="BHA653" s="42"/>
      <c r="BHB653" s="42"/>
      <c r="BHC653" s="42"/>
      <c r="BHD653" s="42"/>
    </row>
    <row r="654" spans="1557:1564" ht="12.75">
      <c r="BGY654" s="46"/>
      <c r="BGZ654" s="42"/>
      <c r="BHA654" s="42"/>
      <c r="BHB654" s="42"/>
      <c r="BHC654" s="42"/>
      <c r="BHD654" s="42"/>
    </row>
    <row r="655" spans="1557:1564" ht="12.75">
      <c r="BGY655" s="46"/>
      <c r="BGZ655" s="42"/>
      <c r="BHA655" s="42"/>
      <c r="BHB655" s="42"/>
      <c r="BHC655" s="42"/>
      <c r="BHD655" s="42" t="s">
        <v>132</v>
      </c>
    </row>
    <row r="656" spans="1557:1564" ht="12.75">
      <c r="BGY656" s="46"/>
      <c r="BGZ656" s="42"/>
      <c r="BHA656" s="42"/>
      <c r="BHB656" s="42"/>
      <c r="BHC656" s="42"/>
      <c r="BHD656" s="59" t="s">
        <v>133</v>
      </c>
    </row>
    <row r="657" spans="1559:1564" ht="12.75">
      <c r="BGY657" s="46"/>
      <c r="BGZ657" s="42"/>
      <c r="BHA657" s="42"/>
      <c r="BHB657" s="42"/>
      <c r="BHC657" s="42"/>
      <c r="BHD657" s="59" t="s">
        <v>134</v>
      </c>
    </row>
    <row r="658" spans="1559:1564">
      <c r="BHD658" s="59" t="s">
        <v>135</v>
      </c>
    </row>
    <row r="659" spans="1559:1564" ht="22.5">
      <c r="BHD659" s="59" t="s">
        <v>136</v>
      </c>
    </row>
    <row r="660" spans="1559:1564">
      <c r="BHD660" s="59" t="s">
        <v>137</v>
      </c>
    </row>
    <row r="661" spans="1559:1564" ht="22.5">
      <c r="BHD661" s="60" t="s">
        <v>138</v>
      </c>
    </row>
    <row r="662" spans="1559:1564">
      <c r="BHD662" s="59" t="s">
        <v>139</v>
      </c>
    </row>
    <row r="663" spans="1559:1564" ht="22.5">
      <c r="BHD663" s="59" t="s">
        <v>140</v>
      </c>
    </row>
    <row r="664" spans="1559:1564">
      <c r="BHD664" s="59" t="s">
        <v>141</v>
      </c>
    </row>
    <row r="665" spans="1559:1564" ht="22.5">
      <c r="BHD665" s="59" t="s">
        <v>142</v>
      </c>
    </row>
    <row r="666" spans="1559:1564" ht="33.75">
      <c r="BHD666" s="59" t="s">
        <v>143</v>
      </c>
    </row>
    <row r="667" spans="1559:1564">
      <c r="BHD667" s="59" t="s">
        <v>144</v>
      </c>
    </row>
    <row r="668" spans="1559:1564" ht="22.5">
      <c r="BHD668" s="59" t="s">
        <v>145</v>
      </c>
    </row>
    <row r="669" spans="1559:1564">
      <c r="BHD669" s="59" t="s">
        <v>146</v>
      </c>
    </row>
    <row r="670" spans="1559:1564">
      <c r="BHD670" s="59" t="s">
        <v>147</v>
      </c>
    </row>
    <row r="671" spans="1559:1564">
      <c r="BHD671" s="59" t="s">
        <v>148</v>
      </c>
    </row>
    <row r="672" spans="1559:1564">
      <c r="BHD672" s="59" t="s">
        <v>149</v>
      </c>
    </row>
    <row r="673" spans="1564:1567">
      <c r="BHD673" s="59" t="s">
        <v>150</v>
      </c>
    </row>
    <row r="674" spans="1564:1567">
      <c r="BHD674" s="59" t="s">
        <v>72</v>
      </c>
      <c r="BHE674" s="59"/>
      <c r="BHF674" s="59"/>
      <c r="BHG674" s="59"/>
    </row>
    <row r="675" spans="1564:1567" ht="13.35" customHeight="1">
      <c r="BHD675" s="59"/>
      <c r="BHE675" s="59"/>
      <c r="BHF675" s="59"/>
      <c r="BHG675" s="59"/>
    </row>
    <row r="676" spans="1564:1567" ht="13.35" customHeight="1">
      <c r="BHD676" s="59"/>
      <c r="BHE676" s="59"/>
      <c r="BHF676" s="59"/>
      <c r="BHG676" s="59"/>
    </row>
    <row r="677" spans="1564:1567" ht="13.35" customHeight="1">
      <c r="BHD677" s="59"/>
      <c r="BHE677" s="59"/>
      <c r="BHF677" s="59"/>
      <c r="BHG677" s="59"/>
    </row>
    <row r="678" spans="1564:1567">
      <c r="BHE678" s="59"/>
      <c r="BHF678" s="59"/>
      <c r="BHG678" s="59"/>
    </row>
    <row r="679" spans="1564:1567" ht="12.75">
      <c r="BHE679" s="42"/>
      <c r="BHF679" s="42"/>
      <c r="BHG679" s="42"/>
    </row>
    <row r="680" spans="1564:1567" ht="12.75">
      <c r="BHD680" s="42"/>
      <c r="BHE680" s="42"/>
      <c r="BHF680" s="42"/>
      <c r="BHG680" s="42"/>
    </row>
    <row r="681" spans="1564:1567" ht="12.75">
      <c r="BHD681" s="42"/>
      <c r="BHE681" s="42"/>
      <c r="BHF681" s="42"/>
      <c r="BHG681" s="42"/>
    </row>
    <row r="682" spans="1564:1567" ht="12.75">
      <c r="BHD682" s="42"/>
      <c r="BHE682" s="42"/>
      <c r="BHF682" s="42"/>
      <c r="BHG682" s="42" t="s">
        <v>125</v>
      </c>
    </row>
    <row r="683" spans="1564:1567" ht="12.75">
      <c r="BHD683" s="42"/>
      <c r="BHE683" s="42"/>
      <c r="BHF683" s="42"/>
      <c r="BHG683" s="42" t="s">
        <v>151</v>
      </c>
    </row>
    <row r="684" spans="1564:1567" ht="12.75">
      <c r="BHD684" s="42"/>
      <c r="BHE684" s="42"/>
      <c r="BHF684" s="42"/>
      <c r="BHG684" s="42" t="s">
        <v>152</v>
      </c>
    </row>
    <row r="685" spans="1564:1567" ht="12.75">
      <c r="BHD685" s="42"/>
      <c r="BHE685" s="42"/>
      <c r="BHF685" s="42"/>
      <c r="BHG685" s="42" t="s">
        <v>153</v>
      </c>
    </row>
    <row r="686" spans="1564:1567" ht="12.75">
      <c r="BHD686" s="42"/>
      <c r="BHE686" s="42"/>
      <c r="BHF686" s="42"/>
      <c r="BHG686" s="42" t="s">
        <v>154</v>
      </c>
    </row>
    <row r="687" spans="1564:1567" ht="12.75">
      <c r="BHD687" s="42"/>
      <c r="BHE687" s="42"/>
      <c r="BHF687" s="42"/>
      <c r="BHG687" s="42" t="s">
        <v>155</v>
      </c>
    </row>
    <row r="691" spans="1544:1571" ht="15">
      <c r="BGJ691" s="42"/>
      <c r="BGK691" s="42"/>
      <c r="BGL691" s="42"/>
      <c r="BGM691" s="42"/>
      <c r="BGN691" s="42"/>
      <c r="BGO691" s="42"/>
      <c r="BGP691" s="42"/>
      <c r="BGQ691" s="42"/>
      <c r="BGR691" s="42"/>
      <c r="BGS691" s="42"/>
      <c r="BGT691" s="42"/>
      <c r="BGU691" s="42"/>
      <c r="BGV691" s="42"/>
      <c r="BGW691" s="56"/>
      <c r="BGX691" s="42"/>
      <c r="BGY691" s="46"/>
      <c r="BGZ691" s="42"/>
      <c r="BHA691" s="42"/>
      <c r="BHB691" s="42"/>
      <c r="BHC691" s="42"/>
      <c r="BHD691" s="42"/>
      <c r="BHE691" s="42"/>
      <c r="BHF691" s="42"/>
      <c r="BHG691" s="42"/>
      <c r="BHH691" s="42"/>
      <c r="BHI691" s="61" t="s">
        <v>79</v>
      </c>
      <c r="BHJ691" s="42"/>
      <c r="BHK691" s="42"/>
    </row>
    <row r="692" spans="1544:1571" ht="12.75">
      <c r="BGJ692" s="42"/>
      <c r="BGK692" s="42"/>
      <c r="BGL692" s="42"/>
      <c r="BGM692" s="42"/>
      <c r="BGN692" s="42"/>
      <c r="BGO692" s="42"/>
      <c r="BGP692" s="42"/>
      <c r="BGQ692" s="42"/>
      <c r="BGR692" s="42"/>
      <c r="BGS692" s="42"/>
      <c r="BGT692" s="42"/>
      <c r="BGU692" s="42"/>
      <c r="BGV692" s="42"/>
      <c r="BGW692" s="56"/>
      <c r="BGX692" s="42"/>
      <c r="BGY692" s="46"/>
      <c r="BGZ692" s="42"/>
      <c r="BHA692" s="42"/>
      <c r="BHB692" s="42"/>
      <c r="BHC692" s="42"/>
      <c r="BHD692" s="42"/>
      <c r="BHE692" s="42"/>
      <c r="BHF692" s="42"/>
      <c r="BHG692" s="42"/>
      <c r="BHH692" s="42"/>
      <c r="BHI692" s="47" t="s">
        <v>88</v>
      </c>
      <c r="BHJ692" s="42"/>
      <c r="BHK692" s="42"/>
    </row>
    <row r="693" spans="1544:1571" ht="12.75">
      <c r="BGJ693" s="42"/>
      <c r="BGK693" s="42"/>
      <c r="BGL693" s="42"/>
      <c r="BGM693" s="42"/>
      <c r="BGN693" s="42"/>
      <c r="BGO693" s="42"/>
      <c r="BGP693" s="42"/>
      <c r="BGQ693" s="42"/>
      <c r="BGR693" s="42"/>
      <c r="BGS693" s="42"/>
      <c r="BGT693" s="42"/>
      <c r="BGU693" s="42"/>
      <c r="BGV693" s="42"/>
      <c r="BGW693" s="56"/>
      <c r="BGX693" s="42"/>
      <c r="BGY693" s="46"/>
      <c r="BGZ693" s="42"/>
      <c r="BHA693" s="42"/>
      <c r="BHB693" s="42"/>
      <c r="BHC693" s="42"/>
      <c r="BHD693" s="42"/>
      <c r="BHE693" s="42"/>
      <c r="BHF693" s="42"/>
      <c r="BHG693" s="42"/>
      <c r="BHH693" s="42"/>
      <c r="BHI693" s="47" t="s">
        <v>92</v>
      </c>
      <c r="BHJ693" s="42"/>
      <c r="BHK693" s="42"/>
    </row>
    <row r="694" spans="1544:1571" ht="12.75">
      <c r="BGJ694" s="42"/>
      <c r="BGK694" s="42"/>
      <c r="BGL694" s="42"/>
      <c r="BGM694" s="42"/>
      <c r="BGN694" s="42"/>
      <c r="BGO694" s="42"/>
      <c r="BGP694" s="42"/>
      <c r="BGQ694" s="42"/>
      <c r="BGR694" s="42"/>
      <c r="BGS694" s="42"/>
      <c r="BGT694" s="42"/>
      <c r="BGU694" s="42"/>
      <c r="BGV694" s="42"/>
      <c r="BGW694" s="56"/>
      <c r="BGX694" s="42"/>
      <c r="BGY694" s="46"/>
      <c r="BGZ694" s="42"/>
      <c r="BHA694" s="42"/>
      <c r="BHB694" s="42"/>
      <c r="BHC694" s="42"/>
      <c r="BHD694" s="42"/>
      <c r="BHE694" s="42"/>
      <c r="BHF694" s="42"/>
      <c r="BHG694" s="42"/>
      <c r="BHH694" s="42"/>
      <c r="BHI694" s="47" t="s">
        <v>93</v>
      </c>
      <c r="BHJ694" s="42"/>
      <c r="BHK694" s="42"/>
    </row>
    <row r="695" spans="1544:1571" ht="12.75">
      <c r="BGJ695" s="42"/>
      <c r="BGK695" s="42"/>
      <c r="BGL695" s="42"/>
      <c r="BGM695" s="42"/>
      <c r="BGN695" s="42"/>
      <c r="BGO695" s="42"/>
      <c r="BGP695" s="42"/>
      <c r="BGQ695" s="42"/>
      <c r="BGR695" s="42"/>
      <c r="BGS695" s="42"/>
      <c r="BGT695" s="42"/>
      <c r="BGU695" s="42"/>
      <c r="BGV695" s="42"/>
      <c r="BGW695" s="56"/>
      <c r="BGX695" s="42"/>
      <c r="BGY695" s="46"/>
      <c r="BGZ695" s="42"/>
      <c r="BHA695" s="42"/>
      <c r="BHB695" s="42"/>
      <c r="BHC695" s="42"/>
      <c r="BHD695" s="42"/>
      <c r="BHE695" s="42"/>
      <c r="BHF695" s="42"/>
      <c r="BHG695" s="42"/>
      <c r="BHH695" s="42"/>
      <c r="BHI695" s="47" t="s">
        <v>73</v>
      </c>
      <c r="BHJ695" s="42"/>
      <c r="BHK695" s="47"/>
    </row>
    <row r="696" spans="1544:1571" ht="12.75">
      <c r="BGJ696" s="42"/>
      <c r="BGK696" s="42"/>
      <c r="BGL696" s="42"/>
      <c r="BGM696" s="42"/>
      <c r="BGN696" s="42"/>
      <c r="BGO696" s="42"/>
      <c r="BGP696" s="42"/>
      <c r="BGQ696" s="42"/>
      <c r="BGR696" s="42"/>
      <c r="BGS696" s="42"/>
      <c r="BGT696" s="42"/>
      <c r="BGU696" s="42"/>
      <c r="BGV696" s="42"/>
      <c r="BGW696" s="56"/>
      <c r="BGX696" s="42"/>
      <c r="BGY696" s="46"/>
      <c r="BGZ696" s="42"/>
      <c r="BHA696" s="42"/>
      <c r="BHB696" s="42"/>
      <c r="BHC696" s="42"/>
      <c r="BHD696" s="42"/>
      <c r="BHE696" s="42"/>
      <c r="BHF696" s="42"/>
      <c r="BHG696" s="42"/>
      <c r="BHH696" s="42"/>
      <c r="BHI696" s="47" t="s">
        <v>95</v>
      </c>
      <c r="BHJ696" s="42"/>
      <c r="BHK696" s="42"/>
    </row>
    <row r="697" spans="1544:1571" ht="12.75">
      <c r="BGJ697" s="42"/>
      <c r="BGK697" s="42"/>
      <c r="BGL697" s="42"/>
      <c r="BGM697" s="42"/>
      <c r="BGN697" s="42"/>
      <c r="BGO697" s="42"/>
      <c r="BGP697" s="42"/>
      <c r="BGQ697" s="42"/>
      <c r="BGR697" s="42"/>
      <c r="BGS697" s="42"/>
      <c r="BGT697" s="42"/>
      <c r="BGU697" s="42"/>
      <c r="BGV697" s="42"/>
      <c r="BGW697" s="56"/>
      <c r="BGX697" s="42"/>
      <c r="BGY697" s="46"/>
      <c r="BGZ697" s="42"/>
      <c r="BHA697" s="42"/>
      <c r="BHB697" s="42"/>
      <c r="BHC697" s="42"/>
      <c r="BHD697" s="42"/>
      <c r="BHE697" s="42"/>
      <c r="BHF697" s="42"/>
      <c r="BHG697" s="42"/>
      <c r="BHH697" s="42"/>
      <c r="BHI697" s="47"/>
      <c r="BHJ697" s="42"/>
      <c r="BHK697" s="42"/>
    </row>
    <row r="698" spans="1544:1571" ht="15">
      <c r="BGJ698" s="42"/>
      <c r="BGK698" s="42"/>
      <c r="BGL698" s="42"/>
      <c r="BGM698" s="42"/>
      <c r="BGN698" s="42"/>
      <c r="BGO698" s="42"/>
      <c r="BGP698" s="42"/>
      <c r="BGQ698" s="42"/>
      <c r="BGR698" s="42"/>
      <c r="BGS698" s="42"/>
      <c r="BGT698" s="42"/>
      <c r="BGU698" s="42"/>
      <c r="BGV698" s="42"/>
      <c r="BGW698" s="56"/>
      <c r="BGX698" s="42"/>
      <c r="BGY698" s="46"/>
      <c r="BGZ698" s="42"/>
      <c r="BHA698" s="42"/>
      <c r="BHB698" s="42"/>
      <c r="BHC698" s="42"/>
      <c r="BHD698" s="42"/>
      <c r="BHE698" s="42"/>
      <c r="BHF698" s="42"/>
      <c r="BHG698" s="42"/>
      <c r="BHH698" s="42"/>
      <c r="BHI698" s="47"/>
      <c r="BHJ698" s="42"/>
      <c r="BHK698" s="61" t="s">
        <v>156</v>
      </c>
    </row>
    <row r="699" spans="1544:1571" ht="12.75">
      <c r="BGJ699" s="42"/>
      <c r="BGK699" s="42"/>
      <c r="BGL699" s="42"/>
      <c r="BGM699" s="42"/>
      <c r="BGN699" s="42"/>
      <c r="BGO699" s="42"/>
      <c r="BGP699" s="42"/>
      <c r="BGQ699" s="42"/>
      <c r="BGR699" s="42"/>
      <c r="BGS699" s="42"/>
      <c r="BGT699" s="42"/>
      <c r="BGU699" s="42"/>
      <c r="BGV699" s="42"/>
      <c r="BGW699" s="56"/>
      <c r="BGX699" s="42"/>
      <c r="BGY699" s="46"/>
      <c r="BGZ699" s="42"/>
      <c r="BHA699" s="42"/>
      <c r="BHB699" s="42"/>
      <c r="BHC699" s="42"/>
      <c r="BHD699" s="42"/>
      <c r="BHE699" s="42"/>
      <c r="BHF699" s="42"/>
      <c r="BHG699" s="42"/>
      <c r="BHH699" s="42"/>
      <c r="BHI699" s="47"/>
      <c r="BHJ699" s="42"/>
      <c r="BHK699" s="47" t="s">
        <v>87</v>
      </c>
    </row>
    <row r="700" spans="1544:1571" ht="12.75">
      <c r="BGJ700" s="42"/>
      <c r="BGK700" s="46"/>
      <c r="BGL700" s="42"/>
      <c r="BGM700" s="42"/>
      <c r="BGN700" s="42"/>
      <c r="BGO700" s="42"/>
      <c r="BGP700" s="42"/>
      <c r="BGQ700" s="42"/>
      <c r="BGR700" s="42"/>
      <c r="BGS700" s="42"/>
      <c r="BGT700" s="42"/>
      <c r="BGU700" s="42"/>
      <c r="BGV700" s="42"/>
      <c r="BGW700" s="56"/>
      <c r="BGX700" s="42"/>
      <c r="BGY700" s="46"/>
      <c r="BGZ700" s="42"/>
      <c r="BHA700" s="42"/>
      <c r="BHB700" s="42"/>
      <c r="BHC700" s="42"/>
      <c r="BHD700" s="42"/>
      <c r="BHE700" s="42"/>
      <c r="BHF700" s="42"/>
      <c r="BHG700" s="42"/>
      <c r="BHH700" s="42"/>
      <c r="BHI700" s="47"/>
      <c r="BHJ700" s="42"/>
      <c r="BHK700" s="47" t="s">
        <v>86</v>
      </c>
    </row>
    <row r="701" spans="1544:1571" ht="12.75">
      <c r="BGJ701" s="42"/>
      <c r="BGK701" s="42"/>
      <c r="BGL701" s="42"/>
      <c r="BGM701" s="42"/>
      <c r="BGN701" s="42"/>
      <c r="BGO701" s="42"/>
      <c r="BGP701" s="42"/>
      <c r="BGQ701" s="42"/>
      <c r="BGR701" s="42"/>
      <c r="BGS701" s="42"/>
      <c r="BGT701" s="42"/>
      <c r="BGU701" s="42"/>
      <c r="BGV701" s="42"/>
      <c r="BGW701" s="56"/>
      <c r="BGX701" s="42"/>
      <c r="BGY701" s="46"/>
      <c r="BGZ701" s="42"/>
      <c r="BHA701" s="42"/>
      <c r="BHB701" s="42"/>
      <c r="BHC701" s="42"/>
      <c r="BHD701" s="42"/>
      <c r="BHE701" s="42"/>
      <c r="BHF701" s="42"/>
      <c r="BHG701" s="42"/>
      <c r="BHH701" s="42"/>
      <c r="BHI701" s="47"/>
      <c r="BHJ701" s="42"/>
      <c r="BHK701" s="47" t="s">
        <v>85</v>
      </c>
    </row>
    <row r="702" spans="1544:1571" ht="12.75">
      <c r="BGJ702" s="42"/>
      <c r="BGK702" s="42"/>
      <c r="BGL702" s="42"/>
      <c r="BGM702" s="42"/>
      <c r="BGN702" s="42"/>
      <c r="BGO702" s="42"/>
      <c r="BGP702" s="42"/>
      <c r="BGQ702" s="42"/>
      <c r="BGR702" s="42"/>
      <c r="BGS702" s="42"/>
      <c r="BGT702" s="42"/>
      <c r="BGU702" s="42"/>
      <c r="BGV702" s="42"/>
      <c r="BGW702" s="56"/>
      <c r="BGX702" s="42"/>
      <c r="BGY702" s="46"/>
      <c r="BGZ702" s="42"/>
      <c r="BHA702" s="42"/>
      <c r="BHB702" s="42"/>
      <c r="BHC702" s="42"/>
      <c r="BHD702" s="42"/>
      <c r="BHE702" s="42"/>
      <c r="BHF702" s="42"/>
      <c r="BHG702" s="42"/>
      <c r="BHH702" s="42"/>
      <c r="BHI702" s="47"/>
      <c r="BHJ702" s="42"/>
      <c r="BHK702" s="47" t="s">
        <v>84</v>
      </c>
    </row>
    <row r="703" spans="1544:1571" ht="12.75">
      <c r="BGJ703" s="42"/>
      <c r="BGK703" s="42"/>
      <c r="BGL703" s="42"/>
      <c r="BGM703" s="42"/>
      <c r="BGN703" s="42"/>
      <c r="BGO703" s="42"/>
      <c r="BGP703" s="42"/>
      <c r="BGQ703" s="42"/>
      <c r="BGR703" s="42"/>
      <c r="BGS703" s="42"/>
      <c r="BGT703" s="42"/>
      <c r="BGU703" s="42"/>
      <c r="BGV703" s="42"/>
      <c r="BGW703" s="56"/>
      <c r="BGX703" s="42"/>
      <c r="BGY703" s="46"/>
      <c r="BGZ703" s="42"/>
      <c r="BHA703" s="42"/>
      <c r="BHB703" s="42"/>
      <c r="BHC703" s="42"/>
      <c r="BHD703" s="42"/>
      <c r="BHE703" s="42"/>
      <c r="BHF703" s="42"/>
      <c r="BHG703" s="42"/>
      <c r="BHH703" s="42"/>
      <c r="BHI703" s="47"/>
      <c r="BHJ703" s="42"/>
      <c r="BHK703" s="47" t="s">
        <v>83</v>
      </c>
    </row>
    <row r="704" spans="1544:1571" ht="12.75">
      <c r="BGJ704" s="42"/>
      <c r="BGK704" s="42"/>
      <c r="BGL704" s="42"/>
      <c r="BGM704" s="42"/>
      <c r="BGN704" s="42"/>
      <c r="BGO704" s="42"/>
      <c r="BGP704" s="42"/>
      <c r="BGQ704" s="42"/>
      <c r="BGR704" s="42"/>
      <c r="BGS704" s="42"/>
      <c r="BGT704" s="42"/>
      <c r="BGU704" s="42"/>
      <c r="BGV704" s="42"/>
      <c r="BGW704" s="56"/>
      <c r="BGX704" s="42"/>
      <c r="BGY704" s="46"/>
      <c r="BGZ704" s="42"/>
      <c r="BHA704" s="42"/>
      <c r="BHB704" s="42"/>
      <c r="BHC704" s="42"/>
      <c r="BHD704" s="42"/>
      <c r="BHE704" s="42"/>
      <c r="BHF704" s="42"/>
      <c r="BHG704" s="42"/>
      <c r="BHH704" s="42"/>
      <c r="BHI704" s="47"/>
      <c r="BHJ704" s="42"/>
      <c r="BHK704" s="42"/>
    </row>
    <row r="705" spans="1544:1580" ht="12.75">
      <c r="BGJ705" s="42" t="s">
        <v>157</v>
      </c>
      <c r="BGK705" s="46"/>
      <c r="BGL705" s="42"/>
      <c r="BGM705" s="42"/>
      <c r="BGN705" s="42"/>
      <c r="BGO705" s="42"/>
      <c r="BGP705" s="42"/>
      <c r="BGQ705" s="42"/>
      <c r="BGR705" s="42"/>
      <c r="BGS705" s="42"/>
      <c r="BGT705" s="42"/>
      <c r="BGU705" s="42"/>
      <c r="BGV705" s="42"/>
      <c r="BGW705" s="56"/>
      <c r="BGX705" s="42"/>
      <c r="BGY705" s="46"/>
      <c r="BGZ705" s="42"/>
      <c r="BHA705" s="42"/>
      <c r="BHB705" s="42"/>
      <c r="BHC705" s="42"/>
      <c r="BHD705" s="42"/>
      <c r="BHE705" s="42"/>
      <c r="BHF705" s="42"/>
      <c r="BHG705" s="42" t="s">
        <v>158</v>
      </c>
      <c r="BHH705" s="42"/>
      <c r="BHI705" s="47"/>
      <c r="BHJ705" s="42"/>
      <c r="BHK705" s="42"/>
    </row>
    <row r="706" spans="1544:1580" ht="12.75">
      <c r="BGJ706" s="42" t="s">
        <v>159</v>
      </c>
      <c r="BGK706" s="46">
        <v>0</v>
      </c>
      <c r="BGL706" s="42" t="s">
        <v>160</v>
      </c>
      <c r="BGM706" s="42"/>
      <c r="BGN706" s="42"/>
      <c r="BGO706" s="42"/>
      <c r="BGP706" s="42"/>
      <c r="BGQ706" s="42"/>
      <c r="BGR706" s="42"/>
      <c r="BGS706" s="42"/>
      <c r="BGT706" s="42"/>
      <c r="BGU706" s="42"/>
      <c r="BGV706" s="42"/>
      <c r="BGW706" s="56"/>
      <c r="BGX706" s="42"/>
      <c r="BGY706" s="46"/>
      <c r="BGZ706" s="42"/>
      <c r="BHA706" s="42"/>
      <c r="BHB706" s="42"/>
      <c r="BHC706" s="42"/>
      <c r="BHD706" s="42"/>
      <c r="BHE706" s="42"/>
      <c r="BHF706" s="42"/>
      <c r="BHG706" s="42" t="s">
        <v>161</v>
      </c>
      <c r="BHH706" s="42"/>
      <c r="BHI706" s="47"/>
      <c r="BHJ706" s="42"/>
      <c r="BHK706" s="42"/>
      <c r="BHL706" s="42"/>
      <c r="BHM706" s="42"/>
      <c r="BHN706" s="42"/>
      <c r="BHO706" s="42"/>
      <c r="BHP706" s="42"/>
      <c r="BHQ706" s="42"/>
      <c r="BHR706" s="42"/>
      <c r="BHS706" s="42"/>
      <c r="BHT706" s="42"/>
    </row>
    <row r="707" spans="1544:1580" ht="12.75">
      <c r="BGJ707" s="42" t="s">
        <v>162</v>
      </c>
      <c r="BGK707" s="46">
        <v>1</v>
      </c>
      <c r="BGL707" s="42" t="s">
        <v>163</v>
      </c>
      <c r="BGM707" s="42"/>
      <c r="BGN707" s="42"/>
      <c r="BGO707" s="42"/>
      <c r="BGP707" s="42"/>
      <c r="BGQ707" s="42"/>
      <c r="BGR707" s="42"/>
      <c r="BGS707" s="42"/>
      <c r="BGT707" s="42"/>
      <c r="BGU707" s="42"/>
      <c r="BGV707" s="42"/>
      <c r="BGW707" s="56"/>
      <c r="BGX707" s="42"/>
      <c r="BGY707" s="46"/>
      <c r="BGZ707" s="42"/>
      <c r="BHA707" s="42"/>
      <c r="BHB707" s="42"/>
      <c r="BHC707" s="42"/>
      <c r="BHD707" s="42"/>
      <c r="BHE707" s="42"/>
      <c r="BHF707" s="42"/>
      <c r="BHG707" s="42" t="s">
        <v>164</v>
      </c>
      <c r="BHH707" s="42"/>
      <c r="BHI707" s="47"/>
      <c r="BHJ707" s="42"/>
      <c r="BHK707" s="42"/>
      <c r="BHL707" s="42"/>
      <c r="BHM707" s="42"/>
      <c r="BHN707" s="42"/>
      <c r="BHO707" s="42"/>
      <c r="BHP707" s="42"/>
      <c r="BHQ707" s="42"/>
      <c r="BHR707" s="42"/>
      <c r="BHS707" s="42"/>
      <c r="BHT707" s="42"/>
    </row>
    <row r="708" spans="1544:1580" ht="12.75">
      <c r="BGJ708" s="42" t="s">
        <v>165</v>
      </c>
      <c r="BGK708" s="46">
        <v>2</v>
      </c>
      <c r="BGL708" s="42" t="s">
        <v>166</v>
      </c>
      <c r="BGM708" s="42"/>
      <c r="BGN708" s="42"/>
      <c r="BGO708" s="42"/>
      <c r="BGP708" s="42"/>
      <c r="BGQ708" s="42"/>
      <c r="BGR708" s="42"/>
      <c r="BGS708" s="42"/>
      <c r="BGT708" s="42"/>
      <c r="BGU708" s="42"/>
      <c r="BGV708" s="42"/>
      <c r="BGW708" s="56"/>
      <c r="BGX708" s="42"/>
      <c r="BGY708" s="46"/>
      <c r="BGZ708" s="42"/>
      <c r="BHA708" s="42"/>
      <c r="BHB708" s="42"/>
      <c r="BHC708" s="42"/>
      <c r="BHD708" s="42"/>
      <c r="BHE708" s="42"/>
      <c r="BHF708" s="42"/>
      <c r="BHG708" s="42" t="s">
        <v>167</v>
      </c>
      <c r="BHH708" s="42"/>
      <c r="BHI708" s="42"/>
      <c r="BHJ708" s="42"/>
      <c r="BHK708" s="42"/>
      <c r="BHL708" s="42"/>
      <c r="BHM708" s="42"/>
      <c r="BHN708" s="42"/>
      <c r="BHO708" s="42"/>
      <c r="BHP708" s="42"/>
      <c r="BHQ708" s="42"/>
      <c r="BHR708" s="42"/>
      <c r="BHS708" s="42"/>
      <c r="BHT708" s="42"/>
    </row>
    <row r="709" spans="1544:1580" ht="15">
      <c r="BGJ709" s="42"/>
      <c r="BGK709" s="42"/>
      <c r="BGL709" s="42"/>
      <c r="BGM709" s="42"/>
      <c r="BGN709" s="42"/>
      <c r="BGO709" s="42"/>
      <c r="BGP709" s="42"/>
      <c r="BGQ709" s="42"/>
      <c r="BGR709" s="42"/>
      <c r="BGS709" s="42"/>
      <c r="BGT709" s="42"/>
      <c r="BGU709" s="42"/>
      <c r="BGV709" s="42"/>
      <c r="BGW709" s="56"/>
      <c r="BGX709" s="42"/>
      <c r="BGY709" s="46"/>
      <c r="BGZ709" s="42"/>
      <c r="BHA709" s="42"/>
      <c r="BHB709" s="42"/>
      <c r="BHC709" s="42"/>
      <c r="BHD709" s="42"/>
      <c r="BHE709" s="42"/>
      <c r="BHF709" s="42"/>
      <c r="BHG709" s="42" t="s">
        <v>168</v>
      </c>
      <c r="BHH709" s="42"/>
      <c r="BHI709" s="42"/>
      <c r="BHJ709" s="42"/>
      <c r="BHK709" s="61"/>
      <c r="BHL709" s="42"/>
      <c r="BHM709" s="42"/>
      <c r="BHN709" s="42"/>
      <c r="BHO709" s="42"/>
      <c r="BHP709" s="42"/>
      <c r="BHQ709" s="42"/>
      <c r="BHR709" s="42"/>
      <c r="BHS709" s="42"/>
      <c r="BHT709" s="42"/>
    </row>
    <row r="710" spans="1544:1580" ht="12.75">
      <c r="BGJ710" s="62"/>
      <c r="BGK710" s="62"/>
      <c r="BGL710" s="62"/>
      <c r="BGM710" s="62"/>
      <c r="BGN710" s="62"/>
      <c r="BGO710" s="62"/>
      <c r="BGP710" s="42"/>
      <c r="BGQ710" s="42"/>
      <c r="BGR710" s="42"/>
      <c r="BGS710" s="42"/>
      <c r="BGT710" s="42"/>
      <c r="BGU710" s="42"/>
      <c r="BGV710" s="42"/>
      <c r="BGW710" s="56"/>
      <c r="BGX710" s="42"/>
      <c r="BGY710" s="46"/>
      <c r="BGZ710" s="42"/>
      <c r="BHA710" s="42"/>
      <c r="BHB710" s="42"/>
      <c r="BHC710" s="42"/>
      <c r="BHD710" s="42"/>
      <c r="BHE710" s="42"/>
      <c r="BHF710" s="42"/>
      <c r="BHG710" s="42" t="s">
        <v>169</v>
      </c>
      <c r="BHH710" s="42"/>
      <c r="BHI710" s="42"/>
      <c r="BHJ710" s="42"/>
      <c r="BHK710" s="47"/>
      <c r="BHL710" s="42"/>
      <c r="BHM710" s="42"/>
      <c r="BHN710" s="43" t="s">
        <v>170</v>
      </c>
      <c r="BHO710" s="216" t="s">
        <v>171</v>
      </c>
      <c r="BHP710" s="216"/>
      <c r="BHQ710" s="216"/>
      <c r="BHR710" s="43" t="s">
        <v>172</v>
      </c>
      <c r="BHS710" s="42"/>
      <c r="BHT710" s="63" t="s">
        <v>173</v>
      </c>
    </row>
    <row r="711" spans="1544:1580" ht="12.75">
      <c r="BGJ711" s="62"/>
      <c r="BGK711" s="62"/>
      <c r="BGL711" s="62"/>
      <c r="BGM711" s="62"/>
      <c r="BGN711" s="62"/>
      <c r="BGO711" s="62"/>
      <c r="BGP711" s="42"/>
      <c r="BGQ711" s="42"/>
      <c r="BGR711" s="42"/>
      <c r="BGS711" s="42"/>
      <c r="BGT711" s="42"/>
      <c r="BGU711" s="42"/>
      <c r="BGV711" s="42"/>
      <c r="BGW711" s="56"/>
      <c r="BGX711" s="42"/>
      <c r="BGY711" s="46"/>
      <c r="BGZ711" s="42"/>
      <c r="BHA711" s="42"/>
      <c r="BHB711" s="42"/>
      <c r="BHC711" s="42"/>
      <c r="BHD711" s="42"/>
      <c r="BHE711" s="42"/>
      <c r="BHF711" s="42"/>
      <c r="BHG711" s="42" t="s">
        <v>174</v>
      </c>
      <c r="BHH711" s="42"/>
      <c r="BHI711" s="42"/>
      <c r="BHJ711" s="42"/>
      <c r="BHK711" s="47"/>
      <c r="BHL711" s="42"/>
      <c r="BHM711" s="42"/>
      <c r="BHN711" s="64" t="s">
        <v>175</v>
      </c>
      <c r="BHO711" s="64" t="s">
        <v>176</v>
      </c>
      <c r="BHP711" s="64" t="s">
        <v>177</v>
      </c>
      <c r="BHQ711" s="64" t="s">
        <v>178</v>
      </c>
      <c r="BHR711" s="64" t="s">
        <v>179</v>
      </c>
      <c r="BHS711" s="42"/>
      <c r="BHT711" s="65" t="s">
        <v>180</v>
      </c>
    </row>
    <row r="712" spans="1544:1580" ht="12.75">
      <c r="BGJ712" s="62"/>
      <c r="BGK712" s="62"/>
      <c r="BGL712" s="62"/>
      <c r="BGM712" s="62"/>
      <c r="BGN712" s="62"/>
      <c r="BGO712" s="62"/>
      <c r="BGP712" s="42"/>
      <c r="BGQ712" s="42"/>
      <c r="BGR712" s="42"/>
      <c r="BGS712" s="42"/>
      <c r="BGT712" s="42"/>
      <c r="BGU712" s="42"/>
      <c r="BGV712" s="42"/>
      <c r="BGW712" s="56"/>
      <c r="BGX712" s="42"/>
      <c r="BGY712" s="46"/>
      <c r="BGZ712" s="42"/>
      <c r="BHA712" s="42"/>
      <c r="BHB712" s="42"/>
      <c r="BHC712" s="42"/>
      <c r="BHD712" s="42"/>
      <c r="BHE712" s="42"/>
      <c r="BHF712" s="42"/>
      <c r="BHG712" s="42" t="s">
        <v>181</v>
      </c>
      <c r="BHH712" s="42"/>
      <c r="BHI712" s="42"/>
      <c r="BHJ712" s="42"/>
      <c r="BHK712" s="47"/>
      <c r="BHL712" s="42"/>
      <c r="BHM712" s="42"/>
      <c r="BHN712" s="62" t="s">
        <v>182</v>
      </c>
      <c r="BHO712" s="62" t="s">
        <v>183</v>
      </c>
      <c r="BHP712" s="62" t="s">
        <v>184</v>
      </c>
      <c r="BHQ712" s="62" t="s">
        <v>79</v>
      </c>
      <c r="BHR712" s="62" t="s">
        <v>185</v>
      </c>
      <c r="BHS712" s="42"/>
      <c r="BHT712" s="66" t="s">
        <v>186</v>
      </c>
    </row>
    <row r="713" spans="1544:1580" ht="12.75">
      <c r="BGJ713" s="62"/>
      <c r="BGK713" s="62"/>
      <c r="BGL713" s="62"/>
      <c r="BGM713" s="62"/>
      <c r="BGN713" s="62"/>
      <c r="BGO713" s="62"/>
      <c r="BGP713" s="42"/>
      <c r="BGQ713" s="42"/>
      <c r="BGR713" s="42"/>
      <c r="BGS713" s="42"/>
      <c r="BGT713" s="42"/>
      <c r="BGU713" s="42"/>
      <c r="BGV713" s="42"/>
      <c r="BGW713" s="56"/>
      <c r="BGX713" s="42"/>
      <c r="BGY713" s="46"/>
      <c r="BGZ713" s="42"/>
      <c r="BHA713" s="42"/>
      <c r="BHB713" s="42"/>
      <c r="BHC713" s="42"/>
      <c r="BHD713" s="42"/>
      <c r="BHE713" s="42"/>
      <c r="BHF713" s="42"/>
      <c r="BHG713" s="42" t="s">
        <v>187</v>
      </c>
      <c r="BHH713" s="42"/>
      <c r="BHI713" s="42"/>
      <c r="BHJ713" s="42"/>
      <c r="BHK713" s="42"/>
      <c r="BHL713" s="42"/>
      <c r="BHM713" s="42"/>
      <c r="BHN713" s="62" t="s">
        <v>188</v>
      </c>
      <c r="BHO713" s="62" t="s">
        <v>189</v>
      </c>
      <c r="BHP713" s="62" t="s">
        <v>190</v>
      </c>
      <c r="BHQ713" s="62" t="s">
        <v>156</v>
      </c>
      <c r="BHR713" s="62" t="s">
        <v>191</v>
      </c>
      <c r="BHS713" s="42"/>
      <c r="BHT713" s="66" t="s">
        <v>192</v>
      </c>
    </row>
    <row r="714" spans="1544:1580" ht="12.75">
      <c r="BGJ714" s="62"/>
      <c r="BGK714" s="62"/>
      <c r="BGL714" s="62"/>
      <c r="BGM714" s="62"/>
      <c r="BGN714" s="62"/>
      <c r="BGO714" s="62"/>
      <c r="BGP714" s="42"/>
      <c r="BGQ714" s="42"/>
      <c r="BGR714" s="42"/>
      <c r="BGS714" s="42"/>
      <c r="BGT714" s="42"/>
      <c r="BGU714" s="42"/>
      <c r="BGV714" s="42"/>
      <c r="BGW714" s="56"/>
      <c r="BGX714" s="42"/>
      <c r="BGY714" s="46"/>
      <c r="BGZ714" s="42"/>
      <c r="BHA714" s="42"/>
      <c r="BHB714" s="42"/>
      <c r="BHC714" s="42"/>
      <c r="BHD714" s="42"/>
      <c r="BHE714" s="42"/>
      <c r="BHF714" s="42"/>
      <c r="BHG714" s="42" t="s">
        <v>193</v>
      </c>
      <c r="BHH714" s="42"/>
      <c r="BHI714" s="42"/>
      <c r="BHJ714" s="42"/>
      <c r="BHK714" s="42"/>
      <c r="BHL714" s="42"/>
      <c r="BHM714" s="42"/>
      <c r="BHN714" s="62" t="s">
        <v>124</v>
      </c>
      <c r="BHO714" s="62" t="s">
        <v>194</v>
      </c>
      <c r="BHP714" s="62" t="s">
        <v>195</v>
      </c>
      <c r="BHQ714" s="62"/>
      <c r="BHR714" s="62" t="s">
        <v>196</v>
      </c>
      <c r="BHS714" s="42"/>
      <c r="BHT714" s="66" t="s">
        <v>197</v>
      </c>
    </row>
    <row r="715" spans="1544:1580" ht="12.75">
      <c r="BGJ715" s="62"/>
      <c r="BGK715" s="62"/>
      <c r="BGL715" s="62"/>
      <c r="BGM715" s="62"/>
      <c r="BGN715" s="62"/>
      <c r="BGO715" s="62"/>
      <c r="BGP715" s="42"/>
      <c r="BGQ715" s="42"/>
      <c r="BGR715" s="42"/>
      <c r="BGS715" s="42"/>
      <c r="BGT715" s="42"/>
      <c r="BGU715" s="42"/>
      <c r="BGV715" s="42"/>
      <c r="BGW715" s="56"/>
      <c r="BGX715" s="42"/>
      <c r="BGY715" s="46"/>
      <c r="BGZ715" s="42"/>
      <c r="BHA715" s="42"/>
      <c r="BHB715" s="42"/>
      <c r="BHC715" s="42"/>
      <c r="BHD715" s="42"/>
      <c r="BHE715" s="42"/>
      <c r="BHF715" s="42"/>
      <c r="BHG715" s="42" t="s">
        <v>198</v>
      </c>
      <c r="BHH715" s="42"/>
      <c r="BHI715" s="42"/>
      <c r="BHJ715" s="42"/>
      <c r="BHK715" s="42"/>
      <c r="BHL715" s="42"/>
      <c r="BHM715" s="42"/>
      <c r="BHN715" s="62" t="s">
        <v>164</v>
      </c>
      <c r="BHO715" s="62"/>
      <c r="BHP715" s="62"/>
      <c r="BHQ715" s="62"/>
      <c r="BHR715" s="62" t="s">
        <v>199</v>
      </c>
      <c r="BHS715" s="42"/>
      <c r="BHT715" s="66" t="s">
        <v>200</v>
      </c>
    </row>
    <row r="716" spans="1544:1580" ht="12.75">
      <c r="BGJ716" s="62"/>
      <c r="BGK716" s="62"/>
      <c r="BGL716" s="62"/>
      <c r="BGM716" s="62"/>
      <c r="BGN716" s="62"/>
      <c r="BGO716" s="62"/>
      <c r="BGP716" s="42"/>
      <c r="BGQ716" s="42"/>
      <c r="BGR716" s="42"/>
      <c r="BGS716" s="42"/>
      <c r="BGT716" s="42"/>
      <c r="BGU716" s="42"/>
      <c r="BGV716" s="42"/>
      <c r="BGW716" s="56"/>
      <c r="BGX716" s="42"/>
      <c r="BGY716" s="46"/>
      <c r="BGZ716" s="42"/>
      <c r="BHA716" s="42"/>
      <c r="BHB716" s="42"/>
      <c r="BHC716" s="42"/>
      <c r="BHD716" s="42"/>
      <c r="BHE716" s="42"/>
      <c r="BHF716" s="42"/>
      <c r="BHG716" s="42"/>
      <c r="BHH716" s="42"/>
      <c r="BHI716" s="42"/>
      <c r="BHJ716" s="42"/>
      <c r="BHK716" s="42"/>
      <c r="BHL716" s="42"/>
      <c r="BHM716" s="42"/>
      <c r="BHN716" s="62" t="s">
        <v>167</v>
      </c>
      <c r="BHO716" s="62"/>
      <c r="BHP716" s="62"/>
      <c r="BHQ716" s="62"/>
      <c r="BHR716" s="62"/>
      <c r="BHS716" s="42"/>
      <c r="BHT716" s="66" t="s">
        <v>201</v>
      </c>
    </row>
    <row r="717" spans="1544:1580" ht="12.75">
      <c r="BGJ717" s="62"/>
      <c r="BGK717" s="62"/>
      <c r="BGL717" s="62"/>
      <c r="BGM717" s="62"/>
      <c r="BGN717" s="62"/>
      <c r="BGO717" s="62"/>
      <c r="BGP717" s="42"/>
      <c r="BGQ717" s="42"/>
      <c r="BGR717" s="42"/>
      <c r="BGS717" s="42"/>
      <c r="BGT717" s="42"/>
      <c r="BGU717" s="42"/>
      <c r="BGV717" s="42"/>
      <c r="BGW717" s="56"/>
      <c r="BGX717" s="42"/>
      <c r="BGY717" s="46"/>
      <c r="BGZ717" s="42"/>
      <c r="BHA717" s="42"/>
      <c r="BHB717" s="42"/>
      <c r="BHC717" s="42"/>
      <c r="BHD717" s="42"/>
      <c r="BHE717" s="42"/>
      <c r="BHF717" s="42"/>
      <c r="BHG717" s="42"/>
      <c r="BHH717" s="42"/>
      <c r="BHI717" s="42"/>
      <c r="BHJ717" s="42"/>
      <c r="BHK717" s="42"/>
      <c r="BHL717" s="42"/>
      <c r="BHM717" s="42"/>
      <c r="BHN717" s="62" t="s">
        <v>202</v>
      </c>
      <c r="BHO717" s="62"/>
      <c r="BHP717" s="62"/>
      <c r="BHQ717" s="62"/>
      <c r="BHR717" s="62"/>
      <c r="BHS717" s="42"/>
      <c r="BHT717" s="66" t="s">
        <v>203</v>
      </c>
    </row>
    <row r="718" spans="1544:1580" ht="12.75">
      <c r="BGJ718" s="42"/>
      <c r="BGK718" s="42"/>
      <c r="BGL718" s="42"/>
      <c r="BGM718" s="42"/>
      <c r="BGN718" s="42"/>
      <c r="BGO718" s="42"/>
      <c r="BGP718" s="42"/>
      <c r="BGQ718" s="42"/>
      <c r="BGR718" s="42"/>
      <c r="BGS718" s="42"/>
      <c r="BGT718" s="42"/>
      <c r="BGU718" s="42"/>
      <c r="BGV718" s="42"/>
      <c r="BGW718" s="56"/>
      <c r="BGX718" s="42"/>
      <c r="BGY718" s="46"/>
      <c r="BGZ718" s="42"/>
      <c r="BHA718" s="42"/>
      <c r="BHB718" s="42"/>
      <c r="BHC718" s="42"/>
      <c r="BHD718" s="42"/>
      <c r="BHE718" s="42"/>
      <c r="BHF718" s="42"/>
      <c r="BHG718" s="42"/>
      <c r="BHH718" s="42"/>
      <c r="BHI718" s="42"/>
      <c r="BHJ718" s="42"/>
      <c r="BHK718" s="42"/>
      <c r="BHL718" s="42"/>
      <c r="BHM718" s="42"/>
      <c r="BHN718" s="62" t="s">
        <v>204</v>
      </c>
      <c r="BHO718" s="62"/>
      <c r="BHP718" s="62"/>
      <c r="BHQ718" s="62"/>
      <c r="BHR718" s="62"/>
      <c r="BHS718" s="42"/>
      <c r="BHT718" s="66" t="s">
        <v>205</v>
      </c>
    </row>
    <row r="719" spans="1544:1580" ht="12.75">
      <c r="BGJ719" s="42"/>
      <c r="BGK719" s="42"/>
      <c r="BGL719" s="42"/>
      <c r="BGM719" s="42"/>
      <c r="BGN719" s="42"/>
      <c r="BGO719" s="42"/>
      <c r="BGP719" s="42"/>
      <c r="BGQ719" s="42"/>
      <c r="BGR719" s="42"/>
      <c r="BGS719" s="42"/>
      <c r="BGT719" s="42"/>
      <c r="BGU719" s="42"/>
      <c r="BGV719" s="42"/>
      <c r="BGW719" s="56"/>
      <c r="BGX719" s="42"/>
      <c r="BGY719" s="46"/>
      <c r="BGZ719" s="42"/>
      <c r="BHA719" s="42"/>
      <c r="BHB719" s="42"/>
      <c r="BHC719" s="42"/>
      <c r="BHD719" s="42"/>
      <c r="BHE719" s="42"/>
      <c r="BHF719" s="42"/>
      <c r="BHG719" s="42"/>
      <c r="BHH719" s="42"/>
      <c r="BHI719" s="42"/>
      <c r="BHJ719" s="42"/>
      <c r="BHK719" s="42"/>
      <c r="BHL719" s="42"/>
      <c r="BHM719" s="42"/>
      <c r="BHN719" s="62" t="s">
        <v>206</v>
      </c>
      <c r="BHO719" s="62"/>
      <c r="BHP719" s="62"/>
      <c r="BHQ719" s="62"/>
      <c r="BHR719" s="62"/>
      <c r="BHS719" s="42"/>
      <c r="BHT719" s="66" t="s">
        <v>207</v>
      </c>
    </row>
    <row r="720" spans="1544:1580" ht="12.75">
      <c r="BGJ720" s="42"/>
      <c r="BGK720" s="42"/>
      <c r="BGL720" s="42"/>
      <c r="BGM720" s="42"/>
      <c r="BGN720" s="42"/>
      <c r="BGO720" s="42"/>
      <c r="BGP720" s="42"/>
      <c r="BGQ720" s="42"/>
      <c r="BGR720" s="42"/>
      <c r="BGS720" s="42"/>
      <c r="BGT720" s="42"/>
      <c r="BGU720" s="42"/>
      <c r="BGV720" s="42"/>
      <c r="BGW720" s="56"/>
      <c r="BGX720" s="42"/>
      <c r="BGY720" s="46"/>
      <c r="BGZ720" s="42"/>
      <c r="BHA720" s="42"/>
      <c r="BHB720" s="42"/>
      <c r="BHC720" s="42"/>
      <c r="BHD720" s="42"/>
      <c r="BHE720" s="42"/>
      <c r="BHF720" s="42"/>
      <c r="BHG720" s="42"/>
      <c r="BHH720" s="42"/>
      <c r="BHI720" s="42"/>
      <c r="BHJ720" s="42"/>
      <c r="BHK720" s="42"/>
      <c r="BHL720" s="42"/>
      <c r="BHM720" s="42"/>
      <c r="BHN720" s="62" t="s">
        <v>114</v>
      </c>
      <c r="BHO720" s="62"/>
      <c r="BHP720" s="62"/>
      <c r="BHQ720" s="62"/>
      <c r="BHR720" s="62"/>
      <c r="BHS720" s="42"/>
      <c r="BHT720" s="66" t="s">
        <v>208</v>
      </c>
    </row>
    <row r="721" spans="1544:1580" ht="12.75">
      <c r="BGJ721" s="42"/>
      <c r="BGK721" s="42"/>
      <c r="BGL721" s="42"/>
      <c r="BGM721" s="42"/>
      <c r="BGN721" s="42"/>
      <c r="BGO721" s="42"/>
      <c r="BGP721" s="42"/>
      <c r="BGQ721" s="42"/>
      <c r="BGR721" s="42"/>
      <c r="BGS721" s="42"/>
      <c r="BGT721" s="42"/>
      <c r="BGU721" s="42"/>
      <c r="BGV721" s="42"/>
      <c r="BGW721" s="56"/>
      <c r="BGX721" s="42"/>
      <c r="BGY721" s="46"/>
      <c r="BGZ721" s="42"/>
      <c r="BHA721" s="42"/>
      <c r="BHB721" s="42"/>
      <c r="BHC721" s="42"/>
      <c r="BHD721" s="42"/>
      <c r="BHE721" s="42"/>
      <c r="BHF721" s="42"/>
      <c r="BHG721" s="42"/>
      <c r="BHH721" s="42"/>
      <c r="BHI721" s="42"/>
      <c r="BHJ721" s="42"/>
      <c r="BHK721" s="42"/>
      <c r="BHL721" s="42"/>
      <c r="BHM721" s="42"/>
      <c r="BHN721" s="42" t="s">
        <v>169</v>
      </c>
      <c r="BHO721" s="42"/>
      <c r="BHP721" s="62"/>
      <c r="BHQ721" s="62"/>
      <c r="BHR721" s="54"/>
      <c r="BHS721" s="42"/>
      <c r="BHT721" s="66" t="s">
        <v>209</v>
      </c>
    </row>
    <row r="722" spans="1544:1580" ht="12.75">
      <c r="BHN722" s="42" t="s">
        <v>174</v>
      </c>
      <c r="BHO722" s="42"/>
      <c r="BHP722" s="62"/>
      <c r="BHQ722" s="62"/>
      <c r="BHR722" s="54"/>
      <c r="BHS722" s="42"/>
      <c r="BHT722" s="66" t="s">
        <v>210</v>
      </c>
    </row>
    <row r="723" spans="1544:1580" ht="12.75">
      <c r="BHN723" s="42" t="s">
        <v>181</v>
      </c>
      <c r="BHO723" s="62"/>
      <c r="BHP723" s="62"/>
      <c r="BHQ723" s="62"/>
      <c r="BHR723" s="54"/>
      <c r="BHS723" s="42"/>
      <c r="BHT723" s="66" t="s">
        <v>211</v>
      </c>
    </row>
    <row r="724" spans="1544:1580" ht="12.75">
      <c r="BHN724" s="42" t="s">
        <v>187</v>
      </c>
      <c r="BHO724" s="62"/>
      <c r="BHP724" s="62"/>
      <c r="BHQ724" s="62"/>
      <c r="BHR724" s="54"/>
      <c r="BHS724" s="42"/>
      <c r="BHT724" s="66" t="s">
        <v>212</v>
      </c>
    </row>
    <row r="725" spans="1544:1580" ht="12.75">
      <c r="BHN725" s="42" t="s">
        <v>193</v>
      </c>
      <c r="BHO725" s="62"/>
      <c r="BHP725" s="62"/>
      <c r="BHQ725" s="62"/>
      <c r="BHR725" s="54"/>
      <c r="BHS725" s="42"/>
      <c r="BHT725" s="66" t="s">
        <v>213</v>
      </c>
    </row>
    <row r="726" spans="1544:1580" ht="12.75">
      <c r="BHN726" s="42" t="s">
        <v>198</v>
      </c>
      <c r="BHO726" s="62"/>
      <c r="BHP726" s="62"/>
      <c r="BHQ726" s="62"/>
      <c r="BHR726" s="54"/>
      <c r="BHS726" s="42"/>
      <c r="BHT726" s="66" t="s">
        <v>214</v>
      </c>
    </row>
    <row r="727" spans="1544:1580" ht="12.75">
      <c r="BHN727" s="42"/>
      <c r="BHO727" s="62"/>
      <c r="BHP727" s="62"/>
      <c r="BHQ727" s="62"/>
      <c r="BHR727" s="62"/>
      <c r="BHS727" s="42"/>
      <c r="BHT727" s="66" t="s">
        <v>215</v>
      </c>
    </row>
    <row r="728" spans="1544:1580" ht="12.75">
      <c r="BHN728" s="42"/>
      <c r="BHO728" s="42"/>
      <c r="BHP728" s="42"/>
      <c r="BHQ728" s="42"/>
      <c r="BHR728" s="42"/>
      <c r="BHS728" s="42"/>
      <c r="BHT728" s="66" t="s">
        <v>216</v>
      </c>
    </row>
    <row r="729" spans="1544:1580" ht="12.75">
      <c r="BHN729" s="42"/>
      <c r="BHO729" s="42"/>
      <c r="BHP729" s="42"/>
      <c r="BHQ729" s="42"/>
      <c r="BHR729" s="42"/>
      <c r="BHS729" s="42"/>
      <c r="BHT729" s="66" t="s">
        <v>217</v>
      </c>
    </row>
    <row r="730" spans="1544:1580" ht="12.75">
      <c r="BHN730" s="42"/>
      <c r="BHO730" s="42"/>
      <c r="BHP730" s="42"/>
      <c r="BHQ730" s="42"/>
      <c r="BHR730" s="42"/>
      <c r="BHS730" s="42"/>
      <c r="BHT730" s="66" t="s">
        <v>218</v>
      </c>
    </row>
    <row r="731" spans="1544:1580" ht="12.75">
      <c r="BHN731" s="42"/>
      <c r="BHO731" s="42"/>
      <c r="BHP731" s="42"/>
      <c r="BHQ731" s="42"/>
      <c r="BHR731" s="42"/>
      <c r="BHS731" s="42"/>
      <c r="BHT731" s="66" t="s">
        <v>219</v>
      </c>
    </row>
    <row r="732" spans="1544:1580" ht="12.75">
      <c r="BHN732" s="42"/>
      <c r="BHO732" s="42"/>
      <c r="BHP732" s="42"/>
      <c r="BHQ732" s="42"/>
      <c r="BHR732" s="42"/>
      <c r="BHS732" s="42"/>
      <c r="BHT732" s="66" t="s">
        <v>220</v>
      </c>
    </row>
    <row r="733" spans="1544:1580" ht="12.75">
      <c r="BHN733" s="42"/>
      <c r="BHO733" s="42"/>
      <c r="BHP733" s="42"/>
      <c r="BHQ733" s="42"/>
      <c r="BHR733" s="42"/>
      <c r="BHS733" s="42"/>
      <c r="BHT733" s="66" t="s">
        <v>221</v>
      </c>
    </row>
    <row r="734" spans="1544:1580" ht="12.75">
      <c r="BHN734" s="42"/>
      <c r="BHO734" s="42"/>
      <c r="BHP734" s="42"/>
      <c r="BHQ734" s="42"/>
      <c r="BHR734" s="42"/>
      <c r="BHS734" s="42"/>
      <c r="BHT734" s="66" t="s">
        <v>222</v>
      </c>
    </row>
    <row r="735" spans="1544:1580" ht="12.75">
      <c r="BHN735" s="42"/>
      <c r="BHO735" s="42"/>
      <c r="BHP735" s="42"/>
      <c r="BHQ735" s="42"/>
      <c r="BHR735" s="42"/>
      <c r="BHS735" s="42"/>
      <c r="BHT735" s="66" t="s">
        <v>223</v>
      </c>
    </row>
    <row r="736" spans="1544:1580" ht="12.75">
      <c r="BHN736" s="42"/>
      <c r="BHO736" s="42"/>
      <c r="BHP736" s="42"/>
      <c r="BHQ736" s="42"/>
      <c r="BHR736" s="42"/>
      <c r="BHS736" s="42"/>
      <c r="BHT736" s="66" t="s">
        <v>224</v>
      </c>
    </row>
    <row r="737" spans="1574:1584" ht="12.75">
      <c r="BHN737" s="42"/>
      <c r="BHO737" s="42"/>
      <c r="BHP737" s="42"/>
      <c r="BHQ737" s="42"/>
      <c r="BHR737" s="42"/>
      <c r="BHS737" s="42"/>
      <c r="BHT737" s="66" t="s">
        <v>225</v>
      </c>
    </row>
    <row r="738" spans="1574:1584" ht="12.75">
      <c r="BHT738" s="66" t="s">
        <v>226</v>
      </c>
      <c r="BHU738" s="42"/>
      <c r="BHV738" s="42"/>
      <c r="BHW738" s="42"/>
      <c r="BHX738" s="42"/>
    </row>
    <row r="739" spans="1574:1584" ht="12.75">
      <c r="BHT739" s="66" t="s">
        <v>227</v>
      </c>
      <c r="BHU739" s="42"/>
      <c r="BHV739" s="42"/>
      <c r="BHW739" s="42"/>
      <c r="BHX739" s="42"/>
    </row>
    <row r="740" spans="1574:1584" ht="12.75">
      <c r="BHT740" s="66" t="s">
        <v>228</v>
      </c>
      <c r="BHU740" s="42"/>
      <c r="BHV740" s="42"/>
      <c r="BHW740" s="42"/>
      <c r="BHX740" s="42"/>
    </row>
    <row r="741" spans="1574:1584" ht="12.75">
      <c r="BHT741" s="67" t="s">
        <v>229</v>
      </c>
      <c r="BHU741" s="42"/>
      <c r="BHV741" s="42"/>
      <c r="BHW741" s="42"/>
      <c r="BHX741" s="42"/>
    </row>
    <row r="742" spans="1574:1584" ht="12.75">
      <c r="BHT742" s="66" t="s">
        <v>230</v>
      </c>
      <c r="BHU742" s="42"/>
      <c r="BHV742" s="42"/>
      <c r="BHW742" s="42"/>
      <c r="BHX742" s="42"/>
    </row>
    <row r="743" spans="1574:1584" ht="12.75">
      <c r="BHT743" s="66" t="s">
        <v>231</v>
      </c>
      <c r="BHU743" s="42"/>
      <c r="BHV743" s="42"/>
      <c r="BHW743" s="42"/>
      <c r="BHX743" s="42"/>
    </row>
    <row r="744" spans="1574:1584" ht="12.75">
      <c r="BHT744" s="66" t="s">
        <v>232</v>
      </c>
      <c r="BHU744" s="42"/>
      <c r="BHV744" s="42"/>
      <c r="BHW744" s="42"/>
      <c r="BHX744" s="42"/>
    </row>
    <row r="745" spans="1574:1584" ht="12.75">
      <c r="BHT745" s="66" t="s">
        <v>233</v>
      </c>
      <c r="BHU745" s="42"/>
      <c r="BHV745" s="42"/>
      <c r="BHW745" s="42"/>
      <c r="BHX745" s="42"/>
    </row>
    <row r="746" spans="1574:1584" ht="12.75">
      <c r="BHT746" s="42"/>
      <c r="BHU746" s="42"/>
      <c r="BHV746" s="42"/>
      <c r="BHW746" s="42"/>
      <c r="BHX746" s="42"/>
    </row>
    <row r="747" spans="1574:1584" ht="12.75">
      <c r="BHT747" s="42"/>
      <c r="BHU747" s="42"/>
      <c r="BHV747" s="42"/>
      <c r="BHW747" s="42"/>
      <c r="BHX747" s="42"/>
    </row>
    <row r="748" spans="1574:1584" ht="12.75">
      <c r="BHT748" s="42"/>
      <c r="BHU748" s="42"/>
      <c r="BHV748" s="42" t="s">
        <v>75</v>
      </c>
      <c r="BHW748" s="42"/>
      <c r="BHX748" s="42"/>
    </row>
    <row r="749" spans="1574:1584" ht="12.75">
      <c r="BHT749" s="42"/>
      <c r="BHU749" s="42"/>
      <c r="BHV749" s="42" t="s">
        <v>74</v>
      </c>
      <c r="BHW749" s="42"/>
      <c r="BHX749" s="42"/>
    </row>
    <row r="750" spans="1574:1584" ht="12.75">
      <c r="BHT750" s="42"/>
      <c r="BHU750" s="42"/>
      <c r="BHV750" s="42"/>
      <c r="BHW750" s="42"/>
      <c r="BHX750" s="42"/>
    </row>
    <row r="751" spans="1574:1584" ht="12.75">
      <c r="BHT751" s="42"/>
      <c r="BHU751" s="42"/>
      <c r="BHV751" s="42"/>
      <c r="BHW751" s="42"/>
      <c r="BHX751" s="42" t="s">
        <v>234</v>
      </c>
    </row>
    <row r="752" spans="1574:1584" ht="12.75">
      <c r="BHT752" s="42"/>
      <c r="BHU752" s="42"/>
      <c r="BHV752" s="42"/>
      <c r="BHW752" s="42"/>
      <c r="BHX752" s="42" t="s">
        <v>235</v>
      </c>
    </row>
    <row r="753" spans="1580:1589" ht="12.75">
      <c r="BHT753" s="42"/>
      <c r="BHU753" s="42"/>
      <c r="BHV753" s="42"/>
      <c r="BHW753" s="42"/>
      <c r="BHX753" s="42" t="s">
        <v>236</v>
      </c>
    </row>
    <row r="754" spans="1580:1589" ht="12.75">
      <c r="BHX754" s="42" t="s">
        <v>237</v>
      </c>
      <c r="BHY754" s="42"/>
      <c r="BHZ754" s="42"/>
      <c r="BIA754" s="42"/>
      <c r="BIB754" s="42"/>
      <c r="BIC754" s="42"/>
    </row>
    <row r="755" spans="1580:1589" ht="12.75">
      <c r="BHX755" s="42"/>
      <c r="BHY755" s="42"/>
      <c r="BHZ755" s="42"/>
      <c r="BIA755" s="42"/>
      <c r="BIB755" s="42"/>
      <c r="BIC755" s="42"/>
    </row>
    <row r="756" spans="1580:1589" ht="12.75">
      <c r="BHX756" s="42"/>
      <c r="BHY756" s="42"/>
      <c r="BHZ756" s="42" t="s">
        <v>238</v>
      </c>
      <c r="BIA756" s="42"/>
      <c r="BIB756" s="42"/>
      <c r="BIC756" s="42"/>
    </row>
    <row r="757" spans="1580:1589" ht="12.75">
      <c r="BHX757" s="42"/>
      <c r="BHY757" s="42"/>
      <c r="BHZ757" s="42" t="s">
        <v>239</v>
      </c>
      <c r="BIA757" s="42"/>
      <c r="BIB757" s="42"/>
      <c r="BIC757" s="42"/>
    </row>
    <row r="758" spans="1580:1589" ht="12.75">
      <c r="BHX758" s="42"/>
      <c r="BHY758" s="42"/>
      <c r="BHZ758" s="42" t="s">
        <v>240</v>
      </c>
      <c r="BIA758" s="42"/>
      <c r="BIB758" s="42"/>
      <c r="BIC758" s="42"/>
    </row>
    <row r="759" spans="1580:1589" ht="12.75">
      <c r="BHX759" s="42"/>
      <c r="BHY759" s="42"/>
      <c r="BHZ759" s="42"/>
      <c r="BIA759" s="42"/>
      <c r="BIB759" s="42"/>
      <c r="BIC759" s="42"/>
    </row>
    <row r="760" spans="1580:1589" ht="12.75">
      <c r="BHX760" s="42"/>
      <c r="BHY760" s="42"/>
      <c r="BHZ760" s="42"/>
      <c r="BIA760" s="42"/>
      <c r="BIB760" s="42"/>
      <c r="BIC760" s="42"/>
    </row>
    <row r="761" spans="1580:1589" ht="12.75">
      <c r="BHX761" s="42"/>
      <c r="BHY761" s="42"/>
      <c r="BHZ761" s="42"/>
      <c r="BIA761" s="42"/>
      <c r="BIB761" s="42"/>
      <c r="BIC761" s="68" t="s">
        <v>241</v>
      </c>
    </row>
    <row r="762" spans="1580:1589" ht="12.75">
      <c r="BHX762" s="42"/>
      <c r="BHY762" s="42"/>
      <c r="BHZ762" s="42"/>
      <c r="BIA762" s="42"/>
      <c r="BIB762" s="42"/>
      <c r="BIC762" s="69" t="s">
        <v>242</v>
      </c>
    </row>
    <row r="763" spans="1580:1589" ht="12.75">
      <c r="BHX763" s="42"/>
      <c r="BHY763" s="42"/>
      <c r="BHZ763" s="42"/>
      <c r="BIA763" s="42"/>
      <c r="BIB763" s="42"/>
      <c r="BIC763" s="69" t="s">
        <v>243</v>
      </c>
    </row>
    <row r="764" spans="1580:1589" ht="12.75">
      <c r="BHX764" s="42"/>
      <c r="BHY764" s="42"/>
      <c r="BHZ764" s="42"/>
      <c r="BIA764" s="42"/>
      <c r="BIB764" s="42"/>
      <c r="BIC764" s="69" t="s">
        <v>244</v>
      </c>
    </row>
    <row r="765" spans="1580:1589" ht="12.75">
      <c r="BHX765" s="42"/>
      <c r="BHY765" s="42"/>
      <c r="BHZ765" s="42"/>
      <c r="BIA765" s="42"/>
      <c r="BIB765" s="42"/>
      <c r="BIC765" s="69" t="s">
        <v>245</v>
      </c>
    </row>
    <row r="766" spans="1580:1589" ht="12.75">
      <c r="BHX766" s="42"/>
      <c r="BHY766" s="42"/>
      <c r="BHZ766" s="42"/>
      <c r="BIA766" s="42"/>
      <c r="BIB766" s="42"/>
      <c r="BIC766" s="69" t="s">
        <v>246</v>
      </c>
    </row>
    <row r="767" spans="1580:1589" ht="12.75">
      <c r="BHX767" s="42"/>
      <c r="BHY767" s="42"/>
      <c r="BHZ767" s="42"/>
      <c r="BIA767" s="42"/>
      <c r="BIB767" s="42"/>
      <c r="BIC767" s="69" t="s">
        <v>247</v>
      </c>
    </row>
    <row r="768" spans="1580:1589" ht="12.75">
      <c r="BHX768" s="42"/>
      <c r="BHY768" s="42"/>
      <c r="BHZ768" s="42"/>
      <c r="BIA768" s="42"/>
      <c r="BIB768" s="42"/>
      <c r="BIC768" s="69" t="s">
        <v>248</v>
      </c>
    </row>
    <row r="769" spans="1589:1593" ht="12.75">
      <c r="BIC769" s="69" t="s">
        <v>249</v>
      </c>
    </row>
    <row r="770" spans="1589:1593" ht="12.75">
      <c r="BIC770" s="69" t="s">
        <v>250</v>
      </c>
      <c r="BID770" s="68"/>
      <c r="BIE770" s="68"/>
      <c r="BIF770" s="68"/>
      <c r="BIG770" s="68"/>
    </row>
    <row r="771" spans="1589:1593" ht="12.75">
      <c r="BIC771" s="69" t="s">
        <v>251</v>
      </c>
      <c r="BID771" s="68"/>
      <c r="BIE771" s="68"/>
      <c r="BIF771" s="68"/>
      <c r="BIG771" s="68"/>
    </row>
    <row r="772" spans="1589:1593">
      <c r="BIC772" s="68"/>
      <c r="BID772" s="68"/>
      <c r="BIE772" s="68"/>
      <c r="BIF772" s="68"/>
      <c r="BIG772" s="68"/>
    </row>
    <row r="773" spans="1589:1593">
      <c r="BIC773" s="68"/>
      <c r="BID773" s="68"/>
      <c r="BIE773" s="68" t="s">
        <v>252</v>
      </c>
      <c r="BIF773" s="68"/>
      <c r="BIG773" s="68"/>
    </row>
    <row r="774" spans="1589:1593">
      <c r="BIC774" s="68"/>
      <c r="BID774" s="68"/>
      <c r="BIE774" s="68" t="s">
        <v>253</v>
      </c>
      <c r="BIF774" s="68"/>
      <c r="BIG774" s="68"/>
    </row>
    <row r="775" spans="1589:1593">
      <c r="BIC775" s="68"/>
      <c r="BID775" s="68"/>
      <c r="BIE775" s="68" t="s">
        <v>254</v>
      </c>
      <c r="BIF775" s="68"/>
      <c r="BIG775" s="68"/>
    </row>
    <row r="776" spans="1589:1593">
      <c r="BIC776" s="68"/>
      <c r="BID776" s="68"/>
      <c r="BIE776" s="68" t="s">
        <v>255</v>
      </c>
      <c r="BIF776" s="68"/>
      <c r="BIG776" s="68"/>
    </row>
    <row r="777" spans="1589:1593">
      <c r="BIC777" s="68"/>
      <c r="BID777" s="68"/>
      <c r="BIE777" s="68"/>
      <c r="BIF777" s="68"/>
      <c r="BIG777" s="68"/>
    </row>
    <row r="778" spans="1589:1593">
      <c r="BIC778" s="68"/>
      <c r="BID778" s="68"/>
      <c r="BIE778" s="68" t="s">
        <v>256</v>
      </c>
      <c r="BIF778" s="68"/>
      <c r="BIG778" s="68"/>
    </row>
    <row r="779" spans="1589:1593" ht="12.75">
      <c r="BIC779" s="68"/>
      <c r="BID779" s="68"/>
      <c r="BIE779" s="68"/>
      <c r="BIF779" s="68"/>
      <c r="BIG779" s="70" t="s">
        <v>257</v>
      </c>
    </row>
    <row r="780" spans="1589:1593" ht="12.75">
      <c r="BIC780" s="68"/>
      <c r="BID780" s="68"/>
      <c r="BIE780" s="68"/>
      <c r="BIF780" s="68"/>
      <c r="BIG780" s="69" t="s">
        <v>158</v>
      </c>
    </row>
    <row r="781" spans="1589:1593" ht="12.75">
      <c r="BIC781" s="68"/>
      <c r="BID781" s="68"/>
      <c r="BIE781" s="68"/>
      <c r="BIF781" s="68"/>
      <c r="BIG781" s="69" t="s">
        <v>161</v>
      </c>
    </row>
    <row r="782" spans="1589:1593" ht="12.75">
      <c r="BIC782" s="68"/>
      <c r="BID782" s="68"/>
      <c r="BIE782" s="68"/>
      <c r="BIF782" s="68"/>
      <c r="BIG782" s="69" t="s">
        <v>164</v>
      </c>
    </row>
    <row r="783" spans="1589:1593" ht="12.75">
      <c r="BIC783" s="68"/>
      <c r="BID783" s="68"/>
      <c r="BIE783" s="68"/>
      <c r="BIF783" s="68"/>
      <c r="BIG783" s="69" t="s">
        <v>167</v>
      </c>
    </row>
    <row r="784" spans="1589:1593" ht="12.75">
      <c r="BIC784" s="68"/>
      <c r="BID784" s="68"/>
      <c r="BIE784" s="68"/>
      <c r="BIF784" s="68"/>
      <c r="BIG784" s="69" t="s">
        <v>168</v>
      </c>
    </row>
    <row r="785" spans="1589:1597" ht="12.75">
      <c r="BIC785" s="68"/>
      <c r="BID785" s="68"/>
      <c r="BIE785" s="68"/>
      <c r="BIF785" s="68"/>
      <c r="BIG785" s="69" t="s">
        <v>169</v>
      </c>
    </row>
    <row r="786" spans="1589:1597" ht="12.75">
      <c r="BIG786" s="69" t="s">
        <v>174</v>
      </c>
      <c r="BIH786" s="68"/>
      <c r="BII786" s="68"/>
      <c r="BIJ786" s="68"/>
      <c r="BIK786" s="68"/>
    </row>
    <row r="787" spans="1589:1597" ht="12.75">
      <c r="BIG787" s="69" t="s">
        <v>181</v>
      </c>
      <c r="BIH787" s="68"/>
      <c r="BII787" s="68"/>
      <c r="BIJ787" s="68"/>
      <c r="BIK787" s="68"/>
    </row>
    <row r="788" spans="1589:1597" ht="12.75">
      <c r="BIG788" s="69" t="s">
        <v>187</v>
      </c>
      <c r="BIH788" s="68"/>
      <c r="BII788" s="68"/>
      <c r="BIJ788" s="68"/>
      <c r="BIK788" s="68"/>
    </row>
    <row r="789" spans="1589:1597" ht="12.75">
      <c r="BIG789" s="69" t="s">
        <v>193</v>
      </c>
      <c r="BIH789" s="68"/>
      <c r="BII789" s="68"/>
      <c r="BIJ789" s="68"/>
      <c r="BIK789" s="68"/>
    </row>
    <row r="790" spans="1589:1597" ht="12.75">
      <c r="BIG790" s="69" t="s">
        <v>198</v>
      </c>
      <c r="BIH790" s="68"/>
      <c r="BII790" s="68" t="s">
        <v>258</v>
      </c>
      <c r="BIJ790" s="68"/>
      <c r="BIK790" s="68"/>
    </row>
    <row r="791" spans="1589:1597" ht="12.75">
      <c r="BIG791" s="68"/>
      <c r="BIH791" s="68"/>
      <c r="BII791" s="69" t="s">
        <v>234</v>
      </c>
      <c r="BIJ791" s="68"/>
      <c r="BIK791" s="68"/>
    </row>
    <row r="792" spans="1589:1597" ht="12.75">
      <c r="BIG792" s="68"/>
      <c r="BIH792" s="68"/>
      <c r="BII792" s="69" t="s">
        <v>235</v>
      </c>
      <c r="BIJ792" s="68"/>
      <c r="BIK792" s="68"/>
    </row>
    <row r="793" spans="1589:1597" ht="12.75">
      <c r="BIG793" s="68"/>
      <c r="BIH793" s="68"/>
      <c r="BII793" s="69" t="s">
        <v>236</v>
      </c>
      <c r="BIJ793" s="68"/>
      <c r="BIK793" s="68"/>
    </row>
    <row r="794" spans="1589:1597" ht="12.75">
      <c r="BIG794" s="68"/>
      <c r="BIH794" s="68"/>
      <c r="BII794" s="69" t="s">
        <v>237</v>
      </c>
      <c r="BIJ794" s="68"/>
      <c r="BIK794" s="68"/>
    </row>
    <row r="795" spans="1589:1597">
      <c r="BIG795" s="68"/>
      <c r="BIH795" s="68"/>
      <c r="BII795" s="68"/>
      <c r="BIJ795" s="68"/>
      <c r="BIK795" s="68"/>
    </row>
    <row r="796" spans="1589:1597">
      <c r="BIG796" s="68"/>
      <c r="BIH796" s="68"/>
      <c r="BII796" s="68"/>
      <c r="BIJ796" s="68"/>
      <c r="BIK796" s="68" t="s">
        <v>259</v>
      </c>
    </row>
    <row r="797" spans="1589:1597" ht="63.75">
      <c r="BIG797" s="68"/>
      <c r="BIH797" s="68"/>
      <c r="BII797" s="68"/>
      <c r="BIJ797" s="68"/>
      <c r="BIK797" s="71" t="s">
        <v>260</v>
      </c>
    </row>
    <row r="798" spans="1589:1597" ht="12.75">
      <c r="BIG798" s="68"/>
      <c r="BIH798" s="68"/>
      <c r="BII798" s="68"/>
      <c r="BIJ798" s="68"/>
      <c r="BIK798" s="72" t="s">
        <v>261</v>
      </c>
    </row>
    <row r="799" spans="1589:1597" ht="12.75">
      <c r="BIG799" s="68"/>
      <c r="BIH799" s="68"/>
      <c r="BII799" s="68"/>
      <c r="BIJ799" s="68"/>
      <c r="BIK799" s="72" t="s">
        <v>262</v>
      </c>
    </row>
    <row r="800" spans="1589:1597" ht="12.75">
      <c r="BIG800" s="68"/>
      <c r="BIH800" s="68"/>
      <c r="BII800" s="68"/>
      <c r="BIJ800" s="68"/>
      <c r="BIK800" s="72" t="s">
        <v>263</v>
      </c>
    </row>
    <row r="801" spans="1593:1602" ht="12.75">
      <c r="BIG801" s="68"/>
      <c r="BIH801" s="68"/>
      <c r="BII801" s="68"/>
      <c r="BIJ801" s="68"/>
      <c r="BIK801" s="72" t="s">
        <v>264</v>
      </c>
    </row>
    <row r="802" spans="1593:1602" ht="63.75">
      <c r="BIK802" s="71" t="s">
        <v>265</v>
      </c>
      <c r="BIL802" s="68"/>
      <c r="BIM802" s="68"/>
      <c r="BIN802" s="68"/>
      <c r="BIO802" s="73"/>
      <c r="BIP802" s="73"/>
    </row>
    <row r="803" spans="1593:1602" ht="12.75">
      <c r="BIK803" s="72" t="s">
        <v>266</v>
      </c>
      <c r="BIL803" s="68"/>
      <c r="BIM803" s="68"/>
      <c r="BIN803" s="68"/>
      <c r="BIO803" s="73"/>
      <c r="BIP803" s="73"/>
    </row>
    <row r="804" spans="1593:1602" ht="12.75">
      <c r="BIK804" s="71" t="s">
        <v>198</v>
      </c>
      <c r="BIL804" s="68"/>
      <c r="BIM804" s="68"/>
      <c r="BIN804" s="68"/>
      <c r="BIO804" s="73"/>
      <c r="BIP804" s="73"/>
    </row>
    <row r="805" spans="1593:1602" ht="12.75">
      <c r="BIK805" s="72" t="s">
        <v>256</v>
      </c>
      <c r="BIL805" s="68"/>
      <c r="BIM805" s="68"/>
      <c r="BIN805" s="68"/>
      <c r="BIO805" s="68"/>
      <c r="BIP805" s="68"/>
    </row>
    <row r="806" spans="1593:1602" ht="12.75">
      <c r="BIK806" s="72"/>
      <c r="BIL806" s="68"/>
      <c r="BIM806" s="68"/>
      <c r="BIN806" s="68"/>
      <c r="BIO806" s="68"/>
      <c r="BIP806" s="68"/>
    </row>
    <row r="807" spans="1593:1602" ht="12.75">
      <c r="BIK807" s="68"/>
      <c r="BIL807" s="68"/>
      <c r="BIM807" s="69" t="s">
        <v>75</v>
      </c>
      <c r="BIN807" s="69"/>
      <c r="BIO807" s="69"/>
      <c r="BIP807" s="69"/>
    </row>
    <row r="808" spans="1593:1602" ht="12.75">
      <c r="BIK808" s="68"/>
      <c r="BIL808" s="68"/>
      <c r="BIM808" s="69" t="s">
        <v>74</v>
      </c>
      <c r="BIN808" s="69"/>
      <c r="BIO808" s="69"/>
      <c r="BIP808" s="69"/>
    </row>
    <row r="809" spans="1593:1602" ht="12.75">
      <c r="BIK809" s="68"/>
      <c r="BIL809" s="68"/>
      <c r="BIM809" s="69"/>
      <c r="BIN809" s="69"/>
      <c r="BIO809" s="69"/>
      <c r="BIP809" s="69"/>
    </row>
    <row r="810" spans="1593:1602" ht="12.75">
      <c r="BIK810" s="68"/>
      <c r="BIL810" s="68"/>
      <c r="BIM810" s="69"/>
      <c r="BIN810" s="69" t="s">
        <v>79</v>
      </c>
      <c r="BIO810" s="69"/>
      <c r="BIP810" s="69"/>
    </row>
    <row r="811" spans="1593:1602" ht="12.75">
      <c r="BIK811" s="68"/>
      <c r="BIL811" s="68"/>
      <c r="BIM811" s="69"/>
      <c r="BIN811" s="69" t="s">
        <v>156</v>
      </c>
      <c r="BIO811" s="69"/>
      <c r="BIP811" s="69"/>
    </row>
    <row r="812" spans="1593:1602" ht="12.75">
      <c r="BIK812" s="68"/>
      <c r="BIL812" s="68"/>
      <c r="BIM812" s="69"/>
      <c r="BIN812" s="69"/>
      <c r="BIO812" s="69"/>
      <c r="BIP812" s="69"/>
    </row>
    <row r="813" spans="1593:1602" ht="12.75">
      <c r="BIK813" s="68"/>
      <c r="BIL813" s="68"/>
      <c r="BIM813" s="69"/>
      <c r="BIN813" s="69"/>
      <c r="BIO813" s="69"/>
      <c r="BIP813" s="69"/>
    </row>
    <row r="814" spans="1593:1602" ht="12.75">
      <c r="BIK814" s="68"/>
      <c r="BIL814" s="68"/>
      <c r="BIM814" s="69"/>
      <c r="BIN814" s="69"/>
      <c r="BIO814" s="69"/>
      <c r="BIP814" s="69"/>
    </row>
    <row r="815" spans="1593:1602" ht="12.75">
      <c r="BIK815" s="68"/>
      <c r="BIL815" s="68"/>
      <c r="BIM815" s="69"/>
      <c r="BIN815" s="69"/>
      <c r="BIO815" s="69"/>
      <c r="BIP815" s="69"/>
    </row>
    <row r="816" spans="1593:1602" ht="12.75">
      <c r="BIK816" s="68"/>
      <c r="BIL816" s="68"/>
      <c r="BIM816" s="69"/>
      <c r="BIN816" s="69"/>
      <c r="BIO816" s="69"/>
      <c r="BIP816" s="69"/>
    </row>
    <row r="817" spans="1597:1606" ht="12.75">
      <c r="BIK817" s="68"/>
      <c r="BIL817" s="68"/>
      <c r="BIM817" s="69"/>
      <c r="BIN817" s="69"/>
      <c r="BIO817" s="69"/>
      <c r="BIP817" s="69" t="s">
        <v>78</v>
      </c>
    </row>
    <row r="818" spans="1597:1606" ht="12.75">
      <c r="BIP818" s="69" t="s">
        <v>267</v>
      </c>
      <c r="BIQ818" s="69"/>
      <c r="BIR818" s="69"/>
      <c r="BIS818" s="69"/>
      <c r="BIT818" s="69"/>
    </row>
    <row r="819" spans="1597:1606" ht="12.75">
      <c r="BIP819" s="69" t="s">
        <v>268</v>
      </c>
      <c r="BIQ819" s="69"/>
      <c r="BIR819" s="69"/>
      <c r="BIS819" s="69"/>
      <c r="BIT819" s="69"/>
    </row>
    <row r="820" spans="1597:1606" ht="12.75">
      <c r="BIP820" s="69"/>
      <c r="BIQ820" s="69"/>
      <c r="BIR820" s="69"/>
      <c r="BIS820" s="69"/>
      <c r="BIT820" s="69"/>
    </row>
    <row r="821" spans="1597:1606" ht="12.75">
      <c r="BIP821" s="69"/>
      <c r="BIQ821" s="69"/>
      <c r="BIR821" s="69"/>
      <c r="BIS821" s="69"/>
      <c r="BIT821" s="69"/>
    </row>
    <row r="822" spans="1597:1606" ht="12.75">
      <c r="BIP822" s="69"/>
      <c r="BIQ822" s="69"/>
      <c r="BIR822" s="69"/>
      <c r="BIS822" s="69"/>
      <c r="BIT822" s="69"/>
    </row>
    <row r="823" spans="1597:1606" ht="12.75">
      <c r="BIP823" s="69"/>
      <c r="BIQ823" s="69" t="s">
        <v>269</v>
      </c>
      <c r="BIR823" s="69"/>
      <c r="BIS823" s="69"/>
      <c r="BIT823" s="69"/>
    </row>
    <row r="824" spans="1597:1606" ht="12.75">
      <c r="BIP824" s="69"/>
      <c r="BIQ824" s="69" t="s">
        <v>270</v>
      </c>
      <c r="BIR824" s="69"/>
      <c r="BIS824" s="69"/>
      <c r="BIT824" s="69"/>
    </row>
    <row r="825" spans="1597:1606" ht="12.75">
      <c r="BIP825" s="69"/>
      <c r="BIQ825" s="69" t="s">
        <v>77</v>
      </c>
      <c r="BIR825" s="69"/>
      <c r="BIS825" s="69"/>
      <c r="BIT825" s="69"/>
    </row>
    <row r="826" spans="1597:1606" ht="12.75">
      <c r="BIP826" s="69"/>
      <c r="BIQ826" s="69"/>
      <c r="BIR826" s="69"/>
      <c r="BIS826" s="69"/>
      <c r="BIT826" s="69"/>
    </row>
    <row r="827" spans="1597:1606" ht="12.75">
      <c r="BIP827" s="69"/>
      <c r="BIQ827" s="69"/>
      <c r="BIR827" s="69"/>
      <c r="BIS827" s="69"/>
      <c r="BIT827" s="69"/>
    </row>
    <row r="828" spans="1597:1606" ht="12.75">
      <c r="BIP828" s="69"/>
      <c r="BIQ828" s="69"/>
      <c r="BIR828" s="69"/>
      <c r="BIS828" s="69"/>
      <c r="BIT828" s="69"/>
    </row>
    <row r="829" spans="1597:1606" ht="12.75">
      <c r="BIP829" s="69"/>
      <c r="BIQ829" s="69"/>
      <c r="BIR829" s="69"/>
      <c r="BIS829" s="69" t="s">
        <v>271</v>
      </c>
      <c r="BIT829" s="69"/>
    </row>
    <row r="830" spans="1597:1606" ht="12.75">
      <c r="BIP830" s="69"/>
      <c r="BIQ830" s="69"/>
      <c r="BIR830" s="69"/>
      <c r="BIS830" s="69" t="s">
        <v>272</v>
      </c>
      <c r="BIT830" s="69"/>
    </row>
    <row r="831" spans="1597:1606" ht="12.75">
      <c r="BIP831" s="69"/>
      <c r="BIQ831" s="69"/>
      <c r="BIR831" s="69"/>
      <c r="BIS831" s="69" t="s">
        <v>273</v>
      </c>
      <c r="BIT831" s="69"/>
    </row>
    <row r="832" spans="1597:1606" ht="12.75">
      <c r="BIP832" s="69"/>
      <c r="BIQ832" s="69"/>
      <c r="BIR832" s="69"/>
      <c r="BIS832" s="69"/>
      <c r="BIT832" s="69"/>
    </row>
    <row r="833" spans="1602:1620" ht="12.75">
      <c r="BIP833" s="69"/>
      <c r="BIQ833" s="69"/>
      <c r="BIR833" s="69"/>
      <c r="BIS833" s="69"/>
      <c r="BIT833" s="69" t="s">
        <v>195</v>
      </c>
    </row>
    <row r="834" spans="1602:1620" ht="12.75">
      <c r="BIT834" s="69" t="s">
        <v>191</v>
      </c>
      <c r="BIU834" s="69"/>
      <c r="BIV834" s="69"/>
      <c r="BIW834" s="68"/>
      <c r="BIX834" s="68"/>
      <c r="BIY834" s="68"/>
      <c r="BIZ834" s="68"/>
      <c r="BJA834" s="68"/>
      <c r="BJB834" s="68"/>
      <c r="BJC834" s="68"/>
      <c r="BJD834" s="68"/>
      <c r="BJE834" s="68"/>
      <c r="BJF834" s="68"/>
      <c r="BJG834" s="68"/>
      <c r="BJH834" s="68"/>
    </row>
    <row r="835" spans="1602:1620" ht="12.75">
      <c r="BIT835" s="69" t="s">
        <v>274</v>
      </c>
      <c r="BIU835" s="69"/>
      <c r="BIV835" s="69"/>
      <c r="BIW835" s="68"/>
      <c r="BIX835" s="68"/>
      <c r="BIY835" s="68"/>
      <c r="BIZ835" s="68"/>
      <c r="BJA835" s="68"/>
      <c r="BJB835" s="68"/>
      <c r="BJC835" s="68"/>
      <c r="BJD835" s="68"/>
      <c r="BJE835" s="68"/>
      <c r="BJF835" s="68"/>
      <c r="BJG835" s="68"/>
      <c r="BJH835" s="68"/>
    </row>
    <row r="836" spans="1602:1620" ht="12.75">
      <c r="BIT836" s="69"/>
      <c r="BIU836" s="69"/>
      <c r="BIV836" s="69"/>
      <c r="BIW836" s="68"/>
      <c r="BIX836" s="68"/>
      <c r="BIY836" s="68"/>
      <c r="BIZ836" s="68"/>
      <c r="BJA836" s="68"/>
      <c r="BJB836" s="68"/>
      <c r="BJC836" s="68"/>
      <c r="BJD836" s="68"/>
      <c r="BJE836" s="68"/>
      <c r="BJF836" s="68"/>
      <c r="BJG836" s="68"/>
      <c r="BJH836" s="68"/>
    </row>
    <row r="837" spans="1602:1620" ht="12.75">
      <c r="BIT837" s="69"/>
      <c r="BIU837" s="69" t="s">
        <v>275</v>
      </c>
      <c r="BIV837" s="69"/>
      <c r="BIW837" s="68"/>
      <c r="BIX837" s="68"/>
      <c r="BIY837" s="68"/>
      <c r="BIZ837" s="68"/>
      <c r="BJA837" s="68"/>
      <c r="BJB837" s="68"/>
      <c r="BJC837" s="68"/>
      <c r="BJD837" s="68"/>
      <c r="BJE837" s="68"/>
      <c r="BJF837" s="68"/>
      <c r="BJG837" s="68"/>
      <c r="BJH837" s="68"/>
    </row>
    <row r="838" spans="1602:1620" ht="12.75">
      <c r="BIT838" s="69"/>
      <c r="BIU838" s="69" t="s">
        <v>276</v>
      </c>
      <c r="BIV838" s="69"/>
      <c r="BIW838" s="68"/>
      <c r="BIX838" s="68"/>
      <c r="BIY838" s="68"/>
      <c r="BIZ838" s="68"/>
      <c r="BJA838" s="68"/>
      <c r="BJB838" s="68"/>
      <c r="BJC838" s="68"/>
      <c r="BJD838" s="68"/>
      <c r="BJE838" s="68"/>
      <c r="BJF838" s="68"/>
      <c r="BJG838" s="68"/>
      <c r="BJH838" s="68"/>
    </row>
    <row r="839" spans="1602:1620" ht="12.75">
      <c r="BIT839" s="69"/>
      <c r="BIU839" s="69" t="s">
        <v>277</v>
      </c>
      <c r="BIV839" s="69"/>
      <c r="BIW839" s="68"/>
      <c r="BIX839" s="68"/>
      <c r="BIY839" s="68"/>
      <c r="BIZ839" s="68"/>
      <c r="BJA839" s="68"/>
      <c r="BJB839" s="68"/>
      <c r="BJC839" s="68"/>
      <c r="BJD839" s="68"/>
      <c r="BJE839" s="68"/>
      <c r="BJF839" s="68"/>
      <c r="BJG839" s="68"/>
      <c r="BJH839" s="68"/>
    </row>
    <row r="840" spans="1602:1620" ht="12.75">
      <c r="BIT840" s="69"/>
      <c r="BIU840" s="69"/>
      <c r="BIV840" s="69"/>
      <c r="BIW840" s="68"/>
      <c r="BIX840" s="68"/>
      <c r="BIY840" s="68"/>
      <c r="BIZ840" s="68"/>
      <c r="BJA840" s="68"/>
      <c r="BJB840" s="68"/>
      <c r="BJC840" s="68"/>
      <c r="BJD840" s="68"/>
      <c r="BJE840" s="68"/>
      <c r="BJF840" s="68"/>
      <c r="BJG840" s="68"/>
      <c r="BJH840" s="68"/>
    </row>
    <row r="841" spans="1602:1620" ht="12.75">
      <c r="BIT841" s="69"/>
      <c r="BIU841" s="69"/>
      <c r="BIV841" s="74" t="s">
        <v>76</v>
      </c>
      <c r="BIW841" s="68"/>
      <c r="BIX841" s="68"/>
      <c r="BIY841" s="68"/>
      <c r="BIZ841" s="68"/>
      <c r="BJA841" s="68"/>
      <c r="BJB841" s="68"/>
      <c r="BJC841" s="68"/>
      <c r="BJD841" s="68"/>
      <c r="BJE841" s="68"/>
      <c r="BJF841" s="68"/>
      <c r="BJG841" s="68"/>
      <c r="BJH841" s="68"/>
    </row>
    <row r="842" spans="1602:1620" ht="12.75">
      <c r="BIT842" s="69"/>
      <c r="BIU842" s="69"/>
      <c r="BIV842" s="74" t="s">
        <v>82</v>
      </c>
      <c r="BIW842" s="68"/>
      <c r="BIX842" s="68"/>
      <c r="BIY842" s="68"/>
      <c r="BIZ842" s="68"/>
      <c r="BJA842" s="68"/>
      <c r="BJB842" s="68"/>
      <c r="BJC842" s="68"/>
      <c r="BJD842" s="68"/>
      <c r="BJE842" s="68"/>
      <c r="BJF842" s="68"/>
      <c r="BJG842" s="68"/>
      <c r="BJH842" s="68"/>
    </row>
    <row r="843" spans="1602:1620" ht="12.75">
      <c r="BIT843" s="69"/>
      <c r="BIU843" s="69"/>
      <c r="BIV843" s="74"/>
      <c r="BIW843" s="68"/>
      <c r="BIX843" s="68"/>
      <c r="BIY843" s="68"/>
      <c r="BIZ843" s="68"/>
      <c r="BJA843" s="68"/>
      <c r="BJB843" s="68"/>
      <c r="BJC843" s="68"/>
      <c r="BJD843" s="68"/>
      <c r="BJE843" s="68"/>
      <c r="BJF843" s="68"/>
      <c r="BJG843" s="68"/>
      <c r="BJH843" s="68"/>
    </row>
    <row r="844" spans="1602:1620">
      <c r="BIT844" s="68"/>
      <c r="BIU844" s="68"/>
      <c r="BIV844" s="68"/>
      <c r="BIW844" s="68"/>
      <c r="BIX844" s="68"/>
      <c r="BIY844" s="68"/>
      <c r="BIZ844" s="68"/>
      <c r="BJA844" s="68"/>
      <c r="BJB844" s="68"/>
      <c r="BJC844" s="68"/>
      <c r="BJD844" s="68"/>
      <c r="BJE844" s="68"/>
      <c r="BJF844" s="68"/>
      <c r="BJG844" s="68"/>
      <c r="BJH844" s="68"/>
    </row>
    <row r="845" spans="1602:1620">
      <c r="BIT845" s="68"/>
      <c r="BIU845" s="68"/>
      <c r="BIV845" s="68"/>
      <c r="BIW845" s="68"/>
      <c r="BIX845" s="68"/>
      <c r="BIY845" s="68"/>
      <c r="BIZ845" s="68"/>
      <c r="BJA845" s="68"/>
      <c r="BJB845" s="68"/>
      <c r="BJC845" s="68"/>
      <c r="BJD845" s="68"/>
      <c r="BJE845" s="68"/>
      <c r="BJF845" s="68"/>
      <c r="BJG845" s="68"/>
      <c r="BJH845" s="68"/>
    </row>
    <row r="846" spans="1602:1620" ht="12.75">
      <c r="BIT846" s="68"/>
      <c r="BIU846" s="68"/>
      <c r="BIV846" s="68"/>
      <c r="BIW846" s="68"/>
      <c r="BIX846" s="69"/>
      <c r="BIY846" s="69"/>
      <c r="BIZ846" s="69"/>
      <c r="BJA846" s="69"/>
      <c r="BJB846" s="69"/>
      <c r="BJC846" s="69"/>
      <c r="BJD846" s="69"/>
      <c r="BJE846" s="69"/>
      <c r="BJF846" s="197" t="s">
        <v>50</v>
      </c>
      <c r="BJG846" s="197"/>
      <c r="BJH846" s="197"/>
    </row>
    <row r="847" spans="1602:1620" ht="12.75">
      <c r="BIT847" s="68"/>
      <c r="BIU847" s="68"/>
      <c r="BIV847" s="68"/>
      <c r="BIW847" s="68"/>
      <c r="BIX847" s="69"/>
      <c r="BIY847" s="69"/>
      <c r="BIZ847" s="69"/>
      <c r="BJA847" s="69"/>
      <c r="BJB847" s="69"/>
      <c r="BJC847" s="69"/>
      <c r="BJD847" s="75">
        <v>1</v>
      </c>
      <c r="BJE847" s="75">
        <v>2</v>
      </c>
      <c r="BJF847" s="75">
        <v>3</v>
      </c>
      <c r="BJG847" s="76">
        <v>4</v>
      </c>
      <c r="BJH847" s="76">
        <v>5</v>
      </c>
    </row>
    <row r="848" spans="1602:1620" ht="12.75">
      <c r="BIT848" s="68"/>
      <c r="BIU848" s="68"/>
      <c r="BIV848" s="68"/>
      <c r="BIW848" s="68"/>
      <c r="BIX848" s="69"/>
      <c r="BIY848" s="69"/>
      <c r="BIZ848" s="69"/>
      <c r="BJA848" s="69"/>
      <c r="BJB848" s="69"/>
      <c r="BJC848" s="69"/>
      <c r="BJD848" s="74" t="s">
        <v>83</v>
      </c>
      <c r="BJE848" s="74" t="s">
        <v>84</v>
      </c>
      <c r="BJF848" s="74" t="s">
        <v>85</v>
      </c>
      <c r="BJG848" s="74" t="s">
        <v>86</v>
      </c>
      <c r="BJH848" s="74" t="s">
        <v>87</v>
      </c>
    </row>
    <row r="849" spans="1606:1622" ht="12.75">
      <c r="BIT849" s="68"/>
      <c r="BIU849" s="68"/>
      <c r="BIV849" s="68"/>
      <c r="BIW849" s="68"/>
      <c r="BIX849" s="69"/>
      <c r="BIY849" s="69"/>
      <c r="BIZ849" s="69"/>
      <c r="BJA849" s="69"/>
      <c r="BJB849" s="69"/>
      <c r="BJC849" s="69"/>
      <c r="BJD849" s="77">
        <v>0.2</v>
      </c>
      <c r="BJE849" s="77">
        <v>0.4</v>
      </c>
      <c r="BJF849" s="77">
        <v>0.6</v>
      </c>
      <c r="BJG849" s="77">
        <v>0.8</v>
      </c>
      <c r="BJH849" s="77">
        <v>1</v>
      </c>
    </row>
    <row r="851" spans="1606:1622" ht="12.75">
      <c r="BIX851" s="211" t="s">
        <v>48</v>
      </c>
      <c r="BIY851" s="78">
        <v>5</v>
      </c>
      <c r="BIZ851" s="74" t="s">
        <v>88</v>
      </c>
      <c r="BJA851" s="77">
        <v>1</v>
      </c>
      <c r="BJB851" s="69" t="s">
        <v>278</v>
      </c>
      <c r="BJC851" s="79">
        <v>1</v>
      </c>
      <c r="BJD851" s="75" t="s">
        <v>90</v>
      </c>
      <c r="BJE851" s="75" t="s">
        <v>90</v>
      </c>
      <c r="BJF851" s="75" t="s">
        <v>90</v>
      </c>
      <c r="BJG851" s="75" t="s">
        <v>90</v>
      </c>
      <c r="BJH851" s="75" t="s">
        <v>91</v>
      </c>
      <c r="BJI851" s="68"/>
      <c r="BJJ851" s="68"/>
    </row>
    <row r="852" spans="1606:1622" ht="12.75">
      <c r="BIX852" s="211"/>
      <c r="BIY852" s="78">
        <v>4</v>
      </c>
      <c r="BIZ852" s="74" t="s">
        <v>92</v>
      </c>
      <c r="BJA852" s="77">
        <v>0.8</v>
      </c>
      <c r="BJB852" s="69" t="s">
        <v>279</v>
      </c>
      <c r="BJC852" s="79">
        <v>0.8</v>
      </c>
      <c r="BJD852" s="75" t="s">
        <v>89</v>
      </c>
      <c r="BJE852" s="75" t="s">
        <v>89</v>
      </c>
      <c r="BJF852" s="75" t="s">
        <v>90</v>
      </c>
      <c r="BJG852" s="75" t="s">
        <v>90</v>
      </c>
      <c r="BJH852" s="75" t="s">
        <v>91</v>
      </c>
      <c r="BJI852" s="68"/>
      <c r="BJJ852" s="68"/>
    </row>
    <row r="853" spans="1606:1622" ht="12.75">
      <c r="BIX853" s="211"/>
      <c r="BIY853" s="78">
        <v>3</v>
      </c>
      <c r="BIZ853" s="74" t="s">
        <v>93</v>
      </c>
      <c r="BJA853" s="77">
        <v>0.6</v>
      </c>
      <c r="BJB853" s="69" t="s">
        <v>280</v>
      </c>
      <c r="BJC853" s="79">
        <v>0.6</v>
      </c>
      <c r="BJD853" s="75" t="s">
        <v>89</v>
      </c>
      <c r="BJE853" s="75" t="s">
        <v>89</v>
      </c>
      <c r="BJF853" s="75" t="s">
        <v>89</v>
      </c>
      <c r="BJG853" s="75" t="s">
        <v>90</v>
      </c>
      <c r="BJH853" s="75" t="s">
        <v>91</v>
      </c>
      <c r="BJI853" s="68"/>
      <c r="BJJ853" s="68"/>
    </row>
    <row r="854" spans="1606:1622" ht="12.75">
      <c r="BIX854" s="211"/>
      <c r="BIY854" s="78">
        <v>2</v>
      </c>
      <c r="BIZ854" s="74" t="s">
        <v>73</v>
      </c>
      <c r="BJA854" s="77">
        <v>0.4</v>
      </c>
      <c r="BJB854" s="69" t="s">
        <v>281</v>
      </c>
      <c r="BJC854" s="79">
        <v>0.4</v>
      </c>
      <c r="BJD854" s="75" t="s">
        <v>94</v>
      </c>
      <c r="BJE854" s="75" t="s">
        <v>89</v>
      </c>
      <c r="BJF854" s="75" t="s">
        <v>89</v>
      </c>
      <c r="BJG854" s="75" t="s">
        <v>90</v>
      </c>
      <c r="BJH854" s="75" t="s">
        <v>91</v>
      </c>
      <c r="BJI854" s="68"/>
      <c r="BJJ854" s="68"/>
    </row>
    <row r="855" spans="1606:1622" ht="12.75">
      <c r="BIX855" s="211"/>
      <c r="BIY855" s="78">
        <v>1</v>
      </c>
      <c r="BIZ855" s="74" t="s">
        <v>95</v>
      </c>
      <c r="BJA855" s="77">
        <v>0.2</v>
      </c>
      <c r="BJB855" s="69" t="s">
        <v>282</v>
      </c>
      <c r="BJC855" s="79">
        <v>0.2</v>
      </c>
      <c r="BJD855" s="75" t="s">
        <v>94</v>
      </c>
      <c r="BJE855" s="75" t="s">
        <v>94</v>
      </c>
      <c r="BJF855" s="75" t="s">
        <v>89</v>
      </c>
      <c r="BJG855" s="75" t="s">
        <v>90</v>
      </c>
      <c r="BJH855" s="75" t="s">
        <v>91</v>
      </c>
      <c r="BJI855" s="68"/>
      <c r="BJJ855" s="68"/>
    </row>
    <row r="856" spans="1606:1622">
      <c r="BIX856" s="68"/>
      <c r="BIY856" s="68"/>
      <c r="BIZ856" s="68"/>
      <c r="BJA856" s="68"/>
      <c r="BJB856" s="68"/>
      <c r="BJC856" s="68"/>
      <c r="BJD856" s="68"/>
      <c r="BJE856" s="68"/>
      <c r="BJF856" s="68"/>
      <c r="BJG856" s="68"/>
      <c r="BJH856" s="68"/>
      <c r="BJI856" s="68"/>
      <c r="BJJ856" s="68"/>
    </row>
    <row r="857" spans="1606:1622">
      <c r="BIX857" s="68"/>
      <c r="BIY857" s="68"/>
      <c r="BIZ857" s="68"/>
      <c r="BJA857" s="68"/>
      <c r="BJB857" s="68"/>
      <c r="BJC857" s="68"/>
      <c r="BJD857" s="68"/>
      <c r="BJE857" s="68"/>
      <c r="BJF857" s="68"/>
      <c r="BJG857" s="68"/>
      <c r="BJH857" s="68"/>
      <c r="BJI857" s="68"/>
      <c r="BJJ857" s="68"/>
    </row>
    <row r="858" spans="1606:1622">
      <c r="BIX858" s="68"/>
      <c r="BIY858" s="68"/>
      <c r="BIZ858" s="68"/>
      <c r="BJA858" s="68"/>
      <c r="BJB858" s="68"/>
      <c r="BJC858" s="68"/>
      <c r="BJD858" s="68"/>
      <c r="BJE858" s="68"/>
      <c r="BJF858" s="68"/>
      <c r="BJG858" s="68"/>
      <c r="BJH858" s="68"/>
      <c r="BJI858" s="68"/>
      <c r="BJJ858" s="68" t="s">
        <v>283</v>
      </c>
    </row>
    <row r="859" spans="1606:1622">
      <c r="BIX859" s="68"/>
      <c r="BIY859" s="68"/>
      <c r="BIZ859" s="68"/>
      <c r="BJA859" s="68"/>
      <c r="BJB859" s="68"/>
      <c r="BJC859" s="68"/>
      <c r="BJD859" s="68"/>
      <c r="BJE859" s="68"/>
      <c r="BJF859" s="68"/>
      <c r="BJG859" s="68"/>
      <c r="BJH859" s="68"/>
      <c r="BJI859" s="68"/>
      <c r="BJJ859" s="68" t="s">
        <v>284</v>
      </c>
    </row>
    <row r="860" spans="1606:1622">
      <c r="BIX860" s="68"/>
      <c r="BIY860" s="68"/>
      <c r="BIZ860" s="68"/>
      <c r="BJA860" s="68"/>
      <c r="BJB860" s="68"/>
      <c r="BJC860" s="68"/>
      <c r="BJD860" s="68"/>
      <c r="BJE860" s="68"/>
      <c r="BJF860" s="68"/>
      <c r="BJG860" s="68"/>
      <c r="BJH860" s="68"/>
      <c r="BJI860" s="68"/>
      <c r="BJJ860" s="68" t="s">
        <v>285</v>
      </c>
    </row>
    <row r="861" spans="1606:1622">
      <c r="BIX861" s="68"/>
      <c r="BIY861" s="68"/>
      <c r="BIZ861" s="68"/>
      <c r="BJA861" s="68"/>
      <c r="BJB861" s="68"/>
      <c r="BJC861" s="68"/>
      <c r="BJD861" s="68"/>
      <c r="BJE861" s="68"/>
      <c r="BJF861" s="68"/>
      <c r="BJG861" s="68"/>
      <c r="BJH861" s="68"/>
      <c r="BJI861" s="68"/>
      <c r="BJJ861" s="68" t="s">
        <v>286</v>
      </c>
    </row>
    <row r="862" spans="1606:1622">
      <c r="BIX862" s="68"/>
      <c r="BIY862" s="68"/>
      <c r="BIZ862" s="68"/>
      <c r="BJA862" s="68"/>
      <c r="BJB862" s="68"/>
      <c r="BJC862" s="68"/>
      <c r="BJD862" s="68"/>
      <c r="BJE862" s="68"/>
      <c r="BJF862" s="68"/>
      <c r="BJG862" s="68"/>
      <c r="BJH862" s="68"/>
      <c r="BJI862" s="68"/>
      <c r="BJJ862" s="68" t="s">
        <v>287</v>
      </c>
    </row>
    <row r="863" spans="1606:1622">
      <c r="BIX863" s="68"/>
      <c r="BIY863" s="68"/>
      <c r="BIZ863" s="68"/>
      <c r="BJA863" s="68"/>
      <c r="BJB863" s="68"/>
      <c r="BJC863" s="68"/>
      <c r="BJD863" s="68"/>
      <c r="BJE863" s="68"/>
      <c r="BJF863" s="68"/>
      <c r="BJG863" s="68"/>
      <c r="BJH863" s="68"/>
      <c r="BJI863" s="68"/>
      <c r="BJJ863" s="68" t="s">
        <v>256</v>
      </c>
    </row>
    <row r="866" spans="1624:1624">
      <c r="BJL866" s="80" t="s">
        <v>288</v>
      </c>
    </row>
    <row r="867" spans="1624:1624">
      <c r="BJL867" s="57" t="s">
        <v>289</v>
      </c>
    </row>
    <row r="868" spans="1624:1624" ht="22.5">
      <c r="BJL868" s="57" t="s">
        <v>290</v>
      </c>
    </row>
    <row r="869" spans="1624:1624">
      <c r="BJL869" s="57" t="s">
        <v>291</v>
      </c>
    </row>
    <row r="870" spans="1624:1624">
      <c r="BJL870" s="57" t="s">
        <v>292</v>
      </c>
    </row>
    <row r="871" spans="1624:1624">
      <c r="BJL871" s="57" t="s">
        <v>293</v>
      </c>
    </row>
    <row r="872" spans="1624:1624">
      <c r="BJL872" s="6" t="s">
        <v>198</v>
      </c>
    </row>
  </sheetData>
  <mergeCells count="22">
    <mergeCell ref="BHO710:BHQ710"/>
    <mergeCell ref="BJF846:BJH846"/>
    <mergeCell ref="BIX851:BIX855"/>
    <mergeCell ref="AC7:AH7"/>
    <mergeCell ref="AI7:AL7"/>
    <mergeCell ref="AY9:AY13"/>
    <mergeCell ref="BA9:BA13"/>
    <mergeCell ref="BGN596:BGP596"/>
    <mergeCell ref="BGH600:BGH604"/>
    <mergeCell ref="O5:P5"/>
    <mergeCell ref="Q5:R5"/>
    <mergeCell ref="U5:V5"/>
    <mergeCell ref="W5:X5"/>
    <mergeCell ref="B7:H7"/>
    <mergeCell ref="J7:AB7"/>
    <mergeCell ref="E5:G5"/>
    <mergeCell ref="I5:N5"/>
    <mergeCell ref="B1:I1"/>
    <mergeCell ref="J1:K4"/>
    <mergeCell ref="B2:I2"/>
    <mergeCell ref="C3:H3"/>
    <mergeCell ref="C4:H4"/>
  </mergeCells>
  <conditionalFormatting sqref="AG9:AG13">
    <cfRule type="containsText" dxfId="131" priority="5" operator="containsText" text="BAJO">
      <formula>NOT(ISERROR(SEARCH("BAJO",AG9)))</formula>
    </cfRule>
    <cfRule type="containsText" dxfId="130" priority="6" operator="containsText" text="MODERADO">
      <formula>NOT(ISERROR(SEARCH("MODERADO",AG9)))</formula>
    </cfRule>
    <cfRule type="containsText" dxfId="129" priority="7" operator="containsText" text="ALTO">
      <formula>NOT(ISERROR(SEARCH("ALTO",AG9)))</formula>
    </cfRule>
    <cfRule type="containsText" dxfId="128" priority="8" operator="containsText" text="EXTREMO">
      <formula>NOT(ISERROR(SEARCH("EXTREMO",AG9)))</formula>
    </cfRule>
  </conditionalFormatting>
  <conditionalFormatting sqref="AR9:AV13">
    <cfRule type="containsText" dxfId="127" priority="1" operator="containsText" text="BAJO">
      <formula>NOT(ISERROR(SEARCH("BAJO",AR9)))</formula>
    </cfRule>
  </conditionalFormatting>
  <conditionalFormatting sqref="AV9:AV13">
    <cfRule type="containsText" dxfId="126" priority="2" operator="containsText" text="MODERADO">
      <formula>NOT(ISERROR(SEARCH("MODERADO",AV9)))</formula>
    </cfRule>
    <cfRule type="containsText" dxfId="125" priority="3" operator="containsText" text="ALTO">
      <formula>NOT(ISERROR(SEARCH("ALTO",AV9)))</formula>
    </cfRule>
    <cfRule type="containsText" dxfId="124" priority="4" operator="containsText" text="EXTREMO">
      <formula>NOT(ISERROR(SEARCH("EXTREMO",AV9)))</formula>
    </cfRule>
  </conditionalFormatting>
  <dataValidations count="16">
    <dataValidation type="list" allowBlank="1" showInputMessage="1" showErrorMessage="1" sqref="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J9:AB13">
      <formula1>SINO</formula1>
    </dataValidation>
    <dataValidation type="whole" allowBlank="1" showInputMessage="1" showErrorMessage="1" sqref="WUX9 WLB9 WBF9 VRJ9 VHN9 UXR9 UNV9 UDZ9 TUD9 TKH9 TAL9 SQP9 SGT9 RWX9 RNB9 RDF9 QTJ9 QJN9 PZR9 PPV9 PFZ9 OWD9 OMH9 OCL9 NSP9 NIT9 MYX9 MPB9 MFF9 LVJ9 LLN9 LBR9 KRV9 KHZ9 JYD9 JOH9 JEL9 IUP9 IKT9 IAX9 HRB9 HHF9 GXJ9 GNN9 GDR9 FTV9 FJZ9 FAD9 EQH9 EGL9 DWP9 DMT9 DCX9 CTB9 CJF9 BZJ9 BPN9">
      <formula1>0</formula1>
      <formula2>100</formula2>
    </dataValidation>
    <dataValidation showInputMessage="1" showErrorMessage="1" sqref="WVA9:WVE9 WLE9:WLI9 WBI9:WBM9 VRM9:VRQ9 VHQ9:VHU9 UXU9:UXY9 UNY9:UOC9 UEC9:UEG9 TUG9:TUK9 TKK9:TKO9 TAO9:TAS9 SQS9:SQW9 SGW9:SHA9 RXA9:RXE9 RNE9:RNI9 RDI9:RDM9 QTM9:QTQ9 QJQ9:QJU9 PZU9:PZY9 PPY9:PQC9 PGC9:PGG9 OWG9:OWK9 OMK9:OMO9 OCO9:OCS9 NSS9:NSW9 NIW9:NJA9 MZA9:MZE9 MPE9:MPI9 MFI9:MFM9 LVM9:LVQ9 LLQ9:LLU9 LBU9:LBY9 KRY9:KSC9 KIC9:KIG9 JYG9:JYK9 JOK9:JOO9 JEO9:JES9 IUS9:IUW9 IKW9:ILA9 IBA9:IBE9 HRE9:HRI9 HHI9:HHM9 GXM9:GXQ9 GNQ9:GNU9 GDU9:GDY9 FTY9:FUC9 FKC9:FKG9 FAG9:FAK9 EQK9:EQO9 EGO9:EGS9 DWS9:DWW9 DMW9:DNA9 DDA9:DDE9 CTE9:CTI9 CJI9:CJM9 BZM9:BZQ9 BPQ9:BPU9"/>
    <dataValidation type="list" showInputMessage="1" showErrorMessage="1" errorTitle="Rechazado" error="Solo son validadas las opciones de la lista" sqref="WUY9 WLC9 WBG9 VRK9 VHO9 UXS9 UNW9 UEA9 TUE9 TKI9 TAM9 SQQ9 SGU9 RWY9 RNC9 RDG9 QTK9 QJO9 PZS9 PPW9 PGA9 OWE9 OMI9 OCM9 NSQ9 NIU9 MYY9 MPC9 MFG9 LVK9 LLO9 LBS9 KRW9 KIA9 JYE9 JOI9 JEM9 IUQ9 IKU9 IAY9 HRC9 HHG9 GXK9 GNO9 GDS9 FTW9 FKA9 FAE9 EQI9 EGM9 DWQ9 DMU9 DCY9 CTC9 CJG9 BZK9 BPO9 AP9:AP13">
      <formula1>Efecto</formula1>
    </dataValidation>
    <dataValidation type="list" allowBlank="1" showInputMessage="1" showErrorMessage="1" sqref="WUM9 WKQ9 WAU9 VQY9 VHC9 UXG9 UNK9 UDO9 TTS9 TJW9 TAA9 SQE9 SGI9 RWM9 RMQ9 RCU9 QSY9 QJC9 PZG9 PPK9 PFO9 OVS9 OLW9 OCA9 NSE9 NII9 MYM9 MOQ9 MEU9 LUY9 LLC9 LBG9 KRK9 KHO9 JXS9 JNW9 JEA9 IUE9 IKI9 IAM9 HQQ9 HGU9 GWY9 GNC9 GDG9 FTK9 FJO9 EZS9 EPW9 EGA9 DWE9 DMI9 DCM9 CSQ9 CIU9 BYY9 BPC9">
      <formula1>IMPACTO</formula1>
    </dataValidation>
    <dataValidation type="list" allowBlank="1" showInputMessage="1" showErrorMessage="1" sqref="WUL9 WKP9 WAT9 VQX9 VHB9 UXF9 UNJ9 UDN9 TTR9 TJV9 SZZ9 SQD9 SGH9 RWL9 RMP9 RCT9 QSX9 QJB9 PZF9 PPJ9 PFN9 OVR9 OLV9 OBZ9 NSD9 NIH9 MYL9 MOP9 MET9 LUX9 LLB9 LBF9 KRJ9 KHN9 JXR9 JNV9 JDZ9 IUD9 IKH9 IAL9 HQP9 HGT9 GWX9 GNB9 GDF9 FTJ9 FJN9 EZR9 EPV9 EFZ9 DWD9 DMH9 DCL9 CSP9 CIT9 BYX9 BPB9 I9:I12">
      <formula1>PROBAB</formula1>
    </dataValidation>
    <dataValidation type="list" showInputMessage="1" showErrorMessage="1" sqref="AO9:AO13">
      <formula1>TIP_CONTROL</formula1>
    </dataValidation>
    <dataValidation showInputMessage="1" showErrorMessage="1" errorTitle="Rechazado" error="Solo son validadas las opciones de la lista" sqref="AK9:AL13 BA9 AY9 AX9:AX13"/>
    <dataValidation type="list" allowBlank="1" showInputMessage="1" sqref="D9:D13">
      <formula1>InternoExp</formula1>
    </dataValidation>
    <dataValidation type="list" allowBlank="1" showInputMessage="1" sqref="E9:E13">
      <formula1>ExternoExp</formula1>
    </dataValidation>
    <dataValidation type="list" allowBlank="1" showInputMessage="1" sqref="H9:H13">
      <formula1>TramitesSer</formula1>
    </dataValidation>
    <dataValidation type="list" allowBlank="1" showInputMessage="1" showErrorMessage="1" sqref="G9:G13">
      <formula1>consecuencias</formula1>
    </dataValidation>
    <dataValidation type="list" allowBlank="1" showInputMessage="1" showErrorMessage="1" sqref="BGR608:BGR612">
      <formula1>TipoCausa</formula1>
    </dataValidation>
    <dataValidation type="list" showInputMessage="1" showErrorMessage="1" errorTitle="Rechazado" error="Solo son validadas las opciones de la lista" sqref="AM9:AM13">
      <formula1>FRECUENCY</formula1>
    </dataValidation>
    <dataValidation type="list" showErrorMessage="1" sqref="AN9:AN13">
      <formula1>IMPLEMENT</formula1>
    </dataValidation>
    <dataValidation type="list" allowBlank="1" showInputMessage="1" sqref="F9:F13">
      <formula1>$BGR$608:$BGR$612</formula1>
    </dataValidation>
  </dataValidation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L872"/>
  <sheetViews>
    <sheetView zoomScale="84" zoomScaleNormal="84" workbookViewId="0">
      <selection activeCell="AJ13" sqref="AJ13"/>
    </sheetView>
  </sheetViews>
  <sheetFormatPr baseColWidth="10" defaultRowHeight="11.25"/>
  <cols>
    <col min="1" max="1" width="4.125" style="6" customWidth="1"/>
    <col min="2" max="2" width="25.25" style="6" customWidth="1"/>
    <col min="3" max="3" width="24" style="6" customWidth="1"/>
    <col min="4" max="4" width="20.875" style="6" customWidth="1"/>
    <col min="5" max="6" width="11.875" style="6" customWidth="1"/>
    <col min="7" max="7" width="19.375" style="6" customWidth="1"/>
    <col min="8" max="8" width="20.875" style="6" customWidth="1"/>
    <col min="9" max="9" width="14.125" style="8" customWidth="1"/>
    <col min="10" max="13" width="8.5" style="8" customWidth="1"/>
    <col min="14" max="14" width="16.875" style="8" customWidth="1"/>
    <col min="15" max="28" width="8.5" style="8" customWidth="1"/>
    <col min="29" max="29" width="10.875" style="8" customWidth="1"/>
    <col min="30" max="30" width="5.5" style="8" customWidth="1"/>
    <col min="31" max="31" width="8.625" style="8" customWidth="1"/>
    <col min="32" max="32" width="5.125" style="6" customWidth="1"/>
    <col min="33" max="33" width="9" style="8" customWidth="1"/>
    <col min="34" max="34" width="11.5" style="1" customWidth="1"/>
    <col min="35" max="35" width="30.125" style="6" customWidth="1"/>
    <col min="36" max="36" width="15.5" style="6" customWidth="1"/>
    <col min="37" max="37" width="20.125" style="41" customWidth="1"/>
    <col min="38" max="38" width="15.875" style="41" customWidth="1"/>
    <col min="39" max="39" width="7.875" style="41" customWidth="1"/>
    <col min="40" max="40" width="10.875" style="6" customWidth="1"/>
    <col min="41" max="41" width="7.625" style="6" customWidth="1"/>
    <col min="42" max="42" width="9.875" style="41" customWidth="1"/>
    <col min="43" max="43" width="13" style="115" customWidth="1"/>
    <col min="44" max="44" width="13.25" style="115" customWidth="1"/>
    <col min="45" max="45" width="9.5" style="115" customWidth="1"/>
    <col min="46" max="46" width="11.125" style="115" customWidth="1"/>
    <col min="47" max="47" width="9.5" style="115" customWidth="1"/>
    <col min="48" max="49" width="14.75" style="115" customWidth="1"/>
    <col min="50" max="50" width="28.875" style="41" customWidth="1"/>
    <col min="51" max="51" width="9.875" style="41" customWidth="1"/>
    <col min="52" max="52" width="32.625" style="41" customWidth="1"/>
    <col min="53" max="53" width="42.25" style="41" customWidth="1"/>
    <col min="54" max="85" width="7" style="6" customWidth="1"/>
    <col min="86" max="1538" width="1.875" style="6" customWidth="1"/>
    <col min="1539" max="1541" width="10.875" style="6"/>
    <col min="1542" max="1542" width="3.875" style="6" customWidth="1"/>
    <col min="1543" max="1544" width="10.875" style="6"/>
    <col min="1545" max="1545" width="4.125" style="6" customWidth="1"/>
    <col min="1546" max="1551" width="10.875" style="6"/>
    <col min="1552" max="1552" width="31.875" style="6" customWidth="1"/>
    <col min="1553" max="1553" width="10.875" style="6"/>
    <col min="1554" max="1554" width="39.875" style="6" customWidth="1"/>
    <col min="1555" max="1556" width="10.875" style="6"/>
    <col min="1557" max="1557" width="10.875" style="7"/>
    <col min="1558" max="1558" width="10.875" style="6"/>
    <col min="1559" max="1559" width="28.375" style="8" customWidth="1"/>
    <col min="1560" max="1563" width="10.875" style="6"/>
    <col min="1564" max="1564" width="37.125" style="6" customWidth="1"/>
    <col min="1565" max="1623" width="10.875" style="6"/>
    <col min="1624" max="1624" width="23.125" style="6" customWidth="1"/>
    <col min="1625" max="1627" width="10.875" style="6"/>
    <col min="1628" max="1628" width="15.125" style="6" customWidth="1"/>
    <col min="1629" max="1753" width="10.875" style="6"/>
    <col min="1754" max="1754" width="10.5" style="6" customWidth="1"/>
    <col min="1755" max="1755" width="2.375" style="6" customWidth="1"/>
    <col min="1756" max="1757" width="5.625" style="6" customWidth="1"/>
    <col min="1758" max="1758" width="5.125" style="6" customWidth="1"/>
    <col min="1759" max="1759" width="5.625" style="6" customWidth="1"/>
    <col min="1760" max="1760" width="12" style="6" customWidth="1"/>
    <col min="1761" max="1762" width="7.875" style="6" customWidth="1"/>
    <col min="1763" max="1763" width="2.125" style="6" customWidth="1"/>
    <col min="1764" max="1764" width="7.875" style="6" customWidth="1"/>
    <col min="1765" max="1765" width="6.5" style="6" customWidth="1"/>
    <col min="1766" max="1768" width="3.125" style="6" customWidth="1"/>
    <col min="1769" max="1769" width="3" style="6" customWidth="1"/>
    <col min="1770" max="1770" width="2.5" style="6" customWidth="1"/>
    <col min="1771" max="1771" width="2.625" style="6" customWidth="1"/>
    <col min="1772" max="1774" width="0" style="6" hidden="1" customWidth="1"/>
    <col min="1775" max="1775" width="3.875" style="6" customWidth="1"/>
    <col min="1776" max="1776" width="0" style="6" hidden="1" customWidth="1"/>
    <col min="1777" max="1778" width="13" style="6" customWidth="1"/>
    <col min="1779" max="1779" width="13.125" style="6" customWidth="1"/>
    <col min="1780" max="1780" width="5.625" style="6" customWidth="1"/>
    <col min="1781" max="1781" width="13.125" style="6" customWidth="1"/>
    <col min="1782" max="1782" width="3.625" style="6" customWidth="1"/>
    <col min="1783" max="1783" width="2.625" style="6" customWidth="1"/>
    <col min="1784" max="1786" width="0" style="6" hidden="1" customWidth="1"/>
    <col min="1787" max="1787" width="2.625" style="6" customWidth="1"/>
    <col min="1788" max="1788" width="0" style="6" hidden="1" customWidth="1"/>
    <col min="1789" max="1789" width="2.625" style="6" customWidth="1"/>
    <col min="1790" max="1790" width="0" style="6" hidden="1" customWidth="1"/>
    <col min="1791" max="1791" width="3.875" style="6" customWidth="1"/>
    <col min="1792" max="1792" width="30" style="6" customWidth="1"/>
    <col min="1793" max="1793" width="20.5" style="6" customWidth="1"/>
    <col min="1794" max="1794" width="8" style="6" customWidth="1"/>
    <col min="1795" max="1795" width="17" style="6" customWidth="1"/>
    <col min="1796" max="1796" width="37.375" style="6" customWidth="1"/>
    <col min="1797" max="1797" width="5.125" style="6" customWidth="1"/>
    <col min="1798" max="1798" width="27.5" style="6" customWidth="1"/>
    <col min="1799" max="1799" width="14.125" style="6" customWidth="1"/>
    <col min="1800" max="1801" width="8.125" style="6" customWidth="1"/>
    <col min="1802" max="1802" width="9.875" style="6" customWidth="1"/>
    <col min="1803" max="1803" width="1.875" style="6" customWidth="1"/>
    <col min="1804" max="2009" width="10.875" style="6"/>
    <col min="2010" max="2010" width="10.5" style="6" customWidth="1"/>
    <col min="2011" max="2011" width="2.375" style="6" customWidth="1"/>
    <col min="2012" max="2013" width="5.625" style="6" customWidth="1"/>
    <col min="2014" max="2014" width="5.125" style="6" customWidth="1"/>
    <col min="2015" max="2015" width="5.625" style="6" customWidth="1"/>
    <col min="2016" max="2016" width="12" style="6" customWidth="1"/>
    <col min="2017" max="2018" width="7.875" style="6" customWidth="1"/>
    <col min="2019" max="2019" width="2.125" style="6" customWidth="1"/>
    <col min="2020" max="2020" width="7.875" style="6" customWidth="1"/>
    <col min="2021" max="2021" width="6.5" style="6" customWidth="1"/>
    <col min="2022" max="2024" width="3.125" style="6" customWidth="1"/>
    <col min="2025" max="2025" width="3" style="6" customWidth="1"/>
    <col min="2026" max="2026" width="2.5" style="6" customWidth="1"/>
    <col min="2027" max="2027" width="2.625" style="6" customWidth="1"/>
    <col min="2028" max="2030" width="0" style="6" hidden="1" customWidth="1"/>
    <col min="2031" max="2031" width="3.875" style="6" customWidth="1"/>
    <col min="2032" max="2032" width="0" style="6" hidden="1" customWidth="1"/>
    <col min="2033" max="2034" width="13" style="6" customWidth="1"/>
    <col min="2035" max="2035" width="13.125" style="6" customWidth="1"/>
    <col min="2036" max="2036" width="5.625" style="6" customWidth="1"/>
    <col min="2037" max="2037" width="13.125" style="6" customWidth="1"/>
    <col min="2038" max="2038" width="3.625" style="6" customWidth="1"/>
    <col min="2039" max="2039" width="2.625" style="6" customWidth="1"/>
    <col min="2040" max="2042" width="0" style="6" hidden="1" customWidth="1"/>
    <col min="2043" max="2043" width="2.625" style="6" customWidth="1"/>
    <col min="2044" max="2044" width="0" style="6" hidden="1" customWidth="1"/>
    <col min="2045" max="2045" width="2.625" style="6" customWidth="1"/>
    <col min="2046" max="2046" width="0" style="6" hidden="1" customWidth="1"/>
    <col min="2047" max="2047" width="3.875" style="6" customWidth="1"/>
    <col min="2048" max="2048" width="30" style="6" customWidth="1"/>
    <col min="2049" max="2049" width="20.5" style="6" customWidth="1"/>
    <col min="2050" max="2050" width="8" style="6" customWidth="1"/>
    <col min="2051" max="2051" width="17" style="6" customWidth="1"/>
    <col min="2052" max="2052" width="37.375" style="6" customWidth="1"/>
    <col min="2053" max="2053" width="5.125" style="6" customWidth="1"/>
    <col min="2054" max="2054" width="27.5" style="6" customWidth="1"/>
    <col min="2055" max="2055" width="14.125" style="6" customWidth="1"/>
    <col min="2056" max="2057" width="8.125" style="6" customWidth="1"/>
    <col min="2058" max="2058" width="9.875" style="6" customWidth="1"/>
    <col min="2059" max="2059" width="1.875" style="6" customWidth="1"/>
    <col min="2060" max="2265" width="10.875" style="6"/>
    <col min="2266" max="2266" width="10.5" style="6" customWidth="1"/>
    <col min="2267" max="2267" width="2.375" style="6" customWidth="1"/>
    <col min="2268" max="2269" width="5.625" style="6" customWidth="1"/>
    <col min="2270" max="2270" width="5.125" style="6" customWidth="1"/>
    <col min="2271" max="2271" width="5.625" style="6" customWidth="1"/>
    <col min="2272" max="2272" width="12" style="6" customWidth="1"/>
    <col min="2273" max="2274" width="7.875" style="6" customWidth="1"/>
    <col min="2275" max="2275" width="2.125" style="6" customWidth="1"/>
    <col min="2276" max="2276" width="7.875" style="6" customWidth="1"/>
    <col min="2277" max="2277" width="6.5" style="6" customWidth="1"/>
    <col min="2278" max="2280" width="3.125" style="6" customWidth="1"/>
    <col min="2281" max="2281" width="3" style="6" customWidth="1"/>
    <col min="2282" max="2282" width="2.5" style="6" customWidth="1"/>
    <col min="2283" max="2283" width="2.625" style="6" customWidth="1"/>
    <col min="2284" max="2286" width="0" style="6" hidden="1" customWidth="1"/>
    <col min="2287" max="2287" width="3.875" style="6" customWidth="1"/>
    <col min="2288" max="2288" width="0" style="6" hidden="1" customWidth="1"/>
    <col min="2289" max="2290" width="13" style="6" customWidth="1"/>
    <col min="2291" max="2291" width="13.125" style="6" customWidth="1"/>
    <col min="2292" max="2292" width="5.625" style="6" customWidth="1"/>
    <col min="2293" max="2293" width="13.125" style="6" customWidth="1"/>
    <col min="2294" max="2294" width="3.625" style="6" customWidth="1"/>
    <col min="2295" max="2295" width="2.625" style="6" customWidth="1"/>
    <col min="2296" max="2298" width="0" style="6" hidden="1" customWidth="1"/>
    <col min="2299" max="2299" width="2.625" style="6" customWidth="1"/>
    <col min="2300" max="2300" width="0" style="6" hidden="1" customWidth="1"/>
    <col min="2301" max="2301" width="2.625" style="6" customWidth="1"/>
    <col min="2302" max="2302" width="0" style="6" hidden="1" customWidth="1"/>
    <col min="2303" max="2303" width="3.875" style="6" customWidth="1"/>
    <col min="2304" max="2304" width="30" style="6" customWidth="1"/>
    <col min="2305" max="2305" width="20.5" style="6" customWidth="1"/>
    <col min="2306" max="2306" width="8" style="6" customWidth="1"/>
    <col min="2307" max="2307" width="17" style="6" customWidth="1"/>
    <col min="2308" max="2308" width="37.375" style="6" customWidth="1"/>
    <col min="2309" max="2309" width="5.125" style="6" customWidth="1"/>
    <col min="2310" max="2310" width="27.5" style="6" customWidth="1"/>
    <col min="2311" max="2311" width="14.125" style="6" customWidth="1"/>
    <col min="2312" max="2313" width="8.125" style="6" customWidth="1"/>
    <col min="2314" max="2314" width="9.875" style="6" customWidth="1"/>
    <col min="2315" max="2315" width="1.875" style="6" customWidth="1"/>
    <col min="2316" max="2521" width="10.875" style="6"/>
    <col min="2522" max="2522" width="10.5" style="6" customWidth="1"/>
    <col min="2523" max="2523" width="2.375" style="6" customWidth="1"/>
    <col min="2524" max="2525" width="5.625" style="6" customWidth="1"/>
    <col min="2526" max="2526" width="5.125" style="6" customWidth="1"/>
    <col min="2527" max="2527" width="5.625" style="6" customWidth="1"/>
    <col min="2528" max="2528" width="12" style="6" customWidth="1"/>
    <col min="2529" max="2530" width="7.875" style="6" customWidth="1"/>
    <col min="2531" max="2531" width="2.125" style="6" customWidth="1"/>
    <col min="2532" max="2532" width="7.875" style="6" customWidth="1"/>
    <col min="2533" max="2533" width="6.5" style="6" customWidth="1"/>
    <col min="2534" max="2536" width="3.125" style="6" customWidth="1"/>
    <col min="2537" max="2537" width="3" style="6" customWidth="1"/>
    <col min="2538" max="2538" width="2.5" style="6" customWidth="1"/>
    <col min="2539" max="2539" width="2.625" style="6" customWidth="1"/>
    <col min="2540" max="2542" width="0" style="6" hidden="1" customWidth="1"/>
    <col min="2543" max="2543" width="3.875" style="6" customWidth="1"/>
    <col min="2544" max="2544" width="0" style="6" hidden="1" customWidth="1"/>
    <col min="2545" max="2546" width="13" style="6" customWidth="1"/>
    <col min="2547" max="2547" width="13.125" style="6" customWidth="1"/>
    <col min="2548" max="2548" width="5.625" style="6" customWidth="1"/>
    <col min="2549" max="2549" width="13.125" style="6" customWidth="1"/>
    <col min="2550" max="2550" width="3.625" style="6" customWidth="1"/>
    <col min="2551" max="2551" width="2.625" style="6" customWidth="1"/>
    <col min="2552" max="2554" width="0" style="6" hidden="1" customWidth="1"/>
    <col min="2555" max="2555" width="2.625" style="6" customWidth="1"/>
    <col min="2556" max="2556" width="0" style="6" hidden="1" customWidth="1"/>
    <col min="2557" max="2557" width="2.625" style="6" customWidth="1"/>
    <col min="2558" max="2558" width="0" style="6" hidden="1" customWidth="1"/>
    <col min="2559" max="2559" width="3.875" style="6" customWidth="1"/>
    <col min="2560" max="2560" width="30" style="6" customWidth="1"/>
    <col min="2561" max="2561" width="20.5" style="6" customWidth="1"/>
    <col min="2562" max="2562" width="8" style="6" customWidth="1"/>
    <col min="2563" max="2563" width="17" style="6" customWidth="1"/>
    <col min="2564" max="2564" width="37.375" style="6" customWidth="1"/>
    <col min="2565" max="2565" width="5.125" style="6" customWidth="1"/>
    <col min="2566" max="2566" width="27.5" style="6" customWidth="1"/>
    <col min="2567" max="2567" width="14.125" style="6" customWidth="1"/>
    <col min="2568" max="2569" width="8.125" style="6" customWidth="1"/>
    <col min="2570" max="2570" width="9.875" style="6" customWidth="1"/>
    <col min="2571" max="2571" width="1.875" style="6" customWidth="1"/>
    <col min="2572" max="2777" width="10.875" style="6"/>
    <col min="2778" max="2778" width="10.5" style="6" customWidth="1"/>
    <col min="2779" max="2779" width="2.375" style="6" customWidth="1"/>
    <col min="2780" max="2781" width="5.625" style="6" customWidth="1"/>
    <col min="2782" max="2782" width="5.125" style="6" customWidth="1"/>
    <col min="2783" max="2783" width="5.625" style="6" customWidth="1"/>
    <col min="2784" max="2784" width="12" style="6" customWidth="1"/>
    <col min="2785" max="2786" width="7.875" style="6" customWidth="1"/>
    <col min="2787" max="2787" width="2.125" style="6" customWidth="1"/>
    <col min="2788" max="2788" width="7.875" style="6" customWidth="1"/>
    <col min="2789" max="2789" width="6.5" style="6" customWidth="1"/>
    <col min="2790" max="2792" width="3.125" style="6" customWidth="1"/>
    <col min="2793" max="2793" width="3" style="6" customWidth="1"/>
    <col min="2794" max="2794" width="2.5" style="6" customWidth="1"/>
    <col min="2795" max="2795" width="2.625" style="6" customWidth="1"/>
    <col min="2796" max="2798" width="0" style="6" hidden="1" customWidth="1"/>
    <col min="2799" max="2799" width="3.875" style="6" customWidth="1"/>
    <col min="2800" max="2800" width="0" style="6" hidden="1" customWidth="1"/>
    <col min="2801" max="2802" width="13" style="6" customWidth="1"/>
    <col min="2803" max="2803" width="13.125" style="6" customWidth="1"/>
    <col min="2804" max="2804" width="5.625" style="6" customWidth="1"/>
    <col min="2805" max="2805" width="13.125" style="6" customWidth="1"/>
    <col min="2806" max="2806" width="3.625" style="6" customWidth="1"/>
    <col min="2807" max="2807" width="2.625" style="6" customWidth="1"/>
    <col min="2808" max="2810" width="0" style="6" hidden="1" customWidth="1"/>
    <col min="2811" max="2811" width="2.625" style="6" customWidth="1"/>
    <col min="2812" max="2812" width="0" style="6" hidden="1" customWidth="1"/>
    <col min="2813" max="2813" width="2.625" style="6" customWidth="1"/>
    <col min="2814" max="2814" width="0" style="6" hidden="1" customWidth="1"/>
    <col min="2815" max="2815" width="3.875" style="6" customWidth="1"/>
    <col min="2816" max="2816" width="30" style="6" customWidth="1"/>
    <col min="2817" max="2817" width="20.5" style="6" customWidth="1"/>
    <col min="2818" max="2818" width="8" style="6" customWidth="1"/>
    <col min="2819" max="2819" width="17" style="6" customWidth="1"/>
    <col min="2820" max="2820" width="37.375" style="6" customWidth="1"/>
    <col min="2821" max="2821" width="5.125" style="6" customWidth="1"/>
    <col min="2822" max="2822" width="27.5" style="6" customWidth="1"/>
    <col min="2823" max="2823" width="14.125" style="6" customWidth="1"/>
    <col min="2824" max="2825" width="8.125" style="6" customWidth="1"/>
    <col min="2826" max="2826" width="9.875" style="6" customWidth="1"/>
    <col min="2827" max="2827" width="1.875" style="6" customWidth="1"/>
    <col min="2828" max="3033" width="10.875" style="6"/>
    <col min="3034" max="3034" width="10.5" style="6" customWidth="1"/>
    <col min="3035" max="3035" width="2.375" style="6" customWidth="1"/>
    <col min="3036" max="3037" width="5.625" style="6" customWidth="1"/>
    <col min="3038" max="3038" width="5.125" style="6" customWidth="1"/>
    <col min="3039" max="3039" width="5.625" style="6" customWidth="1"/>
    <col min="3040" max="3040" width="12" style="6" customWidth="1"/>
    <col min="3041" max="3042" width="7.875" style="6" customWidth="1"/>
    <col min="3043" max="3043" width="2.125" style="6" customWidth="1"/>
    <col min="3044" max="3044" width="7.875" style="6" customWidth="1"/>
    <col min="3045" max="3045" width="6.5" style="6" customWidth="1"/>
    <col min="3046" max="3048" width="3.125" style="6" customWidth="1"/>
    <col min="3049" max="3049" width="3" style="6" customWidth="1"/>
    <col min="3050" max="3050" width="2.5" style="6" customWidth="1"/>
    <col min="3051" max="3051" width="2.625" style="6" customWidth="1"/>
    <col min="3052" max="3054" width="0" style="6" hidden="1" customWidth="1"/>
    <col min="3055" max="3055" width="3.875" style="6" customWidth="1"/>
    <col min="3056" max="3056" width="0" style="6" hidden="1" customWidth="1"/>
    <col min="3057" max="3058" width="13" style="6" customWidth="1"/>
    <col min="3059" max="3059" width="13.125" style="6" customWidth="1"/>
    <col min="3060" max="3060" width="5.625" style="6" customWidth="1"/>
    <col min="3061" max="3061" width="13.125" style="6" customWidth="1"/>
    <col min="3062" max="3062" width="3.625" style="6" customWidth="1"/>
    <col min="3063" max="3063" width="2.625" style="6" customWidth="1"/>
    <col min="3064" max="3066" width="0" style="6" hidden="1" customWidth="1"/>
    <col min="3067" max="3067" width="2.625" style="6" customWidth="1"/>
    <col min="3068" max="3068" width="0" style="6" hidden="1" customWidth="1"/>
    <col min="3069" max="3069" width="2.625" style="6" customWidth="1"/>
    <col min="3070" max="3070" width="0" style="6" hidden="1" customWidth="1"/>
    <col min="3071" max="3071" width="3.875" style="6" customWidth="1"/>
    <col min="3072" max="3072" width="30" style="6" customWidth="1"/>
    <col min="3073" max="3073" width="20.5" style="6" customWidth="1"/>
    <col min="3074" max="3074" width="8" style="6" customWidth="1"/>
    <col min="3075" max="3075" width="17" style="6" customWidth="1"/>
    <col min="3076" max="3076" width="37.375" style="6" customWidth="1"/>
    <col min="3077" max="3077" width="5.125" style="6" customWidth="1"/>
    <col min="3078" max="3078" width="27.5" style="6" customWidth="1"/>
    <col min="3079" max="3079" width="14.125" style="6" customWidth="1"/>
    <col min="3080" max="3081" width="8.125" style="6" customWidth="1"/>
    <col min="3082" max="3082" width="9.875" style="6" customWidth="1"/>
    <col min="3083" max="3083" width="1.875" style="6" customWidth="1"/>
    <col min="3084" max="3289" width="10.875" style="6"/>
    <col min="3290" max="3290" width="10.5" style="6" customWidth="1"/>
    <col min="3291" max="3291" width="2.375" style="6" customWidth="1"/>
    <col min="3292" max="3293" width="5.625" style="6" customWidth="1"/>
    <col min="3294" max="3294" width="5.125" style="6" customWidth="1"/>
    <col min="3295" max="3295" width="5.625" style="6" customWidth="1"/>
    <col min="3296" max="3296" width="12" style="6" customWidth="1"/>
    <col min="3297" max="3298" width="7.875" style="6" customWidth="1"/>
    <col min="3299" max="3299" width="2.125" style="6" customWidth="1"/>
    <col min="3300" max="3300" width="7.875" style="6" customWidth="1"/>
    <col min="3301" max="3301" width="6.5" style="6" customWidth="1"/>
    <col min="3302" max="3304" width="3.125" style="6" customWidth="1"/>
    <col min="3305" max="3305" width="3" style="6" customWidth="1"/>
    <col min="3306" max="3306" width="2.5" style="6" customWidth="1"/>
    <col min="3307" max="3307" width="2.625" style="6" customWidth="1"/>
    <col min="3308" max="3310" width="0" style="6" hidden="1" customWidth="1"/>
    <col min="3311" max="3311" width="3.875" style="6" customWidth="1"/>
    <col min="3312" max="3312" width="0" style="6" hidden="1" customWidth="1"/>
    <col min="3313" max="3314" width="13" style="6" customWidth="1"/>
    <col min="3315" max="3315" width="13.125" style="6" customWidth="1"/>
    <col min="3316" max="3316" width="5.625" style="6" customWidth="1"/>
    <col min="3317" max="3317" width="13.125" style="6" customWidth="1"/>
    <col min="3318" max="3318" width="3.625" style="6" customWidth="1"/>
    <col min="3319" max="3319" width="2.625" style="6" customWidth="1"/>
    <col min="3320" max="3322" width="0" style="6" hidden="1" customWidth="1"/>
    <col min="3323" max="3323" width="2.625" style="6" customWidth="1"/>
    <col min="3324" max="3324" width="0" style="6" hidden="1" customWidth="1"/>
    <col min="3325" max="3325" width="2.625" style="6" customWidth="1"/>
    <col min="3326" max="3326" width="0" style="6" hidden="1" customWidth="1"/>
    <col min="3327" max="3327" width="3.875" style="6" customWidth="1"/>
    <col min="3328" max="3328" width="30" style="6" customWidth="1"/>
    <col min="3329" max="3329" width="20.5" style="6" customWidth="1"/>
    <col min="3330" max="3330" width="8" style="6" customWidth="1"/>
    <col min="3331" max="3331" width="17" style="6" customWidth="1"/>
    <col min="3332" max="3332" width="37.375" style="6" customWidth="1"/>
    <col min="3333" max="3333" width="5.125" style="6" customWidth="1"/>
    <col min="3334" max="3334" width="27.5" style="6" customWidth="1"/>
    <col min="3335" max="3335" width="14.125" style="6" customWidth="1"/>
    <col min="3336" max="3337" width="8.125" style="6" customWidth="1"/>
    <col min="3338" max="3338" width="9.875" style="6" customWidth="1"/>
    <col min="3339" max="3339" width="1.875" style="6" customWidth="1"/>
    <col min="3340" max="3545" width="10.875" style="6"/>
    <col min="3546" max="3546" width="10.5" style="6" customWidth="1"/>
    <col min="3547" max="3547" width="2.375" style="6" customWidth="1"/>
    <col min="3548" max="3549" width="5.625" style="6" customWidth="1"/>
    <col min="3550" max="3550" width="5.125" style="6" customWidth="1"/>
    <col min="3551" max="3551" width="5.625" style="6" customWidth="1"/>
    <col min="3552" max="3552" width="12" style="6" customWidth="1"/>
    <col min="3553" max="3554" width="7.875" style="6" customWidth="1"/>
    <col min="3555" max="3555" width="2.125" style="6" customWidth="1"/>
    <col min="3556" max="3556" width="7.875" style="6" customWidth="1"/>
    <col min="3557" max="3557" width="6.5" style="6" customWidth="1"/>
    <col min="3558" max="3560" width="3.125" style="6" customWidth="1"/>
    <col min="3561" max="3561" width="3" style="6" customWidth="1"/>
    <col min="3562" max="3562" width="2.5" style="6" customWidth="1"/>
    <col min="3563" max="3563" width="2.625" style="6" customWidth="1"/>
    <col min="3564" max="3566" width="0" style="6" hidden="1" customWidth="1"/>
    <col min="3567" max="3567" width="3.875" style="6" customWidth="1"/>
    <col min="3568" max="3568" width="0" style="6" hidden="1" customWidth="1"/>
    <col min="3569" max="3570" width="13" style="6" customWidth="1"/>
    <col min="3571" max="3571" width="13.125" style="6" customWidth="1"/>
    <col min="3572" max="3572" width="5.625" style="6" customWidth="1"/>
    <col min="3573" max="3573" width="13.125" style="6" customWidth="1"/>
    <col min="3574" max="3574" width="3.625" style="6" customWidth="1"/>
    <col min="3575" max="3575" width="2.625" style="6" customWidth="1"/>
    <col min="3576" max="3578" width="0" style="6" hidden="1" customWidth="1"/>
    <col min="3579" max="3579" width="2.625" style="6" customWidth="1"/>
    <col min="3580" max="3580" width="0" style="6" hidden="1" customWidth="1"/>
    <col min="3581" max="3581" width="2.625" style="6" customWidth="1"/>
    <col min="3582" max="3582" width="0" style="6" hidden="1" customWidth="1"/>
    <col min="3583" max="3583" width="3.875" style="6" customWidth="1"/>
    <col min="3584" max="3584" width="30" style="6" customWidth="1"/>
    <col min="3585" max="3585" width="20.5" style="6" customWidth="1"/>
    <col min="3586" max="3586" width="8" style="6" customWidth="1"/>
    <col min="3587" max="3587" width="17" style="6" customWidth="1"/>
    <col min="3588" max="3588" width="37.375" style="6" customWidth="1"/>
    <col min="3589" max="3589" width="5.125" style="6" customWidth="1"/>
    <col min="3590" max="3590" width="27.5" style="6" customWidth="1"/>
    <col min="3591" max="3591" width="14.125" style="6" customWidth="1"/>
    <col min="3592" max="3593" width="8.125" style="6" customWidth="1"/>
    <col min="3594" max="3594" width="9.875" style="6" customWidth="1"/>
    <col min="3595" max="3595" width="1.875" style="6" customWidth="1"/>
    <col min="3596" max="3801" width="10.875" style="6"/>
    <col min="3802" max="3802" width="10.5" style="6" customWidth="1"/>
    <col min="3803" max="3803" width="2.375" style="6" customWidth="1"/>
    <col min="3804" max="3805" width="5.625" style="6" customWidth="1"/>
    <col min="3806" max="3806" width="5.125" style="6" customWidth="1"/>
    <col min="3807" max="3807" width="5.625" style="6" customWidth="1"/>
    <col min="3808" max="3808" width="12" style="6" customWidth="1"/>
    <col min="3809" max="3810" width="7.875" style="6" customWidth="1"/>
    <col min="3811" max="3811" width="2.125" style="6" customWidth="1"/>
    <col min="3812" max="3812" width="7.875" style="6" customWidth="1"/>
    <col min="3813" max="3813" width="6.5" style="6" customWidth="1"/>
    <col min="3814" max="3816" width="3.125" style="6" customWidth="1"/>
    <col min="3817" max="3817" width="3" style="6" customWidth="1"/>
    <col min="3818" max="3818" width="2.5" style="6" customWidth="1"/>
    <col min="3819" max="3819" width="2.625" style="6" customWidth="1"/>
    <col min="3820" max="3822" width="0" style="6" hidden="1" customWidth="1"/>
    <col min="3823" max="3823" width="3.875" style="6" customWidth="1"/>
    <col min="3824" max="3824" width="0" style="6" hidden="1" customWidth="1"/>
    <col min="3825" max="3826" width="13" style="6" customWidth="1"/>
    <col min="3827" max="3827" width="13.125" style="6" customWidth="1"/>
    <col min="3828" max="3828" width="5.625" style="6" customWidth="1"/>
    <col min="3829" max="3829" width="13.125" style="6" customWidth="1"/>
    <col min="3830" max="3830" width="3.625" style="6" customWidth="1"/>
    <col min="3831" max="3831" width="2.625" style="6" customWidth="1"/>
    <col min="3832" max="3834" width="0" style="6" hidden="1" customWidth="1"/>
    <col min="3835" max="3835" width="2.625" style="6" customWidth="1"/>
    <col min="3836" max="3836" width="0" style="6" hidden="1" customWidth="1"/>
    <col min="3837" max="3837" width="2.625" style="6" customWidth="1"/>
    <col min="3838" max="3838" width="0" style="6" hidden="1" customWidth="1"/>
    <col min="3839" max="3839" width="3.875" style="6" customWidth="1"/>
    <col min="3840" max="3840" width="30" style="6" customWidth="1"/>
    <col min="3841" max="3841" width="20.5" style="6" customWidth="1"/>
    <col min="3842" max="3842" width="8" style="6" customWidth="1"/>
    <col min="3843" max="3843" width="17" style="6" customWidth="1"/>
    <col min="3844" max="3844" width="37.375" style="6" customWidth="1"/>
    <col min="3845" max="3845" width="5.125" style="6" customWidth="1"/>
    <col min="3846" max="3846" width="27.5" style="6" customWidth="1"/>
    <col min="3847" max="3847" width="14.125" style="6" customWidth="1"/>
    <col min="3848" max="3849" width="8.125" style="6" customWidth="1"/>
    <col min="3850" max="3850" width="9.875" style="6" customWidth="1"/>
    <col min="3851" max="3851" width="1.875" style="6" customWidth="1"/>
    <col min="3852" max="4057" width="10.875" style="6"/>
    <col min="4058" max="4058" width="10.5" style="6" customWidth="1"/>
    <col min="4059" max="4059" width="2.375" style="6" customWidth="1"/>
    <col min="4060" max="4061" width="5.625" style="6" customWidth="1"/>
    <col min="4062" max="4062" width="5.125" style="6" customWidth="1"/>
    <col min="4063" max="4063" width="5.625" style="6" customWidth="1"/>
    <col min="4064" max="4064" width="12" style="6" customWidth="1"/>
    <col min="4065" max="4066" width="7.875" style="6" customWidth="1"/>
    <col min="4067" max="4067" width="2.125" style="6" customWidth="1"/>
    <col min="4068" max="4068" width="7.875" style="6" customWidth="1"/>
    <col min="4069" max="4069" width="6.5" style="6" customWidth="1"/>
    <col min="4070" max="4072" width="3.125" style="6" customWidth="1"/>
    <col min="4073" max="4073" width="3" style="6" customWidth="1"/>
    <col min="4074" max="4074" width="2.5" style="6" customWidth="1"/>
    <col min="4075" max="4075" width="2.625" style="6" customWidth="1"/>
    <col min="4076" max="4078" width="0" style="6" hidden="1" customWidth="1"/>
    <col min="4079" max="4079" width="3.875" style="6" customWidth="1"/>
    <col min="4080" max="4080" width="0" style="6" hidden="1" customWidth="1"/>
    <col min="4081" max="4082" width="13" style="6" customWidth="1"/>
    <col min="4083" max="4083" width="13.125" style="6" customWidth="1"/>
    <col min="4084" max="4084" width="5.625" style="6" customWidth="1"/>
    <col min="4085" max="4085" width="13.125" style="6" customWidth="1"/>
    <col min="4086" max="4086" width="3.625" style="6" customWidth="1"/>
    <col min="4087" max="4087" width="2.625" style="6" customWidth="1"/>
    <col min="4088" max="4090" width="0" style="6" hidden="1" customWidth="1"/>
    <col min="4091" max="4091" width="2.625" style="6" customWidth="1"/>
    <col min="4092" max="4092" width="0" style="6" hidden="1" customWidth="1"/>
    <col min="4093" max="4093" width="2.625" style="6" customWidth="1"/>
    <col min="4094" max="4094" width="0" style="6" hidden="1" customWidth="1"/>
    <col min="4095" max="4095" width="3.875" style="6" customWidth="1"/>
    <col min="4096" max="4096" width="30" style="6" customWidth="1"/>
    <col min="4097" max="4097" width="20.5" style="6" customWidth="1"/>
    <col min="4098" max="4098" width="8" style="6" customWidth="1"/>
    <col min="4099" max="4099" width="17" style="6" customWidth="1"/>
    <col min="4100" max="4100" width="37.375" style="6" customWidth="1"/>
    <col min="4101" max="4101" width="5.125" style="6" customWidth="1"/>
    <col min="4102" max="4102" width="27.5" style="6" customWidth="1"/>
    <col min="4103" max="4103" width="14.125" style="6" customWidth="1"/>
    <col min="4104" max="4105" width="8.125" style="6" customWidth="1"/>
    <col min="4106" max="4106" width="9.875" style="6" customWidth="1"/>
    <col min="4107" max="4107" width="1.875" style="6" customWidth="1"/>
    <col min="4108" max="4313" width="10.875" style="6"/>
    <col min="4314" max="4314" width="10.5" style="6" customWidth="1"/>
    <col min="4315" max="4315" width="2.375" style="6" customWidth="1"/>
    <col min="4316" max="4317" width="5.625" style="6" customWidth="1"/>
    <col min="4318" max="4318" width="5.125" style="6" customWidth="1"/>
    <col min="4319" max="4319" width="5.625" style="6" customWidth="1"/>
    <col min="4320" max="4320" width="12" style="6" customWidth="1"/>
    <col min="4321" max="4322" width="7.875" style="6" customWidth="1"/>
    <col min="4323" max="4323" width="2.125" style="6" customWidth="1"/>
    <col min="4324" max="4324" width="7.875" style="6" customWidth="1"/>
    <col min="4325" max="4325" width="6.5" style="6" customWidth="1"/>
    <col min="4326" max="4328" width="3.125" style="6" customWidth="1"/>
    <col min="4329" max="4329" width="3" style="6" customWidth="1"/>
    <col min="4330" max="4330" width="2.5" style="6" customWidth="1"/>
    <col min="4331" max="4331" width="2.625" style="6" customWidth="1"/>
    <col min="4332" max="4334" width="0" style="6" hidden="1" customWidth="1"/>
    <col min="4335" max="4335" width="3.875" style="6" customWidth="1"/>
    <col min="4336" max="4336" width="0" style="6" hidden="1" customWidth="1"/>
    <col min="4337" max="4338" width="13" style="6" customWidth="1"/>
    <col min="4339" max="4339" width="13.125" style="6" customWidth="1"/>
    <col min="4340" max="4340" width="5.625" style="6" customWidth="1"/>
    <col min="4341" max="4341" width="13.125" style="6" customWidth="1"/>
    <col min="4342" max="4342" width="3.625" style="6" customWidth="1"/>
    <col min="4343" max="4343" width="2.625" style="6" customWidth="1"/>
    <col min="4344" max="4346" width="0" style="6" hidden="1" customWidth="1"/>
    <col min="4347" max="4347" width="2.625" style="6" customWidth="1"/>
    <col min="4348" max="4348" width="0" style="6" hidden="1" customWidth="1"/>
    <col min="4349" max="4349" width="2.625" style="6" customWidth="1"/>
    <col min="4350" max="4350" width="0" style="6" hidden="1" customWidth="1"/>
    <col min="4351" max="4351" width="3.875" style="6" customWidth="1"/>
    <col min="4352" max="4352" width="30" style="6" customWidth="1"/>
    <col min="4353" max="4353" width="20.5" style="6" customWidth="1"/>
    <col min="4354" max="4354" width="8" style="6" customWidth="1"/>
    <col min="4355" max="4355" width="17" style="6" customWidth="1"/>
    <col min="4356" max="4356" width="37.375" style="6" customWidth="1"/>
    <col min="4357" max="4357" width="5.125" style="6" customWidth="1"/>
    <col min="4358" max="4358" width="27.5" style="6" customWidth="1"/>
    <col min="4359" max="4359" width="14.125" style="6" customWidth="1"/>
    <col min="4360" max="4361" width="8.125" style="6" customWidth="1"/>
    <col min="4362" max="4362" width="9.875" style="6" customWidth="1"/>
    <col min="4363" max="4363" width="1.875" style="6" customWidth="1"/>
    <col min="4364" max="4569" width="10.875" style="6"/>
    <col min="4570" max="4570" width="10.5" style="6" customWidth="1"/>
    <col min="4571" max="4571" width="2.375" style="6" customWidth="1"/>
    <col min="4572" max="4573" width="5.625" style="6" customWidth="1"/>
    <col min="4574" max="4574" width="5.125" style="6" customWidth="1"/>
    <col min="4575" max="4575" width="5.625" style="6" customWidth="1"/>
    <col min="4576" max="4576" width="12" style="6" customWidth="1"/>
    <col min="4577" max="4578" width="7.875" style="6" customWidth="1"/>
    <col min="4579" max="4579" width="2.125" style="6" customWidth="1"/>
    <col min="4580" max="4580" width="7.875" style="6" customWidth="1"/>
    <col min="4581" max="4581" width="6.5" style="6" customWidth="1"/>
    <col min="4582" max="4584" width="3.125" style="6" customWidth="1"/>
    <col min="4585" max="4585" width="3" style="6" customWidth="1"/>
    <col min="4586" max="4586" width="2.5" style="6" customWidth="1"/>
    <col min="4587" max="4587" width="2.625" style="6" customWidth="1"/>
    <col min="4588" max="4590" width="0" style="6" hidden="1" customWidth="1"/>
    <col min="4591" max="4591" width="3.875" style="6" customWidth="1"/>
    <col min="4592" max="4592" width="0" style="6" hidden="1" customWidth="1"/>
    <col min="4593" max="4594" width="13" style="6" customWidth="1"/>
    <col min="4595" max="4595" width="13.125" style="6" customWidth="1"/>
    <col min="4596" max="4596" width="5.625" style="6" customWidth="1"/>
    <col min="4597" max="4597" width="13.125" style="6" customWidth="1"/>
    <col min="4598" max="4598" width="3.625" style="6" customWidth="1"/>
    <col min="4599" max="4599" width="2.625" style="6" customWidth="1"/>
    <col min="4600" max="4602" width="0" style="6" hidden="1" customWidth="1"/>
    <col min="4603" max="4603" width="2.625" style="6" customWidth="1"/>
    <col min="4604" max="4604" width="0" style="6" hidden="1" customWidth="1"/>
    <col min="4605" max="4605" width="2.625" style="6" customWidth="1"/>
    <col min="4606" max="4606" width="0" style="6" hidden="1" customWidth="1"/>
    <col min="4607" max="4607" width="3.875" style="6" customWidth="1"/>
    <col min="4608" max="4608" width="30" style="6" customWidth="1"/>
    <col min="4609" max="4609" width="20.5" style="6" customWidth="1"/>
    <col min="4610" max="4610" width="8" style="6" customWidth="1"/>
    <col min="4611" max="4611" width="17" style="6" customWidth="1"/>
    <col min="4612" max="4612" width="37.375" style="6" customWidth="1"/>
    <col min="4613" max="4613" width="5.125" style="6" customWidth="1"/>
    <col min="4614" max="4614" width="27.5" style="6" customWidth="1"/>
    <col min="4615" max="4615" width="14.125" style="6" customWidth="1"/>
    <col min="4616" max="4617" width="8.125" style="6" customWidth="1"/>
    <col min="4618" max="4618" width="9.875" style="6" customWidth="1"/>
    <col min="4619" max="4619" width="1.875" style="6" customWidth="1"/>
    <col min="4620" max="4825" width="10.875" style="6"/>
    <col min="4826" max="4826" width="10.5" style="6" customWidth="1"/>
    <col min="4827" max="4827" width="2.375" style="6" customWidth="1"/>
    <col min="4828" max="4829" width="5.625" style="6" customWidth="1"/>
    <col min="4830" max="4830" width="5.125" style="6" customWidth="1"/>
    <col min="4831" max="4831" width="5.625" style="6" customWidth="1"/>
    <col min="4832" max="4832" width="12" style="6" customWidth="1"/>
    <col min="4833" max="4834" width="7.875" style="6" customWidth="1"/>
    <col min="4835" max="4835" width="2.125" style="6" customWidth="1"/>
    <col min="4836" max="4836" width="7.875" style="6" customWidth="1"/>
    <col min="4837" max="4837" width="6.5" style="6" customWidth="1"/>
    <col min="4838" max="4840" width="3.125" style="6" customWidth="1"/>
    <col min="4841" max="4841" width="3" style="6" customWidth="1"/>
    <col min="4842" max="4842" width="2.5" style="6" customWidth="1"/>
    <col min="4843" max="4843" width="2.625" style="6" customWidth="1"/>
    <col min="4844" max="4846" width="0" style="6" hidden="1" customWidth="1"/>
    <col min="4847" max="4847" width="3.875" style="6" customWidth="1"/>
    <col min="4848" max="4848" width="0" style="6" hidden="1" customWidth="1"/>
    <col min="4849" max="4850" width="13" style="6" customWidth="1"/>
    <col min="4851" max="4851" width="13.125" style="6" customWidth="1"/>
    <col min="4852" max="4852" width="5.625" style="6" customWidth="1"/>
    <col min="4853" max="4853" width="13.125" style="6" customWidth="1"/>
    <col min="4854" max="4854" width="3.625" style="6" customWidth="1"/>
    <col min="4855" max="4855" width="2.625" style="6" customWidth="1"/>
    <col min="4856" max="4858" width="0" style="6" hidden="1" customWidth="1"/>
    <col min="4859" max="4859" width="2.625" style="6" customWidth="1"/>
    <col min="4860" max="4860" width="0" style="6" hidden="1" customWidth="1"/>
    <col min="4861" max="4861" width="2.625" style="6" customWidth="1"/>
    <col min="4862" max="4862" width="0" style="6" hidden="1" customWidth="1"/>
    <col min="4863" max="4863" width="3.875" style="6" customWidth="1"/>
    <col min="4864" max="4864" width="30" style="6" customWidth="1"/>
    <col min="4865" max="4865" width="20.5" style="6" customWidth="1"/>
    <col min="4866" max="4866" width="8" style="6" customWidth="1"/>
    <col min="4867" max="4867" width="17" style="6" customWidth="1"/>
    <col min="4868" max="4868" width="37.375" style="6" customWidth="1"/>
    <col min="4869" max="4869" width="5.125" style="6" customWidth="1"/>
    <col min="4870" max="4870" width="27.5" style="6" customWidth="1"/>
    <col min="4871" max="4871" width="14.125" style="6" customWidth="1"/>
    <col min="4872" max="4873" width="8.125" style="6" customWidth="1"/>
    <col min="4874" max="4874" width="9.875" style="6" customWidth="1"/>
    <col min="4875" max="4875" width="1.875" style="6" customWidth="1"/>
    <col min="4876" max="5081" width="10.875" style="6"/>
    <col min="5082" max="5082" width="10.5" style="6" customWidth="1"/>
    <col min="5083" max="5083" width="2.375" style="6" customWidth="1"/>
    <col min="5084" max="5085" width="5.625" style="6" customWidth="1"/>
    <col min="5086" max="5086" width="5.125" style="6" customWidth="1"/>
    <col min="5087" max="5087" width="5.625" style="6" customWidth="1"/>
    <col min="5088" max="5088" width="12" style="6" customWidth="1"/>
    <col min="5089" max="5090" width="7.875" style="6" customWidth="1"/>
    <col min="5091" max="5091" width="2.125" style="6" customWidth="1"/>
    <col min="5092" max="5092" width="7.875" style="6" customWidth="1"/>
    <col min="5093" max="5093" width="6.5" style="6" customWidth="1"/>
    <col min="5094" max="5096" width="3.125" style="6" customWidth="1"/>
    <col min="5097" max="5097" width="3" style="6" customWidth="1"/>
    <col min="5098" max="5098" width="2.5" style="6" customWidth="1"/>
    <col min="5099" max="5099" width="2.625" style="6" customWidth="1"/>
    <col min="5100" max="5102" width="0" style="6" hidden="1" customWidth="1"/>
    <col min="5103" max="5103" width="3.875" style="6" customWidth="1"/>
    <col min="5104" max="5104" width="0" style="6" hidden="1" customWidth="1"/>
    <col min="5105" max="5106" width="13" style="6" customWidth="1"/>
    <col min="5107" max="5107" width="13.125" style="6" customWidth="1"/>
    <col min="5108" max="5108" width="5.625" style="6" customWidth="1"/>
    <col min="5109" max="5109" width="13.125" style="6" customWidth="1"/>
    <col min="5110" max="5110" width="3.625" style="6" customWidth="1"/>
    <col min="5111" max="5111" width="2.625" style="6" customWidth="1"/>
    <col min="5112" max="5114" width="0" style="6" hidden="1" customWidth="1"/>
    <col min="5115" max="5115" width="2.625" style="6" customWidth="1"/>
    <col min="5116" max="5116" width="0" style="6" hidden="1" customWidth="1"/>
    <col min="5117" max="5117" width="2.625" style="6" customWidth="1"/>
    <col min="5118" max="5118" width="0" style="6" hidden="1" customWidth="1"/>
    <col min="5119" max="5119" width="3.875" style="6" customWidth="1"/>
    <col min="5120" max="5120" width="30" style="6" customWidth="1"/>
    <col min="5121" max="5121" width="20.5" style="6" customWidth="1"/>
    <col min="5122" max="5122" width="8" style="6" customWidth="1"/>
    <col min="5123" max="5123" width="17" style="6" customWidth="1"/>
    <col min="5124" max="5124" width="37.375" style="6" customWidth="1"/>
    <col min="5125" max="5125" width="5.125" style="6" customWidth="1"/>
    <col min="5126" max="5126" width="27.5" style="6" customWidth="1"/>
    <col min="5127" max="5127" width="14.125" style="6" customWidth="1"/>
    <col min="5128" max="5129" width="8.125" style="6" customWidth="1"/>
    <col min="5130" max="5130" width="9.875" style="6" customWidth="1"/>
    <col min="5131" max="5131" width="1.875" style="6" customWidth="1"/>
    <col min="5132" max="5337" width="10.875" style="6"/>
    <col min="5338" max="5338" width="10.5" style="6" customWidth="1"/>
    <col min="5339" max="5339" width="2.375" style="6" customWidth="1"/>
    <col min="5340" max="5341" width="5.625" style="6" customWidth="1"/>
    <col min="5342" max="5342" width="5.125" style="6" customWidth="1"/>
    <col min="5343" max="5343" width="5.625" style="6" customWidth="1"/>
    <col min="5344" max="5344" width="12" style="6" customWidth="1"/>
    <col min="5345" max="5346" width="7.875" style="6" customWidth="1"/>
    <col min="5347" max="5347" width="2.125" style="6" customWidth="1"/>
    <col min="5348" max="5348" width="7.875" style="6" customWidth="1"/>
    <col min="5349" max="5349" width="6.5" style="6" customWidth="1"/>
    <col min="5350" max="5352" width="3.125" style="6" customWidth="1"/>
    <col min="5353" max="5353" width="3" style="6" customWidth="1"/>
    <col min="5354" max="5354" width="2.5" style="6" customWidth="1"/>
    <col min="5355" max="5355" width="2.625" style="6" customWidth="1"/>
    <col min="5356" max="5358" width="0" style="6" hidden="1" customWidth="1"/>
    <col min="5359" max="5359" width="3.875" style="6" customWidth="1"/>
    <col min="5360" max="5360" width="0" style="6" hidden="1" customWidth="1"/>
    <col min="5361" max="5362" width="13" style="6" customWidth="1"/>
    <col min="5363" max="5363" width="13.125" style="6" customWidth="1"/>
    <col min="5364" max="5364" width="5.625" style="6" customWidth="1"/>
    <col min="5365" max="5365" width="13.125" style="6" customWidth="1"/>
    <col min="5366" max="5366" width="3.625" style="6" customWidth="1"/>
    <col min="5367" max="5367" width="2.625" style="6" customWidth="1"/>
    <col min="5368" max="5370" width="0" style="6" hidden="1" customWidth="1"/>
    <col min="5371" max="5371" width="2.625" style="6" customWidth="1"/>
    <col min="5372" max="5372" width="0" style="6" hidden="1" customWidth="1"/>
    <col min="5373" max="5373" width="2.625" style="6" customWidth="1"/>
    <col min="5374" max="5374" width="0" style="6" hidden="1" customWidth="1"/>
    <col min="5375" max="5375" width="3.875" style="6" customWidth="1"/>
    <col min="5376" max="5376" width="30" style="6" customWidth="1"/>
    <col min="5377" max="5377" width="20.5" style="6" customWidth="1"/>
    <col min="5378" max="5378" width="8" style="6" customWidth="1"/>
    <col min="5379" max="5379" width="17" style="6" customWidth="1"/>
    <col min="5380" max="5380" width="37.375" style="6" customWidth="1"/>
    <col min="5381" max="5381" width="5.125" style="6" customWidth="1"/>
    <col min="5382" max="5382" width="27.5" style="6" customWidth="1"/>
    <col min="5383" max="5383" width="14.125" style="6" customWidth="1"/>
    <col min="5384" max="5385" width="8.125" style="6" customWidth="1"/>
    <col min="5386" max="5386" width="9.875" style="6" customWidth="1"/>
    <col min="5387" max="5387" width="1.875" style="6" customWidth="1"/>
    <col min="5388" max="5593" width="10.875" style="6"/>
    <col min="5594" max="5594" width="10.5" style="6" customWidth="1"/>
    <col min="5595" max="5595" width="2.375" style="6" customWidth="1"/>
    <col min="5596" max="5597" width="5.625" style="6" customWidth="1"/>
    <col min="5598" max="5598" width="5.125" style="6" customWidth="1"/>
    <col min="5599" max="5599" width="5.625" style="6" customWidth="1"/>
    <col min="5600" max="5600" width="12" style="6" customWidth="1"/>
    <col min="5601" max="5602" width="7.875" style="6" customWidth="1"/>
    <col min="5603" max="5603" width="2.125" style="6" customWidth="1"/>
    <col min="5604" max="5604" width="7.875" style="6" customWidth="1"/>
    <col min="5605" max="5605" width="6.5" style="6" customWidth="1"/>
    <col min="5606" max="5608" width="3.125" style="6" customWidth="1"/>
    <col min="5609" max="5609" width="3" style="6" customWidth="1"/>
    <col min="5610" max="5610" width="2.5" style="6" customWidth="1"/>
    <col min="5611" max="5611" width="2.625" style="6" customWidth="1"/>
    <col min="5612" max="5614" width="0" style="6" hidden="1" customWidth="1"/>
    <col min="5615" max="5615" width="3.875" style="6" customWidth="1"/>
    <col min="5616" max="5616" width="0" style="6" hidden="1" customWidth="1"/>
    <col min="5617" max="5618" width="13" style="6" customWidth="1"/>
    <col min="5619" max="5619" width="13.125" style="6" customWidth="1"/>
    <col min="5620" max="5620" width="5.625" style="6" customWidth="1"/>
    <col min="5621" max="5621" width="13.125" style="6" customWidth="1"/>
    <col min="5622" max="5622" width="3.625" style="6" customWidth="1"/>
    <col min="5623" max="5623" width="2.625" style="6" customWidth="1"/>
    <col min="5624" max="5626" width="0" style="6" hidden="1" customWidth="1"/>
    <col min="5627" max="5627" width="2.625" style="6" customWidth="1"/>
    <col min="5628" max="5628" width="0" style="6" hidden="1" customWidth="1"/>
    <col min="5629" max="5629" width="2.625" style="6" customWidth="1"/>
    <col min="5630" max="5630" width="0" style="6" hidden="1" customWidth="1"/>
    <col min="5631" max="5631" width="3.875" style="6" customWidth="1"/>
    <col min="5632" max="5632" width="30" style="6" customWidth="1"/>
    <col min="5633" max="5633" width="20.5" style="6" customWidth="1"/>
    <col min="5634" max="5634" width="8" style="6" customWidth="1"/>
    <col min="5635" max="5635" width="17" style="6" customWidth="1"/>
    <col min="5636" max="5636" width="37.375" style="6" customWidth="1"/>
    <col min="5637" max="5637" width="5.125" style="6" customWidth="1"/>
    <col min="5638" max="5638" width="27.5" style="6" customWidth="1"/>
    <col min="5639" max="5639" width="14.125" style="6" customWidth="1"/>
    <col min="5640" max="5641" width="8.125" style="6" customWidth="1"/>
    <col min="5642" max="5642" width="9.875" style="6" customWidth="1"/>
    <col min="5643" max="5643" width="1.875" style="6" customWidth="1"/>
    <col min="5644" max="5849" width="10.875" style="6"/>
    <col min="5850" max="5850" width="10.5" style="6" customWidth="1"/>
    <col min="5851" max="5851" width="2.375" style="6" customWidth="1"/>
    <col min="5852" max="5853" width="5.625" style="6" customWidth="1"/>
    <col min="5854" max="5854" width="5.125" style="6" customWidth="1"/>
    <col min="5855" max="5855" width="5.625" style="6" customWidth="1"/>
    <col min="5856" max="5856" width="12" style="6" customWidth="1"/>
    <col min="5857" max="5858" width="7.875" style="6" customWidth="1"/>
    <col min="5859" max="5859" width="2.125" style="6" customWidth="1"/>
    <col min="5860" max="5860" width="7.875" style="6" customWidth="1"/>
    <col min="5861" max="5861" width="6.5" style="6" customWidth="1"/>
    <col min="5862" max="5864" width="3.125" style="6" customWidth="1"/>
    <col min="5865" max="5865" width="3" style="6" customWidth="1"/>
    <col min="5866" max="5866" width="2.5" style="6" customWidth="1"/>
    <col min="5867" max="5867" width="2.625" style="6" customWidth="1"/>
    <col min="5868" max="5870" width="0" style="6" hidden="1" customWidth="1"/>
    <col min="5871" max="5871" width="3.875" style="6" customWidth="1"/>
    <col min="5872" max="5872" width="0" style="6" hidden="1" customWidth="1"/>
    <col min="5873" max="5874" width="13" style="6" customWidth="1"/>
    <col min="5875" max="5875" width="13.125" style="6" customWidth="1"/>
    <col min="5876" max="5876" width="5.625" style="6" customWidth="1"/>
    <col min="5877" max="5877" width="13.125" style="6" customWidth="1"/>
    <col min="5878" max="5878" width="3.625" style="6" customWidth="1"/>
    <col min="5879" max="5879" width="2.625" style="6" customWidth="1"/>
    <col min="5880" max="5882" width="0" style="6" hidden="1" customWidth="1"/>
    <col min="5883" max="5883" width="2.625" style="6" customWidth="1"/>
    <col min="5884" max="5884" width="0" style="6" hidden="1" customWidth="1"/>
    <col min="5885" max="5885" width="2.625" style="6" customWidth="1"/>
    <col min="5886" max="5886" width="0" style="6" hidden="1" customWidth="1"/>
    <col min="5887" max="5887" width="3.875" style="6" customWidth="1"/>
    <col min="5888" max="5888" width="30" style="6" customWidth="1"/>
    <col min="5889" max="5889" width="20.5" style="6" customWidth="1"/>
    <col min="5890" max="5890" width="8" style="6" customWidth="1"/>
    <col min="5891" max="5891" width="17" style="6" customWidth="1"/>
    <col min="5892" max="5892" width="37.375" style="6" customWidth="1"/>
    <col min="5893" max="5893" width="5.125" style="6" customWidth="1"/>
    <col min="5894" max="5894" width="27.5" style="6" customWidth="1"/>
    <col min="5895" max="5895" width="14.125" style="6" customWidth="1"/>
    <col min="5896" max="5897" width="8.125" style="6" customWidth="1"/>
    <col min="5898" max="5898" width="9.875" style="6" customWidth="1"/>
    <col min="5899" max="5899" width="1.875" style="6" customWidth="1"/>
    <col min="5900" max="6105" width="10.875" style="6"/>
    <col min="6106" max="6106" width="10.5" style="6" customWidth="1"/>
    <col min="6107" max="6107" width="2.375" style="6" customWidth="1"/>
    <col min="6108" max="6109" width="5.625" style="6" customWidth="1"/>
    <col min="6110" max="6110" width="5.125" style="6" customWidth="1"/>
    <col min="6111" max="6111" width="5.625" style="6" customWidth="1"/>
    <col min="6112" max="6112" width="12" style="6" customWidth="1"/>
    <col min="6113" max="6114" width="7.875" style="6" customWidth="1"/>
    <col min="6115" max="6115" width="2.125" style="6" customWidth="1"/>
    <col min="6116" max="6116" width="7.875" style="6" customWidth="1"/>
    <col min="6117" max="6117" width="6.5" style="6" customWidth="1"/>
    <col min="6118" max="6120" width="3.125" style="6" customWidth="1"/>
    <col min="6121" max="6121" width="3" style="6" customWidth="1"/>
    <col min="6122" max="6122" width="2.5" style="6" customWidth="1"/>
    <col min="6123" max="6123" width="2.625" style="6" customWidth="1"/>
    <col min="6124" max="6126" width="0" style="6" hidden="1" customWidth="1"/>
    <col min="6127" max="6127" width="3.875" style="6" customWidth="1"/>
    <col min="6128" max="6128" width="0" style="6" hidden="1" customWidth="1"/>
    <col min="6129" max="6130" width="13" style="6" customWidth="1"/>
    <col min="6131" max="6131" width="13.125" style="6" customWidth="1"/>
    <col min="6132" max="6132" width="5.625" style="6" customWidth="1"/>
    <col min="6133" max="6133" width="13.125" style="6" customWidth="1"/>
    <col min="6134" max="6134" width="3.625" style="6" customWidth="1"/>
    <col min="6135" max="6135" width="2.625" style="6" customWidth="1"/>
    <col min="6136" max="6138" width="0" style="6" hidden="1" customWidth="1"/>
    <col min="6139" max="6139" width="2.625" style="6" customWidth="1"/>
    <col min="6140" max="6140" width="0" style="6" hidden="1" customWidth="1"/>
    <col min="6141" max="6141" width="2.625" style="6" customWidth="1"/>
    <col min="6142" max="6142" width="0" style="6" hidden="1" customWidth="1"/>
    <col min="6143" max="6143" width="3.875" style="6" customWidth="1"/>
    <col min="6144" max="6144" width="30" style="6" customWidth="1"/>
    <col min="6145" max="6145" width="20.5" style="6" customWidth="1"/>
    <col min="6146" max="6146" width="8" style="6" customWidth="1"/>
    <col min="6147" max="6147" width="17" style="6" customWidth="1"/>
    <col min="6148" max="6148" width="37.375" style="6" customWidth="1"/>
    <col min="6149" max="6149" width="5.125" style="6" customWidth="1"/>
    <col min="6150" max="6150" width="27.5" style="6" customWidth="1"/>
    <col min="6151" max="6151" width="14.125" style="6" customWidth="1"/>
    <col min="6152" max="6153" width="8.125" style="6" customWidth="1"/>
    <col min="6154" max="6154" width="9.875" style="6" customWidth="1"/>
    <col min="6155" max="6155" width="1.875" style="6" customWidth="1"/>
    <col min="6156" max="6361" width="10.875" style="6"/>
    <col min="6362" max="6362" width="10.5" style="6" customWidth="1"/>
    <col min="6363" max="6363" width="2.375" style="6" customWidth="1"/>
    <col min="6364" max="6365" width="5.625" style="6" customWidth="1"/>
    <col min="6366" max="6366" width="5.125" style="6" customWidth="1"/>
    <col min="6367" max="6367" width="5.625" style="6" customWidth="1"/>
    <col min="6368" max="6368" width="12" style="6" customWidth="1"/>
    <col min="6369" max="6370" width="7.875" style="6" customWidth="1"/>
    <col min="6371" max="6371" width="2.125" style="6" customWidth="1"/>
    <col min="6372" max="6372" width="7.875" style="6" customWidth="1"/>
    <col min="6373" max="6373" width="6.5" style="6" customWidth="1"/>
    <col min="6374" max="6376" width="3.125" style="6" customWidth="1"/>
    <col min="6377" max="6377" width="3" style="6" customWidth="1"/>
    <col min="6378" max="6378" width="2.5" style="6" customWidth="1"/>
    <col min="6379" max="6379" width="2.625" style="6" customWidth="1"/>
    <col min="6380" max="6382" width="0" style="6" hidden="1" customWidth="1"/>
    <col min="6383" max="6383" width="3.875" style="6" customWidth="1"/>
    <col min="6384" max="6384" width="0" style="6" hidden="1" customWidth="1"/>
    <col min="6385" max="6386" width="13" style="6" customWidth="1"/>
    <col min="6387" max="6387" width="13.125" style="6" customWidth="1"/>
    <col min="6388" max="6388" width="5.625" style="6" customWidth="1"/>
    <col min="6389" max="6389" width="13.125" style="6" customWidth="1"/>
    <col min="6390" max="6390" width="3.625" style="6" customWidth="1"/>
    <col min="6391" max="6391" width="2.625" style="6" customWidth="1"/>
    <col min="6392" max="6394" width="0" style="6" hidden="1" customWidth="1"/>
    <col min="6395" max="6395" width="2.625" style="6" customWidth="1"/>
    <col min="6396" max="6396" width="0" style="6" hidden="1" customWidth="1"/>
    <col min="6397" max="6397" width="2.625" style="6" customWidth="1"/>
    <col min="6398" max="6398" width="0" style="6" hidden="1" customWidth="1"/>
    <col min="6399" max="6399" width="3.875" style="6" customWidth="1"/>
    <col min="6400" max="6400" width="30" style="6" customWidth="1"/>
    <col min="6401" max="6401" width="20.5" style="6" customWidth="1"/>
    <col min="6402" max="6402" width="8" style="6" customWidth="1"/>
    <col min="6403" max="6403" width="17" style="6" customWidth="1"/>
    <col min="6404" max="6404" width="37.375" style="6" customWidth="1"/>
    <col min="6405" max="6405" width="5.125" style="6" customWidth="1"/>
    <col min="6406" max="6406" width="27.5" style="6" customWidth="1"/>
    <col min="6407" max="6407" width="14.125" style="6" customWidth="1"/>
    <col min="6408" max="6409" width="8.125" style="6" customWidth="1"/>
    <col min="6410" max="6410" width="9.875" style="6" customWidth="1"/>
    <col min="6411" max="6411" width="1.875" style="6" customWidth="1"/>
    <col min="6412" max="6617" width="10.875" style="6"/>
    <col min="6618" max="6618" width="10.5" style="6" customWidth="1"/>
    <col min="6619" max="6619" width="2.375" style="6" customWidth="1"/>
    <col min="6620" max="6621" width="5.625" style="6" customWidth="1"/>
    <col min="6622" max="6622" width="5.125" style="6" customWidth="1"/>
    <col min="6623" max="6623" width="5.625" style="6" customWidth="1"/>
    <col min="6624" max="6624" width="12" style="6" customWidth="1"/>
    <col min="6625" max="6626" width="7.875" style="6" customWidth="1"/>
    <col min="6627" max="6627" width="2.125" style="6" customWidth="1"/>
    <col min="6628" max="6628" width="7.875" style="6" customWidth="1"/>
    <col min="6629" max="6629" width="6.5" style="6" customWidth="1"/>
    <col min="6630" max="6632" width="3.125" style="6" customWidth="1"/>
    <col min="6633" max="6633" width="3" style="6" customWidth="1"/>
    <col min="6634" max="6634" width="2.5" style="6" customWidth="1"/>
    <col min="6635" max="6635" width="2.625" style="6" customWidth="1"/>
    <col min="6636" max="6638" width="0" style="6" hidden="1" customWidth="1"/>
    <col min="6639" max="6639" width="3.875" style="6" customWidth="1"/>
    <col min="6640" max="6640" width="0" style="6" hidden="1" customWidth="1"/>
    <col min="6641" max="6642" width="13" style="6" customWidth="1"/>
    <col min="6643" max="6643" width="13.125" style="6" customWidth="1"/>
    <col min="6644" max="6644" width="5.625" style="6" customWidth="1"/>
    <col min="6645" max="6645" width="13.125" style="6" customWidth="1"/>
    <col min="6646" max="6646" width="3.625" style="6" customWidth="1"/>
    <col min="6647" max="6647" width="2.625" style="6" customWidth="1"/>
    <col min="6648" max="6650" width="0" style="6" hidden="1" customWidth="1"/>
    <col min="6651" max="6651" width="2.625" style="6" customWidth="1"/>
    <col min="6652" max="6652" width="0" style="6" hidden="1" customWidth="1"/>
    <col min="6653" max="6653" width="2.625" style="6" customWidth="1"/>
    <col min="6654" max="6654" width="0" style="6" hidden="1" customWidth="1"/>
    <col min="6655" max="6655" width="3.875" style="6" customWidth="1"/>
    <col min="6656" max="6656" width="30" style="6" customWidth="1"/>
    <col min="6657" max="6657" width="20.5" style="6" customWidth="1"/>
    <col min="6658" max="6658" width="8" style="6" customWidth="1"/>
    <col min="6659" max="6659" width="17" style="6" customWidth="1"/>
    <col min="6660" max="6660" width="37.375" style="6" customWidth="1"/>
    <col min="6661" max="6661" width="5.125" style="6" customWidth="1"/>
    <col min="6662" max="6662" width="27.5" style="6" customWidth="1"/>
    <col min="6663" max="6663" width="14.125" style="6" customWidth="1"/>
    <col min="6664" max="6665" width="8.125" style="6" customWidth="1"/>
    <col min="6666" max="6666" width="9.875" style="6" customWidth="1"/>
    <col min="6667" max="6667" width="1.875" style="6" customWidth="1"/>
    <col min="6668" max="6873" width="10.875" style="6"/>
    <col min="6874" max="6874" width="10.5" style="6" customWidth="1"/>
    <col min="6875" max="6875" width="2.375" style="6" customWidth="1"/>
    <col min="6876" max="6877" width="5.625" style="6" customWidth="1"/>
    <col min="6878" max="6878" width="5.125" style="6" customWidth="1"/>
    <col min="6879" max="6879" width="5.625" style="6" customWidth="1"/>
    <col min="6880" max="6880" width="12" style="6" customWidth="1"/>
    <col min="6881" max="6882" width="7.875" style="6" customWidth="1"/>
    <col min="6883" max="6883" width="2.125" style="6" customWidth="1"/>
    <col min="6884" max="6884" width="7.875" style="6" customWidth="1"/>
    <col min="6885" max="6885" width="6.5" style="6" customWidth="1"/>
    <col min="6886" max="6888" width="3.125" style="6" customWidth="1"/>
    <col min="6889" max="6889" width="3" style="6" customWidth="1"/>
    <col min="6890" max="6890" width="2.5" style="6" customWidth="1"/>
    <col min="6891" max="6891" width="2.625" style="6" customWidth="1"/>
    <col min="6892" max="6894" width="0" style="6" hidden="1" customWidth="1"/>
    <col min="6895" max="6895" width="3.875" style="6" customWidth="1"/>
    <col min="6896" max="6896" width="0" style="6" hidden="1" customWidth="1"/>
    <col min="6897" max="6898" width="13" style="6" customWidth="1"/>
    <col min="6899" max="6899" width="13.125" style="6" customWidth="1"/>
    <col min="6900" max="6900" width="5.625" style="6" customWidth="1"/>
    <col min="6901" max="6901" width="13.125" style="6" customWidth="1"/>
    <col min="6902" max="6902" width="3.625" style="6" customWidth="1"/>
    <col min="6903" max="6903" width="2.625" style="6" customWidth="1"/>
    <col min="6904" max="6906" width="0" style="6" hidden="1" customWidth="1"/>
    <col min="6907" max="6907" width="2.625" style="6" customWidth="1"/>
    <col min="6908" max="6908" width="0" style="6" hidden="1" customWidth="1"/>
    <col min="6909" max="6909" width="2.625" style="6" customWidth="1"/>
    <col min="6910" max="6910" width="0" style="6" hidden="1" customWidth="1"/>
    <col min="6911" max="6911" width="3.875" style="6" customWidth="1"/>
    <col min="6912" max="6912" width="30" style="6" customWidth="1"/>
    <col min="6913" max="6913" width="20.5" style="6" customWidth="1"/>
    <col min="6914" max="6914" width="8" style="6" customWidth="1"/>
    <col min="6915" max="6915" width="17" style="6" customWidth="1"/>
    <col min="6916" max="6916" width="37.375" style="6" customWidth="1"/>
    <col min="6917" max="6917" width="5.125" style="6" customWidth="1"/>
    <col min="6918" max="6918" width="27.5" style="6" customWidth="1"/>
    <col min="6919" max="6919" width="14.125" style="6" customWidth="1"/>
    <col min="6920" max="6921" width="8.125" style="6" customWidth="1"/>
    <col min="6922" max="6922" width="9.875" style="6" customWidth="1"/>
    <col min="6923" max="6923" width="1.875" style="6" customWidth="1"/>
    <col min="6924" max="7129" width="10.875" style="6"/>
    <col min="7130" max="7130" width="10.5" style="6" customWidth="1"/>
    <col min="7131" max="7131" width="2.375" style="6" customWidth="1"/>
    <col min="7132" max="7133" width="5.625" style="6" customWidth="1"/>
    <col min="7134" max="7134" width="5.125" style="6" customWidth="1"/>
    <col min="7135" max="7135" width="5.625" style="6" customWidth="1"/>
    <col min="7136" max="7136" width="12" style="6" customWidth="1"/>
    <col min="7137" max="7138" width="7.875" style="6" customWidth="1"/>
    <col min="7139" max="7139" width="2.125" style="6" customWidth="1"/>
    <col min="7140" max="7140" width="7.875" style="6" customWidth="1"/>
    <col min="7141" max="7141" width="6.5" style="6" customWidth="1"/>
    <col min="7142" max="7144" width="3.125" style="6" customWidth="1"/>
    <col min="7145" max="7145" width="3" style="6" customWidth="1"/>
    <col min="7146" max="7146" width="2.5" style="6" customWidth="1"/>
    <col min="7147" max="7147" width="2.625" style="6" customWidth="1"/>
    <col min="7148" max="7150" width="0" style="6" hidden="1" customWidth="1"/>
    <col min="7151" max="7151" width="3.875" style="6" customWidth="1"/>
    <col min="7152" max="7152" width="0" style="6" hidden="1" customWidth="1"/>
    <col min="7153" max="7154" width="13" style="6" customWidth="1"/>
    <col min="7155" max="7155" width="13.125" style="6" customWidth="1"/>
    <col min="7156" max="7156" width="5.625" style="6" customWidth="1"/>
    <col min="7157" max="7157" width="13.125" style="6" customWidth="1"/>
    <col min="7158" max="7158" width="3.625" style="6" customWidth="1"/>
    <col min="7159" max="7159" width="2.625" style="6" customWidth="1"/>
    <col min="7160" max="7162" width="0" style="6" hidden="1" customWidth="1"/>
    <col min="7163" max="7163" width="2.625" style="6" customWidth="1"/>
    <col min="7164" max="7164" width="0" style="6" hidden="1" customWidth="1"/>
    <col min="7165" max="7165" width="2.625" style="6" customWidth="1"/>
    <col min="7166" max="7166" width="0" style="6" hidden="1" customWidth="1"/>
    <col min="7167" max="7167" width="3.875" style="6" customWidth="1"/>
    <col min="7168" max="7168" width="30" style="6" customWidth="1"/>
    <col min="7169" max="7169" width="20.5" style="6" customWidth="1"/>
    <col min="7170" max="7170" width="8" style="6" customWidth="1"/>
    <col min="7171" max="7171" width="17" style="6" customWidth="1"/>
    <col min="7172" max="7172" width="37.375" style="6" customWidth="1"/>
    <col min="7173" max="7173" width="5.125" style="6" customWidth="1"/>
    <col min="7174" max="7174" width="27.5" style="6" customWidth="1"/>
    <col min="7175" max="7175" width="14.125" style="6" customWidth="1"/>
    <col min="7176" max="7177" width="8.125" style="6" customWidth="1"/>
    <col min="7178" max="7178" width="9.875" style="6" customWidth="1"/>
    <col min="7179" max="7179" width="1.875" style="6" customWidth="1"/>
    <col min="7180" max="7385" width="10.875" style="6"/>
    <col min="7386" max="7386" width="10.5" style="6" customWidth="1"/>
    <col min="7387" max="7387" width="2.375" style="6" customWidth="1"/>
    <col min="7388" max="7389" width="5.625" style="6" customWidth="1"/>
    <col min="7390" max="7390" width="5.125" style="6" customWidth="1"/>
    <col min="7391" max="7391" width="5.625" style="6" customWidth="1"/>
    <col min="7392" max="7392" width="12" style="6" customWidth="1"/>
    <col min="7393" max="7394" width="7.875" style="6" customWidth="1"/>
    <col min="7395" max="7395" width="2.125" style="6" customWidth="1"/>
    <col min="7396" max="7396" width="7.875" style="6" customWidth="1"/>
    <col min="7397" max="7397" width="6.5" style="6" customWidth="1"/>
    <col min="7398" max="7400" width="3.125" style="6" customWidth="1"/>
    <col min="7401" max="7401" width="3" style="6" customWidth="1"/>
    <col min="7402" max="7402" width="2.5" style="6" customWidth="1"/>
    <col min="7403" max="7403" width="2.625" style="6" customWidth="1"/>
    <col min="7404" max="7406" width="0" style="6" hidden="1" customWidth="1"/>
    <col min="7407" max="7407" width="3.875" style="6" customWidth="1"/>
    <col min="7408" max="7408" width="0" style="6" hidden="1" customWidth="1"/>
    <col min="7409" max="7410" width="13" style="6" customWidth="1"/>
    <col min="7411" max="7411" width="13.125" style="6" customWidth="1"/>
    <col min="7412" max="7412" width="5.625" style="6" customWidth="1"/>
    <col min="7413" max="7413" width="13.125" style="6" customWidth="1"/>
    <col min="7414" max="7414" width="3.625" style="6" customWidth="1"/>
    <col min="7415" max="7415" width="2.625" style="6" customWidth="1"/>
    <col min="7416" max="7418" width="0" style="6" hidden="1" customWidth="1"/>
    <col min="7419" max="7419" width="2.625" style="6" customWidth="1"/>
    <col min="7420" max="7420" width="0" style="6" hidden="1" customWidth="1"/>
    <col min="7421" max="7421" width="2.625" style="6" customWidth="1"/>
    <col min="7422" max="7422" width="0" style="6" hidden="1" customWidth="1"/>
    <col min="7423" max="7423" width="3.875" style="6" customWidth="1"/>
    <col min="7424" max="7424" width="30" style="6" customWidth="1"/>
    <col min="7425" max="7425" width="20.5" style="6" customWidth="1"/>
    <col min="7426" max="7426" width="8" style="6" customWidth="1"/>
    <col min="7427" max="7427" width="17" style="6" customWidth="1"/>
    <col min="7428" max="7428" width="37.375" style="6" customWidth="1"/>
    <col min="7429" max="7429" width="5.125" style="6" customWidth="1"/>
    <col min="7430" max="7430" width="27.5" style="6" customWidth="1"/>
    <col min="7431" max="7431" width="14.125" style="6" customWidth="1"/>
    <col min="7432" max="7433" width="8.125" style="6" customWidth="1"/>
    <col min="7434" max="7434" width="9.875" style="6" customWidth="1"/>
    <col min="7435" max="7435" width="1.875" style="6" customWidth="1"/>
    <col min="7436" max="7641" width="10.875" style="6"/>
    <col min="7642" max="7642" width="10.5" style="6" customWidth="1"/>
    <col min="7643" max="7643" width="2.375" style="6" customWidth="1"/>
    <col min="7644" max="7645" width="5.625" style="6" customWidth="1"/>
    <col min="7646" max="7646" width="5.125" style="6" customWidth="1"/>
    <col min="7647" max="7647" width="5.625" style="6" customWidth="1"/>
    <col min="7648" max="7648" width="12" style="6" customWidth="1"/>
    <col min="7649" max="7650" width="7.875" style="6" customWidth="1"/>
    <col min="7651" max="7651" width="2.125" style="6" customWidth="1"/>
    <col min="7652" max="7652" width="7.875" style="6" customWidth="1"/>
    <col min="7653" max="7653" width="6.5" style="6" customWidth="1"/>
    <col min="7654" max="7656" width="3.125" style="6" customWidth="1"/>
    <col min="7657" max="7657" width="3" style="6" customWidth="1"/>
    <col min="7658" max="7658" width="2.5" style="6" customWidth="1"/>
    <col min="7659" max="7659" width="2.625" style="6" customWidth="1"/>
    <col min="7660" max="7662" width="0" style="6" hidden="1" customWidth="1"/>
    <col min="7663" max="7663" width="3.875" style="6" customWidth="1"/>
    <col min="7664" max="7664" width="0" style="6" hidden="1" customWidth="1"/>
    <col min="7665" max="7666" width="13" style="6" customWidth="1"/>
    <col min="7667" max="7667" width="13.125" style="6" customWidth="1"/>
    <col min="7668" max="7668" width="5.625" style="6" customWidth="1"/>
    <col min="7669" max="7669" width="13.125" style="6" customWidth="1"/>
    <col min="7670" max="7670" width="3.625" style="6" customWidth="1"/>
    <col min="7671" max="7671" width="2.625" style="6" customWidth="1"/>
    <col min="7672" max="7674" width="0" style="6" hidden="1" customWidth="1"/>
    <col min="7675" max="7675" width="2.625" style="6" customWidth="1"/>
    <col min="7676" max="7676" width="0" style="6" hidden="1" customWidth="1"/>
    <col min="7677" max="7677" width="2.625" style="6" customWidth="1"/>
    <col min="7678" max="7678" width="0" style="6" hidden="1" customWidth="1"/>
    <col min="7679" max="7679" width="3.875" style="6" customWidth="1"/>
    <col min="7680" max="7680" width="30" style="6" customWidth="1"/>
    <col min="7681" max="7681" width="20.5" style="6" customWidth="1"/>
    <col min="7682" max="7682" width="8" style="6" customWidth="1"/>
    <col min="7683" max="7683" width="17" style="6" customWidth="1"/>
    <col min="7684" max="7684" width="37.375" style="6" customWidth="1"/>
    <col min="7685" max="7685" width="5.125" style="6" customWidth="1"/>
    <col min="7686" max="7686" width="27.5" style="6" customWidth="1"/>
    <col min="7687" max="7687" width="14.125" style="6" customWidth="1"/>
    <col min="7688" max="7689" width="8.125" style="6" customWidth="1"/>
    <col min="7690" max="7690" width="9.875" style="6" customWidth="1"/>
    <col min="7691" max="7691" width="1.875" style="6" customWidth="1"/>
    <col min="7692" max="7897" width="10.875" style="6"/>
    <col min="7898" max="7898" width="10.5" style="6" customWidth="1"/>
    <col min="7899" max="7899" width="2.375" style="6" customWidth="1"/>
    <col min="7900" max="7901" width="5.625" style="6" customWidth="1"/>
    <col min="7902" max="7902" width="5.125" style="6" customWidth="1"/>
    <col min="7903" max="7903" width="5.625" style="6" customWidth="1"/>
    <col min="7904" max="7904" width="12" style="6" customWidth="1"/>
    <col min="7905" max="7906" width="7.875" style="6" customWidth="1"/>
    <col min="7907" max="7907" width="2.125" style="6" customWidth="1"/>
    <col min="7908" max="7908" width="7.875" style="6" customWidth="1"/>
    <col min="7909" max="7909" width="6.5" style="6" customWidth="1"/>
    <col min="7910" max="7912" width="3.125" style="6" customWidth="1"/>
    <col min="7913" max="7913" width="3" style="6" customWidth="1"/>
    <col min="7914" max="7914" width="2.5" style="6" customWidth="1"/>
    <col min="7915" max="7915" width="2.625" style="6" customWidth="1"/>
    <col min="7916" max="7918" width="0" style="6" hidden="1" customWidth="1"/>
    <col min="7919" max="7919" width="3.875" style="6" customWidth="1"/>
    <col min="7920" max="7920" width="0" style="6" hidden="1" customWidth="1"/>
    <col min="7921" max="7922" width="13" style="6" customWidth="1"/>
    <col min="7923" max="7923" width="13.125" style="6" customWidth="1"/>
    <col min="7924" max="7924" width="5.625" style="6" customWidth="1"/>
    <col min="7925" max="7925" width="13.125" style="6" customWidth="1"/>
    <col min="7926" max="7926" width="3.625" style="6" customWidth="1"/>
    <col min="7927" max="7927" width="2.625" style="6" customWidth="1"/>
    <col min="7928" max="7930" width="0" style="6" hidden="1" customWidth="1"/>
    <col min="7931" max="7931" width="2.625" style="6" customWidth="1"/>
    <col min="7932" max="7932" width="0" style="6" hidden="1" customWidth="1"/>
    <col min="7933" max="7933" width="2.625" style="6" customWidth="1"/>
    <col min="7934" max="7934" width="0" style="6" hidden="1" customWidth="1"/>
    <col min="7935" max="7935" width="3.875" style="6" customWidth="1"/>
    <col min="7936" max="7936" width="30" style="6" customWidth="1"/>
    <col min="7937" max="7937" width="20.5" style="6" customWidth="1"/>
    <col min="7938" max="7938" width="8" style="6" customWidth="1"/>
    <col min="7939" max="7939" width="17" style="6" customWidth="1"/>
    <col min="7940" max="7940" width="37.375" style="6" customWidth="1"/>
    <col min="7941" max="7941" width="5.125" style="6" customWidth="1"/>
    <col min="7942" max="7942" width="27.5" style="6" customWidth="1"/>
    <col min="7943" max="7943" width="14.125" style="6" customWidth="1"/>
    <col min="7944" max="7945" width="8.125" style="6" customWidth="1"/>
    <col min="7946" max="7946" width="9.875" style="6" customWidth="1"/>
    <col min="7947" max="7947" width="1.875" style="6" customWidth="1"/>
    <col min="7948" max="8153" width="10.875" style="6"/>
    <col min="8154" max="8154" width="10.5" style="6" customWidth="1"/>
    <col min="8155" max="8155" width="2.375" style="6" customWidth="1"/>
    <col min="8156" max="8157" width="5.625" style="6" customWidth="1"/>
    <col min="8158" max="8158" width="5.125" style="6" customWidth="1"/>
    <col min="8159" max="8159" width="5.625" style="6" customWidth="1"/>
    <col min="8160" max="8160" width="12" style="6" customWidth="1"/>
    <col min="8161" max="8162" width="7.875" style="6" customWidth="1"/>
    <col min="8163" max="8163" width="2.125" style="6" customWidth="1"/>
    <col min="8164" max="8164" width="7.875" style="6" customWidth="1"/>
    <col min="8165" max="8165" width="6.5" style="6" customWidth="1"/>
    <col min="8166" max="8168" width="3.125" style="6" customWidth="1"/>
    <col min="8169" max="8169" width="3" style="6" customWidth="1"/>
    <col min="8170" max="8170" width="2.5" style="6" customWidth="1"/>
    <col min="8171" max="8171" width="2.625" style="6" customWidth="1"/>
    <col min="8172" max="8174" width="0" style="6" hidden="1" customWidth="1"/>
    <col min="8175" max="8175" width="3.875" style="6" customWidth="1"/>
    <col min="8176" max="8176" width="0" style="6" hidden="1" customWidth="1"/>
    <col min="8177" max="8178" width="13" style="6" customWidth="1"/>
    <col min="8179" max="8179" width="13.125" style="6" customWidth="1"/>
    <col min="8180" max="8180" width="5.625" style="6" customWidth="1"/>
    <col min="8181" max="8181" width="13.125" style="6" customWidth="1"/>
    <col min="8182" max="8182" width="3.625" style="6" customWidth="1"/>
    <col min="8183" max="8183" width="2.625" style="6" customWidth="1"/>
    <col min="8184" max="8186" width="0" style="6" hidden="1" customWidth="1"/>
    <col min="8187" max="8187" width="2.625" style="6" customWidth="1"/>
    <col min="8188" max="8188" width="0" style="6" hidden="1" customWidth="1"/>
    <col min="8189" max="8189" width="2.625" style="6" customWidth="1"/>
    <col min="8190" max="8190" width="0" style="6" hidden="1" customWidth="1"/>
    <col min="8191" max="8191" width="3.875" style="6" customWidth="1"/>
    <col min="8192" max="8192" width="30" style="6" customWidth="1"/>
    <col min="8193" max="8193" width="20.5" style="6" customWidth="1"/>
    <col min="8194" max="8194" width="8" style="6" customWidth="1"/>
    <col min="8195" max="8195" width="17" style="6" customWidth="1"/>
    <col min="8196" max="8196" width="37.375" style="6" customWidth="1"/>
    <col min="8197" max="8197" width="5.125" style="6" customWidth="1"/>
    <col min="8198" max="8198" width="27.5" style="6" customWidth="1"/>
    <col min="8199" max="8199" width="14.125" style="6" customWidth="1"/>
    <col min="8200" max="8201" width="8.125" style="6" customWidth="1"/>
    <col min="8202" max="8202" width="9.875" style="6" customWidth="1"/>
    <col min="8203" max="8203" width="1.875" style="6" customWidth="1"/>
    <col min="8204" max="8409" width="10.875" style="6"/>
    <col min="8410" max="8410" width="10.5" style="6" customWidth="1"/>
    <col min="8411" max="8411" width="2.375" style="6" customWidth="1"/>
    <col min="8412" max="8413" width="5.625" style="6" customWidth="1"/>
    <col min="8414" max="8414" width="5.125" style="6" customWidth="1"/>
    <col min="8415" max="8415" width="5.625" style="6" customWidth="1"/>
    <col min="8416" max="8416" width="12" style="6" customWidth="1"/>
    <col min="8417" max="8418" width="7.875" style="6" customWidth="1"/>
    <col min="8419" max="8419" width="2.125" style="6" customWidth="1"/>
    <col min="8420" max="8420" width="7.875" style="6" customWidth="1"/>
    <col min="8421" max="8421" width="6.5" style="6" customWidth="1"/>
    <col min="8422" max="8424" width="3.125" style="6" customWidth="1"/>
    <col min="8425" max="8425" width="3" style="6" customWidth="1"/>
    <col min="8426" max="8426" width="2.5" style="6" customWidth="1"/>
    <col min="8427" max="8427" width="2.625" style="6" customWidth="1"/>
    <col min="8428" max="8430" width="0" style="6" hidden="1" customWidth="1"/>
    <col min="8431" max="8431" width="3.875" style="6" customWidth="1"/>
    <col min="8432" max="8432" width="0" style="6" hidden="1" customWidth="1"/>
    <col min="8433" max="8434" width="13" style="6" customWidth="1"/>
    <col min="8435" max="8435" width="13.125" style="6" customWidth="1"/>
    <col min="8436" max="8436" width="5.625" style="6" customWidth="1"/>
    <col min="8437" max="8437" width="13.125" style="6" customWidth="1"/>
    <col min="8438" max="8438" width="3.625" style="6" customWidth="1"/>
    <col min="8439" max="8439" width="2.625" style="6" customWidth="1"/>
    <col min="8440" max="8442" width="0" style="6" hidden="1" customWidth="1"/>
    <col min="8443" max="8443" width="2.625" style="6" customWidth="1"/>
    <col min="8444" max="8444" width="0" style="6" hidden="1" customWidth="1"/>
    <col min="8445" max="8445" width="2.625" style="6" customWidth="1"/>
    <col min="8446" max="8446" width="0" style="6" hidden="1" customWidth="1"/>
    <col min="8447" max="8447" width="3.875" style="6" customWidth="1"/>
    <col min="8448" max="8448" width="30" style="6" customWidth="1"/>
    <col min="8449" max="8449" width="20.5" style="6" customWidth="1"/>
    <col min="8450" max="8450" width="8" style="6" customWidth="1"/>
    <col min="8451" max="8451" width="17" style="6" customWidth="1"/>
    <col min="8452" max="8452" width="37.375" style="6" customWidth="1"/>
    <col min="8453" max="8453" width="5.125" style="6" customWidth="1"/>
    <col min="8454" max="8454" width="27.5" style="6" customWidth="1"/>
    <col min="8455" max="8455" width="14.125" style="6" customWidth="1"/>
    <col min="8456" max="8457" width="8.125" style="6" customWidth="1"/>
    <col min="8458" max="8458" width="9.875" style="6" customWidth="1"/>
    <col min="8459" max="8459" width="1.875" style="6" customWidth="1"/>
    <col min="8460" max="8665" width="10.875" style="6"/>
    <col min="8666" max="8666" width="10.5" style="6" customWidth="1"/>
    <col min="8667" max="8667" width="2.375" style="6" customWidth="1"/>
    <col min="8668" max="8669" width="5.625" style="6" customWidth="1"/>
    <col min="8670" max="8670" width="5.125" style="6" customWidth="1"/>
    <col min="8671" max="8671" width="5.625" style="6" customWidth="1"/>
    <col min="8672" max="8672" width="12" style="6" customWidth="1"/>
    <col min="8673" max="8674" width="7.875" style="6" customWidth="1"/>
    <col min="8675" max="8675" width="2.125" style="6" customWidth="1"/>
    <col min="8676" max="8676" width="7.875" style="6" customWidth="1"/>
    <col min="8677" max="8677" width="6.5" style="6" customWidth="1"/>
    <col min="8678" max="8680" width="3.125" style="6" customWidth="1"/>
    <col min="8681" max="8681" width="3" style="6" customWidth="1"/>
    <col min="8682" max="8682" width="2.5" style="6" customWidth="1"/>
    <col min="8683" max="8683" width="2.625" style="6" customWidth="1"/>
    <col min="8684" max="8686" width="0" style="6" hidden="1" customWidth="1"/>
    <col min="8687" max="8687" width="3.875" style="6" customWidth="1"/>
    <col min="8688" max="8688" width="0" style="6" hidden="1" customWidth="1"/>
    <col min="8689" max="8690" width="13" style="6" customWidth="1"/>
    <col min="8691" max="8691" width="13.125" style="6" customWidth="1"/>
    <col min="8692" max="8692" width="5.625" style="6" customWidth="1"/>
    <col min="8693" max="8693" width="13.125" style="6" customWidth="1"/>
    <col min="8694" max="8694" width="3.625" style="6" customWidth="1"/>
    <col min="8695" max="8695" width="2.625" style="6" customWidth="1"/>
    <col min="8696" max="8698" width="0" style="6" hidden="1" customWidth="1"/>
    <col min="8699" max="8699" width="2.625" style="6" customWidth="1"/>
    <col min="8700" max="8700" width="0" style="6" hidden="1" customWidth="1"/>
    <col min="8701" max="8701" width="2.625" style="6" customWidth="1"/>
    <col min="8702" max="8702" width="0" style="6" hidden="1" customWidth="1"/>
    <col min="8703" max="8703" width="3.875" style="6" customWidth="1"/>
    <col min="8704" max="8704" width="30" style="6" customWidth="1"/>
    <col min="8705" max="8705" width="20.5" style="6" customWidth="1"/>
    <col min="8706" max="8706" width="8" style="6" customWidth="1"/>
    <col min="8707" max="8707" width="17" style="6" customWidth="1"/>
    <col min="8708" max="8708" width="37.375" style="6" customWidth="1"/>
    <col min="8709" max="8709" width="5.125" style="6" customWidth="1"/>
    <col min="8710" max="8710" width="27.5" style="6" customWidth="1"/>
    <col min="8711" max="8711" width="14.125" style="6" customWidth="1"/>
    <col min="8712" max="8713" width="8.125" style="6" customWidth="1"/>
    <col min="8714" max="8714" width="9.875" style="6" customWidth="1"/>
    <col min="8715" max="8715" width="1.875" style="6" customWidth="1"/>
    <col min="8716" max="8921" width="10.875" style="6"/>
    <col min="8922" max="8922" width="10.5" style="6" customWidth="1"/>
    <col min="8923" max="8923" width="2.375" style="6" customWidth="1"/>
    <col min="8924" max="8925" width="5.625" style="6" customWidth="1"/>
    <col min="8926" max="8926" width="5.125" style="6" customWidth="1"/>
    <col min="8927" max="8927" width="5.625" style="6" customWidth="1"/>
    <col min="8928" max="8928" width="12" style="6" customWidth="1"/>
    <col min="8929" max="8930" width="7.875" style="6" customWidth="1"/>
    <col min="8931" max="8931" width="2.125" style="6" customWidth="1"/>
    <col min="8932" max="8932" width="7.875" style="6" customWidth="1"/>
    <col min="8933" max="8933" width="6.5" style="6" customWidth="1"/>
    <col min="8934" max="8936" width="3.125" style="6" customWidth="1"/>
    <col min="8937" max="8937" width="3" style="6" customWidth="1"/>
    <col min="8938" max="8938" width="2.5" style="6" customWidth="1"/>
    <col min="8939" max="8939" width="2.625" style="6" customWidth="1"/>
    <col min="8940" max="8942" width="0" style="6" hidden="1" customWidth="1"/>
    <col min="8943" max="8943" width="3.875" style="6" customWidth="1"/>
    <col min="8944" max="8944" width="0" style="6" hidden="1" customWidth="1"/>
    <col min="8945" max="8946" width="13" style="6" customWidth="1"/>
    <col min="8947" max="8947" width="13.125" style="6" customWidth="1"/>
    <col min="8948" max="8948" width="5.625" style="6" customWidth="1"/>
    <col min="8949" max="8949" width="13.125" style="6" customWidth="1"/>
    <col min="8950" max="8950" width="3.625" style="6" customWidth="1"/>
    <col min="8951" max="8951" width="2.625" style="6" customWidth="1"/>
    <col min="8952" max="8954" width="0" style="6" hidden="1" customWidth="1"/>
    <col min="8955" max="8955" width="2.625" style="6" customWidth="1"/>
    <col min="8956" max="8956" width="0" style="6" hidden="1" customWidth="1"/>
    <col min="8957" max="8957" width="2.625" style="6" customWidth="1"/>
    <col min="8958" max="8958" width="0" style="6" hidden="1" customWidth="1"/>
    <col min="8959" max="8959" width="3.875" style="6" customWidth="1"/>
    <col min="8960" max="8960" width="30" style="6" customWidth="1"/>
    <col min="8961" max="8961" width="20.5" style="6" customWidth="1"/>
    <col min="8962" max="8962" width="8" style="6" customWidth="1"/>
    <col min="8963" max="8963" width="17" style="6" customWidth="1"/>
    <col min="8964" max="8964" width="37.375" style="6" customWidth="1"/>
    <col min="8965" max="8965" width="5.125" style="6" customWidth="1"/>
    <col min="8966" max="8966" width="27.5" style="6" customWidth="1"/>
    <col min="8967" max="8967" width="14.125" style="6" customWidth="1"/>
    <col min="8968" max="8969" width="8.125" style="6" customWidth="1"/>
    <col min="8970" max="8970" width="9.875" style="6" customWidth="1"/>
    <col min="8971" max="8971" width="1.875" style="6" customWidth="1"/>
    <col min="8972" max="9177" width="10.875" style="6"/>
    <col min="9178" max="9178" width="10.5" style="6" customWidth="1"/>
    <col min="9179" max="9179" width="2.375" style="6" customWidth="1"/>
    <col min="9180" max="9181" width="5.625" style="6" customWidth="1"/>
    <col min="9182" max="9182" width="5.125" style="6" customWidth="1"/>
    <col min="9183" max="9183" width="5.625" style="6" customWidth="1"/>
    <col min="9184" max="9184" width="12" style="6" customWidth="1"/>
    <col min="9185" max="9186" width="7.875" style="6" customWidth="1"/>
    <col min="9187" max="9187" width="2.125" style="6" customWidth="1"/>
    <col min="9188" max="9188" width="7.875" style="6" customWidth="1"/>
    <col min="9189" max="9189" width="6.5" style="6" customWidth="1"/>
    <col min="9190" max="9192" width="3.125" style="6" customWidth="1"/>
    <col min="9193" max="9193" width="3" style="6" customWidth="1"/>
    <col min="9194" max="9194" width="2.5" style="6" customWidth="1"/>
    <col min="9195" max="9195" width="2.625" style="6" customWidth="1"/>
    <col min="9196" max="9198" width="0" style="6" hidden="1" customWidth="1"/>
    <col min="9199" max="9199" width="3.875" style="6" customWidth="1"/>
    <col min="9200" max="9200" width="0" style="6" hidden="1" customWidth="1"/>
    <col min="9201" max="9202" width="13" style="6" customWidth="1"/>
    <col min="9203" max="9203" width="13.125" style="6" customWidth="1"/>
    <col min="9204" max="9204" width="5.625" style="6" customWidth="1"/>
    <col min="9205" max="9205" width="13.125" style="6" customWidth="1"/>
    <col min="9206" max="9206" width="3.625" style="6" customWidth="1"/>
    <col min="9207" max="9207" width="2.625" style="6" customWidth="1"/>
    <col min="9208" max="9210" width="0" style="6" hidden="1" customWidth="1"/>
    <col min="9211" max="9211" width="2.625" style="6" customWidth="1"/>
    <col min="9212" max="9212" width="0" style="6" hidden="1" customWidth="1"/>
    <col min="9213" max="9213" width="2.625" style="6" customWidth="1"/>
    <col min="9214" max="9214" width="0" style="6" hidden="1" customWidth="1"/>
    <col min="9215" max="9215" width="3.875" style="6" customWidth="1"/>
    <col min="9216" max="9216" width="30" style="6" customWidth="1"/>
    <col min="9217" max="9217" width="20.5" style="6" customWidth="1"/>
    <col min="9218" max="9218" width="8" style="6" customWidth="1"/>
    <col min="9219" max="9219" width="17" style="6" customWidth="1"/>
    <col min="9220" max="9220" width="37.375" style="6" customWidth="1"/>
    <col min="9221" max="9221" width="5.125" style="6" customWidth="1"/>
    <col min="9222" max="9222" width="27.5" style="6" customWidth="1"/>
    <col min="9223" max="9223" width="14.125" style="6" customWidth="1"/>
    <col min="9224" max="9225" width="8.125" style="6" customWidth="1"/>
    <col min="9226" max="9226" width="9.875" style="6" customWidth="1"/>
    <col min="9227" max="9227" width="1.875" style="6" customWidth="1"/>
    <col min="9228" max="9433" width="10.875" style="6"/>
    <col min="9434" max="9434" width="10.5" style="6" customWidth="1"/>
    <col min="9435" max="9435" width="2.375" style="6" customWidth="1"/>
    <col min="9436" max="9437" width="5.625" style="6" customWidth="1"/>
    <col min="9438" max="9438" width="5.125" style="6" customWidth="1"/>
    <col min="9439" max="9439" width="5.625" style="6" customWidth="1"/>
    <col min="9440" max="9440" width="12" style="6" customWidth="1"/>
    <col min="9441" max="9442" width="7.875" style="6" customWidth="1"/>
    <col min="9443" max="9443" width="2.125" style="6" customWidth="1"/>
    <col min="9444" max="9444" width="7.875" style="6" customWidth="1"/>
    <col min="9445" max="9445" width="6.5" style="6" customWidth="1"/>
    <col min="9446" max="9448" width="3.125" style="6" customWidth="1"/>
    <col min="9449" max="9449" width="3" style="6" customWidth="1"/>
    <col min="9450" max="9450" width="2.5" style="6" customWidth="1"/>
    <col min="9451" max="9451" width="2.625" style="6" customWidth="1"/>
    <col min="9452" max="9454" width="0" style="6" hidden="1" customWidth="1"/>
    <col min="9455" max="9455" width="3.875" style="6" customWidth="1"/>
    <col min="9456" max="9456" width="0" style="6" hidden="1" customWidth="1"/>
    <col min="9457" max="9458" width="13" style="6" customWidth="1"/>
    <col min="9459" max="9459" width="13.125" style="6" customWidth="1"/>
    <col min="9460" max="9460" width="5.625" style="6" customWidth="1"/>
    <col min="9461" max="9461" width="13.125" style="6" customWidth="1"/>
    <col min="9462" max="9462" width="3.625" style="6" customWidth="1"/>
    <col min="9463" max="9463" width="2.625" style="6" customWidth="1"/>
    <col min="9464" max="9466" width="0" style="6" hidden="1" customWidth="1"/>
    <col min="9467" max="9467" width="2.625" style="6" customWidth="1"/>
    <col min="9468" max="9468" width="0" style="6" hidden="1" customWidth="1"/>
    <col min="9469" max="9469" width="2.625" style="6" customWidth="1"/>
    <col min="9470" max="9470" width="0" style="6" hidden="1" customWidth="1"/>
    <col min="9471" max="9471" width="3.875" style="6" customWidth="1"/>
    <col min="9472" max="9472" width="30" style="6" customWidth="1"/>
    <col min="9473" max="9473" width="20.5" style="6" customWidth="1"/>
    <col min="9474" max="9474" width="8" style="6" customWidth="1"/>
    <col min="9475" max="9475" width="17" style="6" customWidth="1"/>
    <col min="9476" max="9476" width="37.375" style="6" customWidth="1"/>
    <col min="9477" max="9477" width="5.125" style="6" customWidth="1"/>
    <col min="9478" max="9478" width="27.5" style="6" customWidth="1"/>
    <col min="9479" max="9479" width="14.125" style="6" customWidth="1"/>
    <col min="9480" max="9481" width="8.125" style="6" customWidth="1"/>
    <col min="9482" max="9482" width="9.875" style="6" customWidth="1"/>
    <col min="9483" max="9483" width="1.875" style="6" customWidth="1"/>
    <col min="9484" max="9689" width="10.875" style="6"/>
    <col min="9690" max="9690" width="10.5" style="6" customWidth="1"/>
    <col min="9691" max="9691" width="2.375" style="6" customWidth="1"/>
    <col min="9692" max="9693" width="5.625" style="6" customWidth="1"/>
    <col min="9694" max="9694" width="5.125" style="6" customWidth="1"/>
    <col min="9695" max="9695" width="5.625" style="6" customWidth="1"/>
    <col min="9696" max="9696" width="12" style="6" customWidth="1"/>
    <col min="9697" max="9698" width="7.875" style="6" customWidth="1"/>
    <col min="9699" max="9699" width="2.125" style="6" customWidth="1"/>
    <col min="9700" max="9700" width="7.875" style="6" customWidth="1"/>
    <col min="9701" max="9701" width="6.5" style="6" customWidth="1"/>
    <col min="9702" max="9704" width="3.125" style="6" customWidth="1"/>
    <col min="9705" max="9705" width="3" style="6" customWidth="1"/>
    <col min="9706" max="9706" width="2.5" style="6" customWidth="1"/>
    <col min="9707" max="9707" width="2.625" style="6" customWidth="1"/>
    <col min="9708" max="9710" width="0" style="6" hidden="1" customWidth="1"/>
    <col min="9711" max="9711" width="3.875" style="6" customWidth="1"/>
    <col min="9712" max="9712" width="0" style="6" hidden="1" customWidth="1"/>
    <col min="9713" max="9714" width="13" style="6" customWidth="1"/>
    <col min="9715" max="9715" width="13.125" style="6" customWidth="1"/>
    <col min="9716" max="9716" width="5.625" style="6" customWidth="1"/>
    <col min="9717" max="9717" width="13.125" style="6" customWidth="1"/>
    <col min="9718" max="9718" width="3.625" style="6" customWidth="1"/>
    <col min="9719" max="9719" width="2.625" style="6" customWidth="1"/>
    <col min="9720" max="9722" width="0" style="6" hidden="1" customWidth="1"/>
    <col min="9723" max="9723" width="2.625" style="6" customWidth="1"/>
    <col min="9724" max="9724" width="0" style="6" hidden="1" customWidth="1"/>
    <col min="9725" max="9725" width="2.625" style="6" customWidth="1"/>
    <col min="9726" max="9726" width="0" style="6" hidden="1" customWidth="1"/>
    <col min="9727" max="9727" width="3.875" style="6" customWidth="1"/>
    <col min="9728" max="9728" width="30" style="6" customWidth="1"/>
    <col min="9729" max="9729" width="20.5" style="6" customWidth="1"/>
    <col min="9730" max="9730" width="8" style="6" customWidth="1"/>
    <col min="9731" max="9731" width="17" style="6" customWidth="1"/>
    <col min="9732" max="9732" width="37.375" style="6" customWidth="1"/>
    <col min="9733" max="9733" width="5.125" style="6" customWidth="1"/>
    <col min="9734" max="9734" width="27.5" style="6" customWidth="1"/>
    <col min="9735" max="9735" width="14.125" style="6" customWidth="1"/>
    <col min="9736" max="9737" width="8.125" style="6" customWidth="1"/>
    <col min="9738" max="9738" width="9.875" style="6" customWidth="1"/>
    <col min="9739" max="9739" width="1.875" style="6" customWidth="1"/>
    <col min="9740" max="9945" width="10.875" style="6"/>
    <col min="9946" max="9946" width="10.5" style="6" customWidth="1"/>
    <col min="9947" max="9947" width="2.375" style="6" customWidth="1"/>
    <col min="9948" max="9949" width="5.625" style="6" customWidth="1"/>
    <col min="9950" max="9950" width="5.125" style="6" customWidth="1"/>
    <col min="9951" max="9951" width="5.625" style="6" customWidth="1"/>
    <col min="9952" max="9952" width="12" style="6" customWidth="1"/>
    <col min="9953" max="9954" width="7.875" style="6" customWidth="1"/>
    <col min="9955" max="9955" width="2.125" style="6" customWidth="1"/>
    <col min="9956" max="9956" width="7.875" style="6" customWidth="1"/>
    <col min="9957" max="9957" width="6.5" style="6" customWidth="1"/>
    <col min="9958" max="9960" width="3.125" style="6" customWidth="1"/>
    <col min="9961" max="9961" width="3" style="6" customWidth="1"/>
    <col min="9962" max="9962" width="2.5" style="6" customWidth="1"/>
    <col min="9963" max="9963" width="2.625" style="6" customWidth="1"/>
    <col min="9964" max="9966" width="0" style="6" hidden="1" customWidth="1"/>
    <col min="9967" max="9967" width="3.875" style="6" customWidth="1"/>
    <col min="9968" max="9968" width="0" style="6" hidden="1" customWidth="1"/>
    <col min="9969" max="9970" width="13" style="6" customWidth="1"/>
    <col min="9971" max="9971" width="13.125" style="6" customWidth="1"/>
    <col min="9972" max="9972" width="5.625" style="6" customWidth="1"/>
    <col min="9973" max="9973" width="13.125" style="6" customWidth="1"/>
    <col min="9974" max="9974" width="3.625" style="6" customWidth="1"/>
    <col min="9975" max="9975" width="2.625" style="6" customWidth="1"/>
    <col min="9976" max="9978" width="0" style="6" hidden="1" customWidth="1"/>
    <col min="9979" max="9979" width="2.625" style="6" customWidth="1"/>
    <col min="9980" max="9980" width="0" style="6" hidden="1" customWidth="1"/>
    <col min="9981" max="9981" width="2.625" style="6" customWidth="1"/>
    <col min="9982" max="9982" width="0" style="6" hidden="1" customWidth="1"/>
    <col min="9983" max="9983" width="3.875" style="6" customWidth="1"/>
    <col min="9984" max="9984" width="30" style="6" customWidth="1"/>
    <col min="9985" max="9985" width="20.5" style="6" customWidth="1"/>
    <col min="9986" max="9986" width="8" style="6" customWidth="1"/>
    <col min="9987" max="9987" width="17" style="6" customWidth="1"/>
    <col min="9988" max="9988" width="37.375" style="6" customWidth="1"/>
    <col min="9989" max="9989" width="5.125" style="6" customWidth="1"/>
    <col min="9990" max="9990" width="27.5" style="6" customWidth="1"/>
    <col min="9991" max="9991" width="14.125" style="6" customWidth="1"/>
    <col min="9992" max="9993" width="8.125" style="6" customWidth="1"/>
    <col min="9994" max="9994" width="9.875" style="6" customWidth="1"/>
    <col min="9995" max="9995" width="1.875" style="6" customWidth="1"/>
    <col min="9996" max="10201" width="10.875" style="6"/>
    <col min="10202" max="10202" width="10.5" style="6" customWidth="1"/>
    <col min="10203" max="10203" width="2.375" style="6" customWidth="1"/>
    <col min="10204" max="10205" width="5.625" style="6" customWidth="1"/>
    <col min="10206" max="10206" width="5.125" style="6" customWidth="1"/>
    <col min="10207" max="10207" width="5.625" style="6" customWidth="1"/>
    <col min="10208" max="10208" width="12" style="6" customWidth="1"/>
    <col min="10209" max="10210" width="7.875" style="6" customWidth="1"/>
    <col min="10211" max="10211" width="2.125" style="6" customWidth="1"/>
    <col min="10212" max="10212" width="7.875" style="6" customWidth="1"/>
    <col min="10213" max="10213" width="6.5" style="6" customWidth="1"/>
    <col min="10214" max="10216" width="3.125" style="6" customWidth="1"/>
    <col min="10217" max="10217" width="3" style="6" customWidth="1"/>
    <col min="10218" max="10218" width="2.5" style="6" customWidth="1"/>
    <col min="10219" max="10219" width="2.625" style="6" customWidth="1"/>
    <col min="10220" max="10222" width="0" style="6" hidden="1" customWidth="1"/>
    <col min="10223" max="10223" width="3.875" style="6" customWidth="1"/>
    <col min="10224" max="10224" width="0" style="6" hidden="1" customWidth="1"/>
    <col min="10225" max="10226" width="13" style="6" customWidth="1"/>
    <col min="10227" max="10227" width="13.125" style="6" customWidth="1"/>
    <col min="10228" max="10228" width="5.625" style="6" customWidth="1"/>
    <col min="10229" max="10229" width="13.125" style="6" customWidth="1"/>
    <col min="10230" max="10230" width="3.625" style="6" customWidth="1"/>
    <col min="10231" max="10231" width="2.625" style="6" customWidth="1"/>
    <col min="10232" max="10234" width="0" style="6" hidden="1" customWidth="1"/>
    <col min="10235" max="10235" width="2.625" style="6" customWidth="1"/>
    <col min="10236" max="10236" width="0" style="6" hidden="1" customWidth="1"/>
    <col min="10237" max="10237" width="2.625" style="6" customWidth="1"/>
    <col min="10238" max="10238" width="0" style="6" hidden="1" customWidth="1"/>
    <col min="10239" max="10239" width="3.875" style="6" customWidth="1"/>
    <col min="10240" max="10240" width="30" style="6" customWidth="1"/>
    <col min="10241" max="10241" width="20.5" style="6" customWidth="1"/>
    <col min="10242" max="10242" width="8" style="6" customWidth="1"/>
    <col min="10243" max="10243" width="17" style="6" customWidth="1"/>
    <col min="10244" max="10244" width="37.375" style="6" customWidth="1"/>
    <col min="10245" max="10245" width="5.125" style="6" customWidth="1"/>
    <col min="10246" max="10246" width="27.5" style="6" customWidth="1"/>
    <col min="10247" max="10247" width="14.125" style="6" customWidth="1"/>
    <col min="10248" max="10249" width="8.125" style="6" customWidth="1"/>
    <col min="10250" max="10250" width="9.875" style="6" customWidth="1"/>
    <col min="10251" max="10251" width="1.875" style="6" customWidth="1"/>
    <col min="10252" max="10457" width="10.875" style="6"/>
    <col min="10458" max="10458" width="10.5" style="6" customWidth="1"/>
    <col min="10459" max="10459" width="2.375" style="6" customWidth="1"/>
    <col min="10460" max="10461" width="5.625" style="6" customWidth="1"/>
    <col min="10462" max="10462" width="5.125" style="6" customWidth="1"/>
    <col min="10463" max="10463" width="5.625" style="6" customWidth="1"/>
    <col min="10464" max="10464" width="12" style="6" customWidth="1"/>
    <col min="10465" max="10466" width="7.875" style="6" customWidth="1"/>
    <col min="10467" max="10467" width="2.125" style="6" customWidth="1"/>
    <col min="10468" max="10468" width="7.875" style="6" customWidth="1"/>
    <col min="10469" max="10469" width="6.5" style="6" customWidth="1"/>
    <col min="10470" max="10472" width="3.125" style="6" customWidth="1"/>
    <col min="10473" max="10473" width="3" style="6" customWidth="1"/>
    <col min="10474" max="10474" width="2.5" style="6" customWidth="1"/>
    <col min="10475" max="10475" width="2.625" style="6" customWidth="1"/>
    <col min="10476" max="10478" width="0" style="6" hidden="1" customWidth="1"/>
    <col min="10479" max="10479" width="3.875" style="6" customWidth="1"/>
    <col min="10480" max="10480" width="0" style="6" hidden="1" customWidth="1"/>
    <col min="10481" max="10482" width="13" style="6" customWidth="1"/>
    <col min="10483" max="10483" width="13.125" style="6" customWidth="1"/>
    <col min="10484" max="10484" width="5.625" style="6" customWidth="1"/>
    <col min="10485" max="10485" width="13.125" style="6" customWidth="1"/>
    <col min="10486" max="10486" width="3.625" style="6" customWidth="1"/>
    <col min="10487" max="10487" width="2.625" style="6" customWidth="1"/>
    <col min="10488" max="10490" width="0" style="6" hidden="1" customWidth="1"/>
    <col min="10491" max="10491" width="2.625" style="6" customWidth="1"/>
    <col min="10492" max="10492" width="0" style="6" hidden="1" customWidth="1"/>
    <col min="10493" max="10493" width="2.625" style="6" customWidth="1"/>
    <col min="10494" max="10494" width="0" style="6" hidden="1" customWidth="1"/>
    <col min="10495" max="10495" width="3.875" style="6" customWidth="1"/>
    <col min="10496" max="10496" width="30" style="6" customWidth="1"/>
    <col min="10497" max="10497" width="20.5" style="6" customWidth="1"/>
    <col min="10498" max="10498" width="8" style="6" customWidth="1"/>
    <col min="10499" max="10499" width="17" style="6" customWidth="1"/>
    <col min="10500" max="10500" width="37.375" style="6" customWidth="1"/>
    <col min="10501" max="10501" width="5.125" style="6" customWidth="1"/>
    <col min="10502" max="10502" width="27.5" style="6" customWidth="1"/>
    <col min="10503" max="10503" width="14.125" style="6" customWidth="1"/>
    <col min="10504" max="10505" width="8.125" style="6" customWidth="1"/>
    <col min="10506" max="10506" width="9.875" style="6" customWidth="1"/>
    <col min="10507" max="10507" width="1.875" style="6" customWidth="1"/>
    <col min="10508" max="10713" width="10.875" style="6"/>
    <col min="10714" max="10714" width="10.5" style="6" customWidth="1"/>
    <col min="10715" max="10715" width="2.375" style="6" customWidth="1"/>
    <col min="10716" max="10717" width="5.625" style="6" customWidth="1"/>
    <col min="10718" max="10718" width="5.125" style="6" customWidth="1"/>
    <col min="10719" max="10719" width="5.625" style="6" customWidth="1"/>
    <col min="10720" max="10720" width="12" style="6" customWidth="1"/>
    <col min="10721" max="10722" width="7.875" style="6" customWidth="1"/>
    <col min="10723" max="10723" width="2.125" style="6" customWidth="1"/>
    <col min="10724" max="10724" width="7.875" style="6" customWidth="1"/>
    <col min="10725" max="10725" width="6.5" style="6" customWidth="1"/>
    <col min="10726" max="10728" width="3.125" style="6" customWidth="1"/>
    <col min="10729" max="10729" width="3" style="6" customWidth="1"/>
    <col min="10730" max="10730" width="2.5" style="6" customWidth="1"/>
    <col min="10731" max="10731" width="2.625" style="6" customWidth="1"/>
    <col min="10732" max="10734" width="0" style="6" hidden="1" customWidth="1"/>
    <col min="10735" max="10735" width="3.875" style="6" customWidth="1"/>
    <col min="10736" max="10736" width="0" style="6" hidden="1" customWidth="1"/>
    <col min="10737" max="10738" width="13" style="6" customWidth="1"/>
    <col min="10739" max="10739" width="13.125" style="6" customWidth="1"/>
    <col min="10740" max="10740" width="5.625" style="6" customWidth="1"/>
    <col min="10741" max="10741" width="13.125" style="6" customWidth="1"/>
    <col min="10742" max="10742" width="3.625" style="6" customWidth="1"/>
    <col min="10743" max="10743" width="2.625" style="6" customWidth="1"/>
    <col min="10744" max="10746" width="0" style="6" hidden="1" customWidth="1"/>
    <col min="10747" max="10747" width="2.625" style="6" customWidth="1"/>
    <col min="10748" max="10748" width="0" style="6" hidden="1" customWidth="1"/>
    <col min="10749" max="10749" width="2.625" style="6" customWidth="1"/>
    <col min="10750" max="10750" width="0" style="6" hidden="1" customWidth="1"/>
    <col min="10751" max="10751" width="3.875" style="6" customWidth="1"/>
    <col min="10752" max="10752" width="30" style="6" customWidth="1"/>
    <col min="10753" max="10753" width="20.5" style="6" customWidth="1"/>
    <col min="10754" max="10754" width="8" style="6" customWidth="1"/>
    <col min="10755" max="10755" width="17" style="6" customWidth="1"/>
    <col min="10756" max="10756" width="37.375" style="6" customWidth="1"/>
    <col min="10757" max="10757" width="5.125" style="6" customWidth="1"/>
    <col min="10758" max="10758" width="27.5" style="6" customWidth="1"/>
    <col min="10759" max="10759" width="14.125" style="6" customWidth="1"/>
    <col min="10760" max="10761" width="8.125" style="6" customWidth="1"/>
    <col min="10762" max="10762" width="9.875" style="6" customWidth="1"/>
    <col min="10763" max="10763" width="1.875" style="6" customWidth="1"/>
    <col min="10764" max="10969" width="10.875" style="6"/>
    <col min="10970" max="10970" width="10.5" style="6" customWidth="1"/>
    <col min="10971" max="10971" width="2.375" style="6" customWidth="1"/>
    <col min="10972" max="10973" width="5.625" style="6" customWidth="1"/>
    <col min="10974" max="10974" width="5.125" style="6" customWidth="1"/>
    <col min="10975" max="10975" width="5.625" style="6" customWidth="1"/>
    <col min="10976" max="10976" width="12" style="6" customWidth="1"/>
    <col min="10977" max="10978" width="7.875" style="6" customWidth="1"/>
    <col min="10979" max="10979" width="2.125" style="6" customWidth="1"/>
    <col min="10980" max="10980" width="7.875" style="6" customWidth="1"/>
    <col min="10981" max="10981" width="6.5" style="6" customWidth="1"/>
    <col min="10982" max="10984" width="3.125" style="6" customWidth="1"/>
    <col min="10985" max="10985" width="3" style="6" customWidth="1"/>
    <col min="10986" max="10986" width="2.5" style="6" customWidth="1"/>
    <col min="10987" max="10987" width="2.625" style="6" customWidth="1"/>
    <col min="10988" max="10990" width="0" style="6" hidden="1" customWidth="1"/>
    <col min="10991" max="10991" width="3.875" style="6" customWidth="1"/>
    <col min="10992" max="10992" width="0" style="6" hidden="1" customWidth="1"/>
    <col min="10993" max="10994" width="13" style="6" customWidth="1"/>
    <col min="10995" max="10995" width="13.125" style="6" customWidth="1"/>
    <col min="10996" max="10996" width="5.625" style="6" customWidth="1"/>
    <col min="10997" max="10997" width="13.125" style="6" customWidth="1"/>
    <col min="10998" max="10998" width="3.625" style="6" customWidth="1"/>
    <col min="10999" max="10999" width="2.625" style="6" customWidth="1"/>
    <col min="11000" max="11002" width="0" style="6" hidden="1" customWidth="1"/>
    <col min="11003" max="11003" width="2.625" style="6" customWidth="1"/>
    <col min="11004" max="11004" width="0" style="6" hidden="1" customWidth="1"/>
    <col min="11005" max="11005" width="2.625" style="6" customWidth="1"/>
    <col min="11006" max="11006" width="0" style="6" hidden="1" customWidth="1"/>
    <col min="11007" max="11007" width="3.875" style="6" customWidth="1"/>
    <col min="11008" max="11008" width="30" style="6" customWidth="1"/>
    <col min="11009" max="11009" width="20.5" style="6" customWidth="1"/>
    <col min="11010" max="11010" width="8" style="6" customWidth="1"/>
    <col min="11011" max="11011" width="17" style="6" customWidth="1"/>
    <col min="11012" max="11012" width="37.375" style="6" customWidth="1"/>
    <col min="11013" max="11013" width="5.125" style="6" customWidth="1"/>
    <col min="11014" max="11014" width="27.5" style="6" customWidth="1"/>
    <col min="11015" max="11015" width="14.125" style="6" customWidth="1"/>
    <col min="11016" max="11017" width="8.125" style="6" customWidth="1"/>
    <col min="11018" max="11018" width="9.875" style="6" customWidth="1"/>
    <col min="11019" max="11019" width="1.875" style="6" customWidth="1"/>
    <col min="11020" max="11225" width="10.875" style="6"/>
    <col min="11226" max="11226" width="10.5" style="6" customWidth="1"/>
    <col min="11227" max="11227" width="2.375" style="6" customWidth="1"/>
    <col min="11228" max="11229" width="5.625" style="6" customWidth="1"/>
    <col min="11230" max="11230" width="5.125" style="6" customWidth="1"/>
    <col min="11231" max="11231" width="5.625" style="6" customWidth="1"/>
    <col min="11232" max="11232" width="12" style="6" customWidth="1"/>
    <col min="11233" max="11234" width="7.875" style="6" customWidth="1"/>
    <col min="11235" max="11235" width="2.125" style="6" customWidth="1"/>
    <col min="11236" max="11236" width="7.875" style="6" customWidth="1"/>
    <col min="11237" max="11237" width="6.5" style="6" customWidth="1"/>
    <col min="11238" max="11240" width="3.125" style="6" customWidth="1"/>
    <col min="11241" max="11241" width="3" style="6" customWidth="1"/>
    <col min="11242" max="11242" width="2.5" style="6" customWidth="1"/>
    <col min="11243" max="11243" width="2.625" style="6" customWidth="1"/>
    <col min="11244" max="11246" width="0" style="6" hidden="1" customWidth="1"/>
    <col min="11247" max="11247" width="3.875" style="6" customWidth="1"/>
    <col min="11248" max="11248" width="0" style="6" hidden="1" customWidth="1"/>
    <col min="11249" max="11250" width="13" style="6" customWidth="1"/>
    <col min="11251" max="11251" width="13.125" style="6" customWidth="1"/>
    <col min="11252" max="11252" width="5.625" style="6" customWidth="1"/>
    <col min="11253" max="11253" width="13.125" style="6" customWidth="1"/>
    <col min="11254" max="11254" width="3.625" style="6" customWidth="1"/>
    <col min="11255" max="11255" width="2.625" style="6" customWidth="1"/>
    <col min="11256" max="11258" width="0" style="6" hidden="1" customWidth="1"/>
    <col min="11259" max="11259" width="2.625" style="6" customWidth="1"/>
    <col min="11260" max="11260" width="0" style="6" hidden="1" customWidth="1"/>
    <col min="11261" max="11261" width="2.625" style="6" customWidth="1"/>
    <col min="11262" max="11262" width="0" style="6" hidden="1" customWidth="1"/>
    <col min="11263" max="11263" width="3.875" style="6" customWidth="1"/>
    <col min="11264" max="11264" width="30" style="6" customWidth="1"/>
    <col min="11265" max="11265" width="20.5" style="6" customWidth="1"/>
    <col min="11266" max="11266" width="8" style="6" customWidth="1"/>
    <col min="11267" max="11267" width="17" style="6" customWidth="1"/>
    <col min="11268" max="11268" width="37.375" style="6" customWidth="1"/>
    <col min="11269" max="11269" width="5.125" style="6" customWidth="1"/>
    <col min="11270" max="11270" width="27.5" style="6" customWidth="1"/>
    <col min="11271" max="11271" width="14.125" style="6" customWidth="1"/>
    <col min="11272" max="11273" width="8.125" style="6" customWidth="1"/>
    <col min="11274" max="11274" width="9.875" style="6" customWidth="1"/>
    <col min="11275" max="11275" width="1.875" style="6" customWidth="1"/>
    <col min="11276" max="11481" width="10.875" style="6"/>
    <col min="11482" max="11482" width="10.5" style="6" customWidth="1"/>
    <col min="11483" max="11483" width="2.375" style="6" customWidth="1"/>
    <col min="11484" max="11485" width="5.625" style="6" customWidth="1"/>
    <col min="11486" max="11486" width="5.125" style="6" customWidth="1"/>
    <col min="11487" max="11487" width="5.625" style="6" customWidth="1"/>
    <col min="11488" max="11488" width="12" style="6" customWidth="1"/>
    <col min="11489" max="11490" width="7.875" style="6" customWidth="1"/>
    <col min="11491" max="11491" width="2.125" style="6" customWidth="1"/>
    <col min="11492" max="11492" width="7.875" style="6" customWidth="1"/>
    <col min="11493" max="11493" width="6.5" style="6" customWidth="1"/>
    <col min="11494" max="11496" width="3.125" style="6" customWidth="1"/>
    <col min="11497" max="11497" width="3" style="6" customWidth="1"/>
    <col min="11498" max="11498" width="2.5" style="6" customWidth="1"/>
    <col min="11499" max="11499" width="2.625" style="6" customWidth="1"/>
    <col min="11500" max="11502" width="0" style="6" hidden="1" customWidth="1"/>
    <col min="11503" max="11503" width="3.875" style="6" customWidth="1"/>
    <col min="11504" max="11504" width="0" style="6" hidden="1" customWidth="1"/>
    <col min="11505" max="11506" width="13" style="6" customWidth="1"/>
    <col min="11507" max="11507" width="13.125" style="6" customWidth="1"/>
    <col min="11508" max="11508" width="5.625" style="6" customWidth="1"/>
    <col min="11509" max="11509" width="13.125" style="6" customWidth="1"/>
    <col min="11510" max="11510" width="3.625" style="6" customWidth="1"/>
    <col min="11511" max="11511" width="2.625" style="6" customWidth="1"/>
    <col min="11512" max="11514" width="0" style="6" hidden="1" customWidth="1"/>
    <col min="11515" max="11515" width="2.625" style="6" customWidth="1"/>
    <col min="11516" max="11516" width="0" style="6" hidden="1" customWidth="1"/>
    <col min="11517" max="11517" width="2.625" style="6" customWidth="1"/>
    <col min="11518" max="11518" width="0" style="6" hidden="1" customWidth="1"/>
    <col min="11519" max="11519" width="3.875" style="6" customWidth="1"/>
    <col min="11520" max="11520" width="30" style="6" customWidth="1"/>
    <col min="11521" max="11521" width="20.5" style="6" customWidth="1"/>
    <col min="11522" max="11522" width="8" style="6" customWidth="1"/>
    <col min="11523" max="11523" width="17" style="6" customWidth="1"/>
    <col min="11524" max="11524" width="37.375" style="6" customWidth="1"/>
    <col min="11525" max="11525" width="5.125" style="6" customWidth="1"/>
    <col min="11526" max="11526" width="27.5" style="6" customWidth="1"/>
    <col min="11527" max="11527" width="14.125" style="6" customWidth="1"/>
    <col min="11528" max="11529" width="8.125" style="6" customWidth="1"/>
    <col min="11530" max="11530" width="9.875" style="6" customWidth="1"/>
    <col min="11531" max="11531" width="1.875" style="6" customWidth="1"/>
    <col min="11532" max="11737" width="10.875" style="6"/>
    <col min="11738" max="11738" width="10.5" style="6" customWidth="1"/>
    <col min="11739" max="11739" width="2.375" style="6" customWidth="1"/>
    <col min="11740" max="11741" width="5.625" style="6" customWidth="1"/>
    <col min="11742" max="11742" width="5.125" style="6" customWidth="1"/>
    <col min="11743" max="11743" width="5.625" style="6" customWidth="1"/>
    <col min="11744" max="11744" width="12" style="6" customWidth="1"/>
    <col min="11745" max="11746" width="7.875" style="6" customWidth="1"/>
    <col min="11747" max="11747" width="2.125" style="6" customWidth="1"/>
    <col min="11748" max="11748" width="7.875" style="6" customWidth="1"/>
    <col min="11749" max="11749" width="6.5" style="6" customWidth="1"/>
    <col min="11750" max="11752" width="3.125" style="6" customWidth="1"/>
    <col min="11753" max="11753" width="3" style="6" customWidth="1"/>
    <col min="11754" max="11754" width="2.5" style="6" customWidth="1"/>
    <col min="11755" max="11755" width="2.625" style="6" customWidth="1"/>
    <col min="11756" max="11758" width="0" style="6" hidden="1" customWidth="1"/>
    <col min="11759" max="11759" width="3.875" style="6" customWidth="1"/>
    <col min="11760" max="11760" width="0" style="6" hidden="1" customWidth="1"/>
    <col min="11761" max="11762" width="13" style="6" customWidth="1"/>
    <col min="11763" max="11763" width="13.125" style="6" customWidth="1"/>
    <col min="11764" max="11764" width="5.625" style="6" customWidth="1"/>
    <col min="11765" max="11765" width="13.125" style="6" customWidth="1"/>
    <col min="11766" max="11766" width="3.625" style="6" customWidth="1"/>
    <col min="11767" max="11767" width="2.625" style="6" customWidth="1"/>
    <col min="11768" max="11770" width="0" style="6" hidden="1" customWidth="1"/>
    <col min="11771" max="11771" width="2.625" style="6" customWidth="1"/>
    <col min="11772" max="11772" width="0" style="6" hidden="1" customWidth="1"/>
    <col min="11773" max="11773" width="2.625" style="6" customWidth="1"/>
    <col min="11774" max="11774" width="0" style="6" hidden="1" customWidth="1"/>
    <col min="11775" max="11775" width="3.875" style="6" customWidth="1"/>
    <col min="11776" max="11776" width="30" style="6" customWidth="1"/>
    <col min="11777" max="11777" width="20.5" style="6" customWidth="1"/>
    <col min="11778" max="11778" width="8" style="6" customWidth="1"/>
    <col min="11779" max="11779" width="17" style="6" customWidth="1"/>
    <col min="11780" max="11780" width="37.375" style="6" customWidth="1"/>
    <col min="11781" max="11781" width="5.125" style="6" customWidth="1"/>
    <col min="11782" max="11782" width="27.5" style="6" customWidth="1"/>
    <col min="11783" max="11783" width="14.125" style="6" customWidth="1"/>
    <col min="11784" max="11785" width="8.125" style="6" customWidth="1"/>
    <col min="11786" max="11786" width="9.875" style="6" customWidth="1"/>
    <col min="11787" max="11787" width="1.875" style="6" customWidth="1"/>
    <col min="11788" max="11993" width="10.875" style="6"/>
    <col min="11994" max="11994" width="10.5" style="6" customWidth="1"/>
    <col min="11995" max="11995" width="2.375" style="6" customWidth="1"/>
    <col min="11996" max="11997" width="5.625" style="6" customWidth="1"/>
    <col min="11998" max="11998" width="5.125" style="6" customWidth="1"/>
    <col min="11999" max="11999" width="5.625" style="6" customWidth="1"/>
    <col min="12000" max="12000" width="12" style="6" customWidth="1"/>
    <col min="12001" max="12002" width="7.875" style="6" customWidth="1"/>
    <col min="12003" max="12003" width="2.125" style="6" customWidth="1"/>
    <col min="12004" max="12004" width="7.875" style="6" customWidth="1"/>
    <col min="12005" max="12005" width="6.5" style="6" customWidth="1"/>
    <col min="12006" max="12008" width="3.125" style="6" customWidth="1"/>
    <col min="12009" max="12009" width="3" style="6" customWidth="1"/>
    <col min="12010" max="12010" width="2.5" style="6" customWidth="1"/>
    <col min="12011" max="12011" width="2.625" style="6" customWidth="1"/>
    <col min="12012" max="12014" width="0" style="6" hidden="1" customWidth="1"/>
    <col min="12015" max="12015" width="3.875" style="6" customWidth="1"/>
    <col min="12016" max="12016" width="0" style="6" hidden="1" customWidth="1"/>
    <col min="12017" max="12018" width="13" style="6" customWidth="1"/>
    <col min="12019" max="12019" width="13.125" style="6" customWidth="1"/>
    <col min="12020" max="12020" width="5.625" style="6" customWidth="1"/>
    <col min="12021" max="12021" width="13.125" style="6" customWidth="1"/>
    <col min="12022" max="12022" width="3.625" style="6" customWidth="1"/>
    <col min="12023" max="12023" width="2.625" style="6" customWidth="1"/>
    <col min="12024" max="12026" width="0" style="6" hidden="1" customWidth="1"/>
    <col min="12027" max="12027" width="2.625" style="6" customWidth="1"/>
    <col min="12028" max="12028" width="0" style="6" hidden="1" customWidth="1"/>
    <col min="12029" max="12029" width="2.625" style="6" customWidth="1"/>
    <col min="12030" max="12030" width="0" style="6" hidden="1" customWidth="1"/>
    <col min="12031" max="12031" width="3.875" style="6" customWidth="1"/>
    <col min="12032" max="12032" width="30" style="6" customWidth="1"/>
    <col min="12033" max="12033" width="20.5" style="6" customWidth="1"/>
    <col min="12034" max="12034" width="8" style="6" customWidth="1"/>
    <col min="12035" max="12035" width="17" style="6" customWidth="1"/>
    <col min="12036" max="12036" width="37.375" style="6" customWidth="1"/>
    <col min="12037" max="12037" width="5.125" style="6" customWidth="1"/>
    <col min="12038" max="12038" width="27.5" style="6" customWidth="1"/>
    <col min="12039" max="12039" width="14.125" style="6" customWidth="1"/>
    <col min="12040" max="12041" width="8.125" style="6" customWidth="1"/>
    <col min="12042" max="12042" width="9.875" style="6" customWidth="1"/>
    <col min="12043" max="12043" width="1.875" style="6" customWidth="1"/>
    <col min="12044" max="12249" width="10.875" style="6"/>
    <col min="12250" max="12250" width="10.5" style="6" customWidth="1"/>
    <col min="12251" max="12251" width="2.375" style="6" customWidth="1"/>
    <col min="12252" max="12253" width="5.625" style="6" customWidth="1"/>
    <col min="12254" max="12254" width="5.125" style="6" customWidth="1"/>
    <col min="12255" max="12255" width="5.625" style="6" customWidth="1"/>
    <col min="12256" max="12256" width="12" style="6" customWidth="1"/>
    <col min="12257" max="12258" width="7.875" style="6" customWidth="1"/>
    <col min="12259" max="12259" width="2.125" style="6" customWidth="1"/>
    <col min="12260" max="12260" width="7.875" style="6" customWidth="1"/>
    <col min="12261" max="12261" width="6.5" style="6" customWidth="1"/>
    <col min="12262" max="12264" width="3.125" style="6" customWidth="1"/>
    <col min="12265" max="12265" width="3" style="6" customWidth="1"/>
    <col min="12266" max="12266" width="2.5" style="6" customWidth="1"/>
    <col min="12267" max="12267" width="2.625" style="6" customWidth="1"/>
    <col min="12268" max="12270" width="0" style="6" hidden="1" customWidth="1"/>
    <col min="12271" max="12271" width="3.875" style="6" customWidth="1"/>
    <col min="12272" max="12272" width="0" style="6" hidden="1" customWidth="1"/>
    <col min="12273" max="12274" width="13" style="6" customWidth="1"/>
    <col min="12275" max="12275" width="13.125" style="6" customWidth="1"/>
    <col min="12276" max="12276" width="5.625" style="6" customWidth="1"/>
    <col min="12277" max="12277" width="13.125" style="6" customWidth="1"/>
    <col min="12278" max="12278" width="3.625" style="6" customWidth="1"/>
    <col min="12279" max="12279" width="2.625" style="6" customWidth="1"/>
    <col min="12280" max="12282" width="0" style="6" hidden="1" customWidth="1"/>
    <col min="12283" max="12283" width="2.625" style="6" customWidth="1"/>
    <col min="12284" max="12284" width="0" style="6" hidden="1" customWidth="1"/>
    <col min="12285" max="12285" width="2.625" style="6" customWidth="1"/>
    <col min="12286" max="12286" width="0" style="6" hidden="1" customWidth="1"/>
    <col min="12287" max="12287" width="3.875" style="6" customWidth="1"/>
    <col min="12288" max="12288" width="30" style="6" customWidth="1"/>
    <col min="12289" max="12289" width="20.5" style="6" customWidth="1"/>
    <col min="12290" max="12290" width="8" style="6" customWidth="1"/>
    <col min="12291" max="12291" width="17" style="6" customWidth="1"/>
    <col min="12292" max="12292" width="37.375" style="6" customWidth="1"/>
    <col min="12293" max="12293" width="5.125" style="6" customWidth="1"/>
    <col min="12294" max="12294" width="27.5" style="6" customWidth="1"/>
    <col min="12295" max="12295" width="14.125" style="6" customWidth="1"/>
    <col min="12296" max="12297" width="8.125" style="6" customWidth="1"/>
    <col min="12298" max="12298" width="9.875" style="6" customWidth="1"/>
    <col min="12299" max="12299" width="1.875" style="6" customWidth="1"/>
    <col min="12300" max="12505" width="10.875" style="6"/>
    <col min="12506" max="12506" width="10.5" style="6" customWidth="1"/>
    <col min="12507" max="12507" width="2.375" style="6" customWidth="1"/>
    <col min="12508" max="12509" width="5.625" style="6" customWidth="1"/>
    <col min="12510" max="12510" width="5.125" style="6" customWidth="1"/>
    <col min="12511" max="12511" width="5.625" style="6" customWidth="1"/>
    <col min="12512" max="12512" width="12" style="6" customWidth="1"/>
    <col min="12513" max="12514" width="7.875" style="6" customWidth="1"/>
    <col min="12515" max="12515" width="2.125" style="6" customWidth="1"/>
    <col min="12516" max="12516" width="7.875" style="6" customWidth="1"/>
    <col min="12517" max="12517" width="6.5" style="6" customWidth="1"/>
    <col min="12518" max="12520" width="3.125" style="6" customWidth="1"/>
    <col min="12521" max="12521" width="3" style="6" customWidth="1"/>
    <col min="12522" max="12522" width="2.5" style="6" customWidth="1"/>
    <col min="12523" max="12523" width="2.625" style="6" customWidth="1"/>
    <col min="12524" max="12526" width="0" style="6" hidden="1" customWidth="1"/>
    <col min="12527" max="12527" width="3.875" style="6" customWidth="1"/>
    <col min="12528" max="12528" width="0" style="6" hidden="1" customWidth="1"/>
    <col min="12529" max="12530" width="13" style="6" customWidth="1"/>
    <col min="12531" max="12531" width="13.125" style="6" customWidth="1"/>
    <col min="12532" max="12532" width="5.625" style="6" customWidth="1"/>
    <col min="12533" max="12533" width="13.125" style="6" customWidth="1"/>
    <col min="12534" max="12534" width="3.625" style="6" customWidth="1"/>
    <col min="12535" max="12535" width="2.625" style="6" customWidth="1"/>
    <col min="12536" max="12538" width="0" style="6" hidden="1" customWidth="1"/>
    <col min="12539" max="12539" width="2.625" style="6" customWidth="1"/>
    <col min="12540" max="12540" width="0" style="6" hidden="1" customWidth="1"/>
    <col min="12541" max="12541" width="2.625" style="6" customWidth="1"/>
    <col min="12542" max="12542" width="0" style="6" hidden="1" customWidth="1"/>
    <col min="12543" max="12543" width="3.875" style="6" customWidth="1"/>
    <col min="12544" max="12544" width="30" style="6" customWidth="1"/>
    <col min="12545" max="12545" width="20.5" style="6" customWidth="1"/>
    <col min="12546" max="12546" width="8" style="6" customWidth="1"/>
    <col min="12547" max="12547" width="17" style="6" customWidth="1"/>
    <col min="12548" max="12548" width="37.375" style="6" customWidth="1"/>
    <col min="12549" max="12549" width="5.125" style="6" customWidth="1"/>
    <col min="12550" max="12550" width="27.5" style="6" customWidth="1"/>
    <col min="12551" max="12551" width="14.125" style="6" customWidth="1"/>
    <col min="12552" max="12553" width="8.125" style="6" customWidth="1"/>
    <col min="12554" max="12554" width="9.875" style="6" customWidth="1"/>
    <col min="12555" max="12555" width="1.875" style="6" customWidth="1"/>
    <col min="12556" max="12761" width="10.875" style="6"/>
    <col min="12762" max="12762" width="10.5" style="6" customWidth="1"/>
    <col min="12763" max="12763" width="2.375" style="6" customWidth="1"/>
    <col min="12764" max="12765" width="5.625" style="6" customWidth="1"/>
    <col min="12766" max="12766" width="5.125" style="6" customWidth="1"/>
    <col min="12767" max="12767" width="5.625" style="6" customWidth="1"/>
    <col min="12768" max="12768" width="12" style="6" customWidth="1"/>
    <col min="12769" max="12770" width="7.875" style="6" customWidth="1"/>
    <col min="12771" max="12771" width="2.125" style="6" customWidth="1"/>
    <col min="12772" max="12772" width="7.875" style="6" customWidth="1"/>
    <col min="12773" max="12773" width="6.5" style="6" customWidth="1"/>
    <col min="12774" max="12776" width="3.125" style="6" customWidth="1"/>
    <col min="12777" max="12777" width="3" style="6" customWidth="1"/>
    <col min="12778" max="12778" width="2.5" style="6" customWidth="1"/>
    <col min="12779" max="12779" width="2.625" style="6" customWidth="1"/>
    <col min="12780" max="12782" width="0" style="6" hidden="1" customWidth="1"/>
    <col min="12783" max="12783" width="3.875" style="6" customWidth="1"/>
    <col min="12784" max="12784" width="0" style="6" hidden="1" customWidth="1"/>
    <col min="12785" max="12786" width="13" style="6" customWidth="1"/>
    <col min="12787" max="12787" width="13.125" style="6" customWidth="1"/>
    <col min="12788" max="12788" width="5.625" style="6" customWidth="1"/>
    <col min="12789" max="12789" width="13.125" style="6" customWidth="1"/>
    <col min="12790" max="12790" width="3.625" style="6" customWidth="1"/>
    <col min="12791" max="12791" width="2.625" style="6" customWidth="1"/>
    <col min="12792" max="12794" width="0" style="6" hidden="1" customWidth="1"/>
    <col min="12795" max="12795" width="2.625" style="6" customWidth="1"/>
    <col min="12796" max="12796" width="0" style="6" hidden="1" customWidth="1"/>
    <col min="12797" max="12797" width="2.625" style="6" customWidth="1"/>
    <col min="12798" max="12798" width="0" style="6" hidden="1" customWidth="1"/>
    <col min="12799" max="12799" width="3.875" style="6" customWidth="1"/>
    <col min="12800" max="12800" width="30" style="6" customWidth="1"/>
    <col min="12801" max="12801" width="20.5" style="6" customWidth="1"/>
    <col min="12802" max="12802" width="8" style="6" customWidth="1"/>
    <col min="12803" max="12803" width="17" style="6" customWidth="1"/>
    <col min="12804" max="12804" width="37.375" style="6" customWidth="1"/>
    <col min="12805" max="12805" width="5.125" style="6" customWidth="1"/>
    <col min="12806" max="12806" width="27.5" style="6" customWidth="1"/>
    <col min="12807" max="12807" width="14.125" style="6" customWidth="1"/>
    <col min="12808" max="12809" width="8.125" style="6" customWidth="1"/>
    <col min="12810" max="12810" width="9.875" style="6" customWidth="1"/>
    <col min="12811" max="12811" width="1.875" style="6" customWidth="1"/>
    <col min="12812" max="13017" width="10.875" style="6"/>
    <col min="13018" max="13018" width="10.5" style="6" customWidth="1"/>
    <col min="13019" max="13019" width="2.375" style="6" customWidth="1"/>
    <col min="13020" max="13021" width="5.625" style="6" customWidth="1"/>
    <col min="13022" max="13022" width="5.125" style="6" customWidth="1"/>
    <col min="13023" max="13023" width="5.625" style="6" customWidth="1"/>
    <col min="13024" max="13024" width="12" style="6" customWidth="1"/>
    <col min="13025" max="13026" width="7.875" style="6" customWidth="1"/>
    <col min="13027" max="13027" width="2.125" style="6" customWidth="1"/>
    <col min="13028" max="13028" width="7.875" style="6" customWidth="1"/>
    <col min="13029" max="13029" width="6.5" style="6" customWidth="1"/>
    <col min="13030" max="13032" width="3.125" style="6" customWidth="1"/>
    <col min="13033" max="13033" width="3" style="6" customWidth="1"/>
    <col min="13034" max="13034" width="2.5" style="6" customWidth="1"/>
    <col min="13035" max="13035" width="2.625" style="6" customWidth="1"/>
    <col min="13036" max="13038" width="0" style="6" hidden="1" customWidth="1"/>
    <col min="13039" max="13039" width="3.875" style="6" customWidth="1"/>
    <col min="13040" max="13040" width="0" style="6" hidden="1" customWidth="1"/>
    <col min="13041" max="13042" width="13" style="6" customWidth="1"/>
    <col min="13043" max="13043" width="13.125" style="6" customWidth="1"/>
    <col min="13044" max="13044" width="5.625" style="6" customWidth="1"/>
    <col min="13045" max="13045" width="13.125" style="6" customWidth="1"/>
    <col min="13046" max="13046" width="3.625" style="6" customWidth="1"/>
    <col min="13047" max="13047" width="2.625" style="6" customWidth="1"/>
    <col min="13048" max="13050" width="0" style="6" hidden="1" customWidth="1"/>
    <col min="13051" max="13051" width="2.625" style="6" customWidth="1"/>
    <col min="13052" max="13052" width="0" style="6" hidden="1" customWidth="1"/>
    <col min="13053" max="13053" width="2.625" style="6" customWidth="1"/>
    <col min="13054" max="13054" width="0" style="6" hidden="1" customWidth="1"/>
    <col min="13055" max="13055" width="3.875" style="6" customWidth="1"/>
    <col min="13056" max="13056" width="30" style="6" customWidth="1"/>
    <col min="13057" max="13057" width="20.5" style="6" customWidth="1"/>
    <col min="13058" max="13058" width="8" style="6" customWidth="1"/>
    <col min="13059" max="13059" width="17" style="6" customWidth="1"/>
    <col min="13060" max="13060" width="37.375" style="6" customWidth="1"/>
    <col min="13061" max="13061" width="5.125" style="6" customWidth="1"/>
    <col min="13062" max="13062" width="27.5" style="6" customWidth="1"/>
    <col min="13063" max="13063" width="14.125" style="6" customWidth="1"/>
    <col min="13064" max="13065" width="8.125" style="6" customWidth="1"/>
    <col min="13066" max="13066" width="9.875" style="6" customWidth="1"/>
    <col min="13067" max="13067" width="1.875" style="6" customWidth="1"/>
    <col min="13068" max="13273" width="10.875" style="6"/>
    <col min="13274" max="13274" width="10.5" style="6" customWidth="1"/>
    <col min="13275" max="13275" width="2.375" style="6" customWidth="1"/>
    <col min="13276" max="13277" width="5.625" style="6" customWidth="1"/>
    <col min="13278" max="13278" width="5.125" style="6" customWidth="1"/>
    <col min="13279" max="13279" width="5.625" style="6" customWidth="1"/>
    <col min="13280" max="13280" width="12" style="6" customWidth="1"/>
    <col min="13281" max="13282" width="7.875" style="6" customWidth="1"/>
    <col min="13283" max="13283" width="2.125" style="6" customWidth="1"/>
    <col min="13284" max="13284" width="7.875" style="6" customWidth="1"/>
    <col min="13285" max="13285" width="6.5" style="6" customWidth="1"/>
    <col min="13286" max="13288" width="3.125" style="6" customWidth="1"/>
    <col min="13289" max="13289" width="3" style="6" customWidth="1"/>
    <col min="13290" max="13290" width="2.5" style="6" customWidth="1"/>
    <col min="13291" max="13291" width="2.625" style="6" customWidth="1"/>
    <col min="13292" max="13294" width="0" style="6" hidden="1" customWidth="1"/>
    <col min="13295" max="13295" width="3.875" style="6" customWidth="1"/>
    <col min="13296" max="13296" width="0" style="6" hidden="1" customWidth="1"/>
    <col min="13297" max="13298" width="13" style="6" customWidth="1"/>
    <col min="13299" max="13299" width="13.125" style="6" customWidth="1"/>
    <col min="13300" max="13300" width="5.625" style="6" customWidth="1"/>
    <col min="13301" max="13301" width="13.125" style="6" customWidth="1"/>
    <col min="13302" max="13302" width="3.625" style="6" customWidth="1"/>
    <col min="13303" max="13303" width="2.625" style="6" customWidth="1"/>
    <col min="13304" max="13306" width="0" style="6" hidden="1" customWidth="1"/>
    <col min="13307" max="13307" width="2.625" style="6" customWidth="1"/>
    <col min="13308" max="13308" width="0" style="6" hidden="1" customWidth="1"/>
    <col min="13309" max="13309" width="2.625" style="6" customWidth="1"/>
    <col min="13310" max="13310" width="0" style="6" hidden="1" customWidth="1"/>
    <col min="13311" max="13311" width="3.875" style="6" customWidth="1"/>
    <col min="13312" max="13312" width="30" style="6" customWidth="1"/>
    <col min="13313" max="13313" width="20.5" style="6" customWidth="1"/>
    <col min="13314" max="13314" width="8" style="6" customWidth="1"/>
    <col min="13315" max="13315" width="17" style="6" customWidth="1"/>
    <col min="13316" max="13316" width="37.375" style="6" customWidth="1"/>
    <col min="13317" max="13317" width="5.125" style="6" customWidth="1"/>
    <col min="13318" max="13318" width="27.5" style="6" customWidth="1"/>
    <col min="13319" max="13319" width="14.125" style="6" customWidth="1"/>
    <col min="13320" max="13321" width="8.125" style="6" customWidth="1"/>
    <col min="13322" max="13322" width="9.875" style="6" customWidth="1"/>
    <col min="13323" max="13323" width="1.875" style="6" customWidth="1"/>
    <col min="13324" max="13529" width="10.875" style="6"/>
    <col min="13530" max="13530" width="10.5" style="6" customWidth="1"/>
    <col min="13531" max="13531" width="2.375" style="6" customWidth="1"/>
    <col min="13532" max="13533" width="5.625" style="6" customWidth="1"/>
    <col min="13534" max="13534" width="5.125" style="6" customWidth="1"/>
    <col min="13535" max="13535" width="5.625" style="6" customWidth="1"/>
    <col min="13536" max="13536" width="12" style="6" customWidth="1"/>
    <col min="13537" max="13538" width="7.875" style="6" customWidth="1"/>
    <col min="13539" max="13539" width="2.125" style="6" customWidth="1"/>
    <col min="13540" max="13540" width="7.875" style="6" customWidth="1"/>
    <col min="13541" max="13541" width="6.5" style="6" customWidth="1"/>
    <col min="13542" max="13544" width="3.125" style="6" customWidth="1"/>
    <col min="13545" max="13545" width="3" style="6" customWidth="1"/>
    <col min="13546" max="13546" width="2.5" style="6" customWidth="1"/>
    <col min="13547" max="13547" width="2.625" style="6" customWidth="1"/>
    <col min="13548" max="13550" width="0" style="6" hidden="1" customWidth="1"/>
    <col min="13551" max="13551" width="3.875" style="6" customWidth="1"/>
    <col min="13552" max="13552" width="0" style="6" hidden="1" customWidth="1"/>
    <col min="13553" max="13554" width="13" style="6" customWidth="1"/>
    <col min="13555" max="13555" width="13.125" style="6" customWidth="1"/>
    <col min="13556" max="13556" width="5.625" style="6" customWidth="1"/>
    <col min="13557" max="13557" width="13.125" style="6" customWidth="1"/>
    <col min="13558" max="13558" width="3.625" style="6" customWidth="1"/>
    <col min="13559" max="13559" width="2.625" style="6" customWidth="1"/>
    <col min="13560" max="13562" width="0" style="6" hidden="1" customWidth="1"/>
    <col min="13563" max="13563" width="2.625" style="6" customWidth="1"/>
    <col min="13564" max="13564" width="0" style="6" hidden="1" customWidth="1"/>
    <col min="13565" max="13565" width="2.625" style="6" customWidth="1"/>
    <col min="13566" max="13566" width="0" style="6" hidden="1" customWidth="1"/>
    <col min="13567" max="13567" width="3.875" style="6" customWidth="1"/>
    <col min="13568" max="13568" width="30" style="6" customWidth="1"/>
    <col min="13569" max="13569" width="20.5" style="6" customWidth="1"/>
    <col min="13570" max="13570" width="8" style="6" customWidth="1"/>
    <col min="13571" max="13571" width="17" style="6" customWidth="1"/>
    <col min="13572" max="13572" width="37.375" style="6" customWidth="1"/>
    <col min="13573" max="13573" width="5.125" style="6" customWidth="1"/>
    <col min="13574" max="13574" width="27.5" style="6" customWidth="1"/>
    <col min="13575" max="13575" width="14.125" style="6" customWidth="1"/>
    <col min="13576" max="13577" width="8.125" style="6" customWidth="1"/>
    <col min="13578" max="13578" width="9.875" style="6" customWidth="1"/>
    <col min="13579" max="13579" width="1.875" style="6" customWidth="1"/>
    <col min="13580" max="13785" width="10.875" style="6"/>
    <col min="13786" max="13786" width="10.5" style="6" customWidth="1"/>
    <col min="13787" max="13787" width="2.375" style="6" customWidth="1"/>
    <col min="13788" max="13789" width="5.625" style="6" customWidth="1"/>
    <col min="13790" max="13790" width="5.125" style="6" customWidth="1"/>
    <col min="13791" max="13791" width="5.625" style="6" customWidth="1"/>
    <col min="13792" max="13792" width="12" style="6" customWidth="1"/>
    <col min="13793" max="13794" width="7.875" style="6" customWidth="1"/>
    <col min="13795" max="13795" width="2.125" style="6" customWidth="1"/>
    <col min="13796" max="13796" width="7.875" style="6" customWidth="1"/>
    <col min="13797" max="13797" width="6.5" style="6" customWidth="1"/>
    <col min="13798" max="13800" width="3.125" style="6" customWidth="1"/>
    <col min="13801" max="13801" width="3" style="6" customWidth="1"/>
    <col min="13802" max="13802" width="2.5" style="6" customWidth="1"/>
    <col min="13803" max="13803" width="2.625" style="6" customWidth="1"/>
    <col min="13804" max="13806" width="0" style="6" hidden="1" customWidth="1"/>
    <col min="13807" max="13807" width="3.875" style="6" customWidth="1"/>
    <col min="13808" max="13808" width="0" style="6" hidden="1" customWidth="1"/>
    <col min="13809" max="13810" width="13" style="6" customWidth="1"/>
    <col min="13811" max="13811" width="13.125" style="6" customWidth="1"/>
    <col min="13812" max="13812" width="5.625" style="6" customWidth="1"/>
    <col min="13813" max="13813" width="13.125" style="6" customWidth="1"/>
    <col min="13814" max="13814" width="3.625" style="6" customWidth="1"/>
    <col min="13815" max="13815" width="2.625" style="6" customWidth="1"/>
    <col min="13816" max="13818" width="0" style="6" hidden="1" customWidth="1"/>
    <col min="13819" max="13819" width="2.625" style="6" customWidth="1"/>
    <col min="13820" max="13820" width="0" style="6" hidden="1" customWidth="1"/>
    <col min="13821" max="13821" width="2.625" style="6" customWidth="1"/>
    <col min="13822" max="13822" width="0" style="6" hidden="1" customWidth="1"/>
    <col min="13823" max="13823" width="3.875" style="6" customWidth="1"/>
    <col min="13824" max="13824" width="30" style="6" customWidth="1"/>
    <col min="13825" max="13825" width="20.5" style="6" customWidth="1"/>
    <col min="13826" max="13826" width="8" style="6" customWidth="1"/>
    <col min="13827" max="13827" width="17" style="6" customWidth="1"/>
    <col min="13828" max="13828" width="37.375" style="6" customWidth="1"/>
    <col min="13829" max="13829" width="5.125" style="6" customWidth="1"/>
    <col min="13830" max="13830" width="27.5" style="6" customWidth="1"/>
    <col min="13831" max="13831" width="14.125" style="6" customWidth="1"/>
    <col min="13832" max="13833" width="8.125" style="6" customWidth="1"/>
    <col min="13834" max="13834" width="9.875" style="6" customWidth="1"/>
    <col min="13835" max="13835" width="1.875" style="6" customWidth="1"/>
    <col min="13836" max="14041" width="10.875" style="6"/>
    <col min="14042" max="14042" width="10.5" style="6" customWidth="1"/>
    <col min="14043" max="14043" width="2.375" style="6" customWidth="1"/>
    <col min="14044" max="14045" width="5.625" style="6" customWidth="1"/>
    <col min="14046" max="14046" width="5.125" style="6" customWidth="1"/>
    <col min="14047" max="14047" width="5.625" style="6" customWidth="1"/>
    <col min="14048" max="14048" width="12" style="6" customWidth="1"/>
    <col min="14049" max="14050" width="7.875" style="6" customWidth="1"/>
    <col min="14051" max="14051" width="2.125" style="6" customWidth="1"/>
    <col min="14052" max="14052" width="7.875" style="6" customWidth="1"/>
    <col min="14053" max="14053" width="6.5" style="6" customWidth="1"/>
    <col min="14054" max="14056" width="3.125" style="6" customWidth="1"/>
    <col min="14057" max="14057" width="3" style="6" customWidth="1"/>
    <col min="14058" max="14058" width="2.5" style="6" customWidth="1"/>
    <col min="14059" max="14059" width="2.625" style="6" customWidth="1"/>
    <col min="14060" max="14062" width="0" style="6" hidden="1" customWidth="1"/>
    <col min="14063" max="14063" width="3.875" style="6" customWidth="1"/>
    <col min="14064" max="14064" width="0" style="6" hidden="1" customWidth="1"/>
    <col min="14065" max="14066" width="13" style="6" customWidth="1"/>
    <col min="14067" max="14067" width="13.125" style="6" customWidth="1"/>
    <col min="14068" max="14068" width="5.625" style="6" customWidth="1"/>
    <col min="14069" max="14069" width="13.125" style="6" customWidth="1"/>
    <col min="14070" max="14070" width="3.625" style="6" customWidth="1"/>
    <col min="14071" max="14071" width="2.625" style="6" customWidth="1"/>
    <col min="14072" max="14074" width="0" style="6" hidden="1" customWidth="1"/>
    <col min="14075" max="14075" width="2.625" style="6" customWidth="1"/>
    <col min="14076" max="14076" width="0" style="6" hidden="1" customWidth="1"/>
    <col min="14077" max="14077" width="2.625" style="6" customWidth="1"/>
    <col min="14078" max="14078" width="0" style="6" hidden="1" customWidth="1"/>
    <col min="14079" max="14079" width="3.875" style="6" customWidth="1"/>
    <col min="14080" max="14080" width="30" style="6" customWidth="1"/>
    <col min="14081" max="14081" width="20.5" style="6" customWidth="1"/>
    <col min="14082" max="14082" width="8" style="6" customWidth="1"/>
    <col min="14083" max="14083" width="17" style="6" customWidth="1"/>
    <col min="14084" max="14084" width="37.375" style="6" customWidth="1"/>
    <col min="14085" max="14085" width="5.125" style="6" customWidth="1"/>
    <col min="14086" max="14086" width="27.5" style="6" customWidth="1"/>
    <col min="14087" max="14087" width="14.125" style="6" customWidth="1"/>
    <col min="14088" max="14089" width="8.125" style="6" customWidth="1"/>
    <col min="14090" max="14090" width="9.875" style="6" customWidth="1"/>
    <col min="14091" max="14091" width="1.875" style="6" customWidth="1"/>
    <col min="14092" max="14297" width="10.875" style="6"/>
    <col min="14298" max="14298" width="10.5" style="6" customWidth="1"/>
    <col min="14299" max="14299" width="2.375" style="6" customWidth="1"/>
    <col min="14300" max="14301" width="5.625" style="6" customWidth="1"/>
    <col min="14302" max="14302" width="5.125" style="6" customWidth="1"/>
    <col min="14303" max="14303" width="5.625" style="6" customWidth="1"/>
    <col min="14304" max="14304" width="12" style="6" customWidth="1"/>
    <col min="14305" max="14306" width="7.875" style="6" customWidth="1"/>
    <col min="14307" max="14307" width="2.125" style="6" customWidth="1"/>
    <col min="14308" max="14308" width="7.875" style="6" customWidth="1"/>
    <col min="14309" max="14309" width="6.5" style="6" customWidth="1"/>
    <col min="14310" max="14312" width="3.125" style="6" customWidth="1"/>
    <col min="14313" max="14313" width="3" style="6" customWidth="1"/>
    <col min="14314" max="14314" width="2.5" style="6" customWidth="1"/>
    <col min="14315" max="14315" width="2.625" style="6" customWidth="1"/>
    <col min="14316" max="14318" width="0" style="6" hidden="1" customWidth="1"/>
    <col min="14319" max="14319" width="3.875" style="6" customWidth="1"/>
    <col min="14320" max="14320" width="0" style="6" hidden="1" customWidth="1"/>
    <col min="14321" max="14322" width="13" style="6" customWidth="1"/>
    <col min="14323" max="14323" width="13.125" style="6" customWidth="1"/>
    <col min="14324" max="14324" width="5.625" style="6" customWidth="1"/>
    <col min="14325" max="14325" width="13.125" style="6" customWidth="1"/>
    <col min="14326" max="14326" width="3.625" style="6" customWidth="1"/>
    <col min="14327" max="14327" width="2.625" style="6" customWidth="1"/>
    <col min="14328" max="14330" width="0" style="6" hidden="1" customWidth="1"/>
    <col min="14331" max="14331" width="2.625" style="6" customWidth="1"/>
    <col min="14332" max="14332" width="0" style="6" hidden="1" customWidth="1"/>
    <col min="14333" max="14333" width="2.625" style="6" customWidth="1"/>
    <col min="14334" max="14334" width="0" style="6" hidden="1" customWidth="1"/>
    <col min="14335" max="14335" width="3.875" style="6" customWidth="1"/>
    <col min="14336" max="14336" width="30" style="6" customWidth="1"/>
    <col min="14337" max="14337" width="20.5" style="6" customWidth="1"/>
    <col min="14338" max="14338" width="8" style="6" customWidth="1"/>
    <col min="14339" max="14339" width="17" style="6" customWidth="1"/>
    <col min="14340" max="14340" width="37.375" style="6" customWidth="1"/>
    <col min="14341" max="14341" width="5.125" style="6" customWidth="1"/>
    <col min="14342" max="14342" width="27.5" style="6" customWidth="1"/>
    <col min="14343" max="14343" width="14.125" style="6" customWidth="1"/>
    <col min="14344" max="14345" width="8.125" style="6" customWidth="1"/>
    <col min="14346" max="14346" width="9.875" style="6" customWidth="1"/>
    <col min="14347" max="14347" width="1.875" style="6" customWidth="1"/>
    <col min="14348" max="14553" width="10.875" style="6"/>
    <col min="14554" max="14554" width="10.5" style="6" customWidth="1"/>
    <col min="14555" max="14555" width="2.375" style="6" customWidth="1"/>
    <col min="14556" max="14557" width="5.625" style="6" customWidth="1"/>
    <col min="14558" max="14558" width="5.125" style="6" customWidth="1"/>
    <col min="14559" max="14559" width="5.625" style="6" customWidth="1"/>
    <col min="14560" max="14560" width="12" style="6" customWidth="1"/>
    <col min="14561" max="14562" width="7.875" style="6" customWidth="1"/>
    <col min="14563" max="14563" width="2.125" style="6" customWidth="1"/>
    <col min="14564" max="14564" width="7.875" style="6" customWidth="1"/>
    <col min="14565" max="14565" width="6.5" style="6" customWidth="1"/>
    <col min="14566" max="14568" width="3.125" style="6" customWidth="1"/>
    <col min="14569" max="14569" width="3" style="6" customWidth="1"/>
    <col min="14570" max="14570" width="2.5" style="6" customWidth="1"/>
    <col min="14571" max="14571" width="2.625" style="6" customWidth="1"/>
    <col min="14572" max="14574" width="0" style="6" hidden="1" customWidth="1"/>
    <col min="14575" max="14575" width="3.875" style="6" customWidth="1"/>
    <col min="14576" max="14576" width="0" style="6" hidden="1" customWidth="1"/>
    <col min="14577" max="14578" width="13" style="6" customWidth="1"/>
    <col min="14579" max="14579" width="13.125" style="6" customWidth="1"/>
    <col min="14580" max="14580" width="5.625" style="6" customWidth="1"/>
    <col min="14581" max="14581" width="13.125" style="6" customWidth="1"/>
    <col min="14582" max="14582" width="3.625" style="6" customWidth="1"/>
    <col min="14583" max="14583" width="2.625" style="6" customWidth="1"/>
    <col min="14584" max="14586" width="0" style="6" hidden="1" customWidth="1"/>
    <col min="14587" max="14587" width="2.625" style="6" customWidth="1"/>
    <col min="14588" max="14588" width="0" style="6" hidden="1" customWidth="1"/>
    <col min="14589" max="14589" width="2.625" style="6" customWidth="1"/>
    <col min="14590" max="14590" width="0" style="6" hidden="1" customWidth="1"/>
    <col min="14591" max="14591" width="3.875" style="6" customWidth="1"/>
    <col min="14592" max="14592" width="30" style="6" customWidth="1"/>
    <col min="14593" max="14593" width="20.5" style="6" customWidth="1"/>
    <col min="14594" max="14594" width="8" style="6" customWidth="1"/>
    <col min="14595" max="14595" width="17" style="6" customWidth="1"/>
    <col min="14596" max="14596" width="37.375" style="6" customWidth="1"/>
    <col min="14597" max="14597" width="5.125" style="6" customWidth="1"/>
    <col min="14598" max="14598" width="27.5" style="6" customWidth="1"/>
    <col min="14599" max="14599" width="14.125" style="6" customWidth="1"/>
    <col min="14600" max="14601" width="8.125" style="6" customWidth="1"/>
    <col min="14602" max="14602" width="9.875" style="6" customWidth="1"/>
    <col min="14603" max="14603" width="1.875" style="6" customWidth="1"/>
    <col min="14604" max="14809" width="10.875" style="6"/>
    <col min="14810" max="14810" width="10.5" style="6" customWidth="1"/>
    <col min="14811" max="14811" width="2.375" style="6" customWidth="1"/>
    <col min="14812" max="14813" width="5.625" style="6" customWidth="1"/>
    <col min="14814" max="14814" width="5.125" style="6" customWidth="1"/>
    <col min="14815" max="14815" width="5.625" style="6" customWidth="1"/>
    <col min="14816" max="14816" width="12" style="6" customWidth="1"/>
    <col min="14817" max="14818" width="7.875" style="6" customWidth="1"/>
    <col min="14819" max="14819" width="2.125" style="6" customWidth="1"/>
    <col min="14820" max="14820" width="7.875" style="6" customWidth="1"/>
    <col min="14821" max="14821" width="6.5" style="6" customWidth="1"/>
    <col min="14822" max="14824" width="3.125" style="6" customWidth="1"/>
    <col min="14825" max="14825" width="3" style="6" customWidth="1"/>
    <col min="14826" max="14826" width="2.5" style="6" customWidth="1"/>
    <col min="14827" max="14827" width="2.625" style="6" customWidth="1"/>
    <col min="14828" max="14830" width="0" style="6" hidden="1" customWidth="1"/>
    <col min="14831" max="14831" width="3.875" style="6" customWidth="1"/>
    <col min="14832" max="14832" width="0" style="6" hidden="1" customWidth="1"/>
    <col min="14833" max="14834" width="13" style="6" customWidth="1"/>
    <col min="14835" max="14835" width="13.125" style="6" customWidth="1"/>
    <col min="14836" max="14836" width="5.625" style="6" customWidth="1"/>
    <col min="14837" max="14837" width="13.125" style="6" customWidth="1"/>
    <col min="14838" max="14838" width="3.625" style="6" customWidth="1"/>
    <col min="14839" max="14839" width="2.625" style="6" customWidth="1"/>
    <col min="14840" max="14842" width="0" style="6" hidden="1" customWidth="1"/>
    <col min="14843" max="14843" width="2.625" style="6" customWidth="1"/>
    <col min="14844" max="14844" width="0" style="6" hidden="1" customWidth="1"/>
    <col min="14845" max="14845" width="2.625" style="6" customWidth="1"/>
    <col min="14846" max="14846" width="0" style="6" hidden="1" customWidth="1"/>
    <col min="14847" max="14847" width="3.875" style="6" customWidth="1"/>
    <col min="14848" max="14848" width="30" style="6" customWidth="1"/>
    <col min="14849" max="14849" width="20.5" style="6" customWidth="1"/>
    <col min="14850" max="14850" width="8" style="6" customWidth="1"/>
    <col min="14851" max="14851" width="17" style="6" customWidth="1"/>
    <col min="14852" max="14852" width="37.375" style="6" customWidth="1"/>
    <col min="14853" max="14853" width="5.125" style="6" customWidth="1"/>
    <col min="14854" max="14854" width="27.5" style="6" customWidth="1"/>
    <col min="14855" max="14855" width="14.125" style="6" customWidth="1"/>
    <col min="14856" max="14857" width="8.125" style="6" customWidth="1"/>
    <col min="14858" max="14858" width="9.875" style="6" customWidth="1"/>
    <col min="14859" max="14859" width="1.875" style="6" customWidth="1"/>
    <col min="14860" max="15065" width="10.875" style="6"/>
    <col min="15066" max="15066" width="10.5" style="6" customWidth="1"/>
    <col min="15067" max="15067" width="2.375" style="6" customWidth="1"/>
    <col min="15068" max="15069" width="5.625" style="6" customWidth="1"/>
    <col min="15070" max="15070" width="5.125" style="6" customWidth="1"/>
    <col min="15071" max="15071" width="5.625" style="6" customWidth="1"/>
    <col min="15072" max="15072" width="12" style="6" customWidth="1"/>
    <col min="15073" max="15074" width="7.875" style="6" customWidth="1"/>
    <col min="15075" max="15075" width="2.125" style="6" customWidth="1"/>
    <col min="15076" max="15076" width="7.875" style="6" customWidth="1"/>
    <col min="15077" max="15077" width="6.5" style="6" customWidth="1"/>
    <col min="15078" max="15080" width="3.125" style="6" customWidth="1"/>
    <col min="15081" max="15081" width="3" style="6" customWidth="1"/>
    <col min="15082" max="15082" width="2.5" style="6" customWidth="1"/>
    <col min="15083" max="15083" width="2.625" style="6" customWidth="1"/>
    <col min="15084" max="15086" width="0" style="6" hidden="1" customWidth="1"/>
    <col min="15087" max="15087" width="3.875" style="6" customWidth="1"/>
    <col min="15088" max="15088" width="0" style="6" hidden="1" customWidth="1"/>
    <col min="15089" max="15090" width="13" style="6" customWidth="1"/>
    <col min="15091" max="15091" width="13.125" style="6" customWidth="1"/>
    <col min="15092" max="15092" width="5.625" style="6" customWidth="1"/>
    <col min="15093" max="15093" width="13.125" style="6" customWidth="1"/>
    <col min="15094" max="15094" width="3.625" style="6" customWidth="1"/>
    <col min="15095" max="15095" width="2.625" style="6" customWidth="1"/>
    <col min="15096" max="15098" width="0" style="6" hidden="1" customWidth="1"/>
    <col min="15099" max="15099" width="2.625" style="6" customWidth="1"/>
    <col min="15100" max="15100" width="0" style="6" hidden="1" customWidth="1"/>
    <col min="15101" max="15101" width="2.625" style="6" customWidth="1"/>
    <col min="15102" max="15102" width="0" style="6" hidden="1" customWidth="1"/>
    <col min="15103" max="15103" width="3.875" style="6" customWidth="1"/>
    <col min="15104" max="15104" width="30" style="6" customWidth="1"/>
    <col min="15105" max="15105" width="20.5" style="6" customWidth="1"/>
    <col min="15106" max="15106" width="8" style="6" customWidth="1"/>
    <col min="15107" max="15107" width="17" style="6" customWidth="1"/>
    <col min="15108" max="15108" width="37.375" style="6" customWidth="1"/>
    <col min="15109" max="15109" width="5.125" style="6" customWidth="1"/>
    <col min="15110" max="15110" width="27.5" style="6" customWidth="1"/>
    <col min="15111" max="15111" width="14.125" style="6" customWidth="1"/>
    <col min="15112" max="15113" width="8.125" style="6" customWidth="1"/>
    <col min="15114" max="15114" width="9.875" style="6" customWidth="1"/>
    <col min="15115" max="15115" width="1.875" style="6" customWidth="1"/>
    <col min="15116" max="15321" width="10.875" style="6"/>
    <col min="15322" max="15322" width="10.5" style="6" customWidth="1"/>
    <col min="15323" max="15323" width="2.375" style="6" customWidth="1"/>
    <col min="15324" max="15325" width="5.625" style="6" customWidth="1"/>
    <col min="15326" max="15326" width="5.125" style="6" customWidth="1"/>
    <col min="15327" max="15327" width="5.625" style="6" customWidth="1"/>
    <col min="15328" max="15328" width="12" style="6" customWidth="1"/>
    <col min="15329" max="15330" width="7.875" style="6" customWidth="1"/>
    <col min="15331" max="15331" width="2.125" style="6" customWidth="1"/>
    <col min="15332" max="15332" width="7.875" style="6" customWidth="1"/>
    <col min="15333" max="15333" width="6.5" style="6" customWidth="1"/>
    <col min="15334" max="15336" width="3.125" style="6" customWidth="1"/>
    <col min="15337" max="15337" width="3" style="6" customWidth="1"/>
    <col min="15338" max="15338" width="2.5" style="6" customWidth="1"/>
    <col min="15339" max="15339" width="2.625" style="6" customWidth="1"/>
    <col min="15340" max="15342" width="0" style="6" hidden="1" customWidth="1"/>
    <col min="15343" max="15343" width="3.875" style="6" customWidth="1"/>
    <col min="15344" max="15344" width="0" style="6" hidden="1" customWidth="1"/>
    <col min="15345" max="15346" width="13" style="6" customWidth="1"/>
    <col min="15347" max="15347" width="13.125" style="6" customWidth="1"/>
    <col min="15348" max="15348" width="5.625" style="6" customWidth="1"/>
    <col min="15349" max="15349" width="13.125" style="6" customWidth="1"/>
    <col min="15350" max="15350" width="3.625" style="6" customWidth="1"/>
    <col min="15351" max="15351" width="2.625" style="6" customWidth="1"/>
    <col min="15352" max="15354" width="0" style="6" hidden="1" customWidth="1"/>
    <col min="15355" max="15355" width="2.625" style="6" customWidth="1"/>
    <col min="15356" max="15356" width="0" style="6" hidden="1" customWidth="1"/>
    <col min="15357" max="15357" width="2.625" style="6" customWidth="1"/>
    <col min="15358" max="15358" width="0" style="6" hidden="1" customWidth="1"/>
    <col min="15359" max="15359" width="3.875" style="6" customWidth="1"/>
    <col min="15360" max="15360" width="30" style="6" customWidth="1"/>
    <col min="15361" max="15361" width="20.5" style="6" customWidth="1"/>
    <col min="15362" max="15362" width="8" style="6" customWidth="1"/>
    <col min="15363" max="15363" width="17" style="6" customWidth="1"/>
    <col min="15364" max="15364" width="37.375" style="6" customWidth="1"/>
    <col min="15365" max="15365" width="5.125" style="6" customWidth="1"/>
    <col min="15366" max="15366" width="27.5" style="6" customWidth="1"/>
    <col min="15367" max="15367" width="14.125" style="6" customWidth="1"/>
    <col min="15368" max="15369" width="8.125" style="6" customWidth="1"/>
    <col min="15370" max="15370" width="9.875" style="6" customWidth="1"/>
    <col min="15371" max="15371" width="1.875" style="6" customWidth="1"/>
    <col min="15372" max="15577" width="10.875" style="6"/>
    <col min="15578" max="15578" width="10.5" style="6" customWidth="1"/>
    <col min="15579" max="15579" width="2.375" style="6" customWidth="1"/>
    <col min="15580" max="15581" width="5.625" style="6" customWidth="1"/>
    <col min="15582" max="15582" width="5.125" style="6" customWidth="1"/>
    <col min="15583" max="15583" width="5.625" style="6" customWidth="1"/>
    <col min="15584" max="15584" width="12" style="6" customWidth="1"/>
    <col min="15585" max="15586" width="7.875" style="6" customWidth="1"/>
    <col min="15587" max="15587" width="2.125" style="6" customWidth="1"/>
    <col min="15588" max="15588" width="7.875" style="6" customWidth="1"/>
    <col min="15589" max="15589" width="6.5" style="6" customWidth="1"/>
    <col min="15590" max="15592" width="3.125" style="6" customWidth="1"/>
    <col min="15593" max="15593" width="3" style="6" customWidth="1"/>
    <col min="15594" max="15594" width="2.5" style="6" customWidth="1"/>
    <col min="15595" max="15595" width="2.625" style="6" customWidth="1"/>
    <col min="15596" max="15598" width="0" style="6" hidden="1" customWidth="1"/>
    <col min="15599" max="15599" width="3.875" style="6" customWidth="1"/>
    <col min="15600" max="15600" width="0" style="6" hidden="1" customWidth="1"/>
    <col min="15601" max="15602" width="13" style="6" customWidth="1"/>
    <col min="15603" max="15603" width="13.125" style="6" customWidth="1"/>
    <col min="15604" max="15604" width="5.625" style="6" customWidth="1"/>
    <col min="15605" max="15605" width="13.125" style="6" customWidth="1"/>
    <col min="15606" max="15606" width="3.625" style="6" customWidth="1"/>
    <col min="15607" max="15607" width="2.625" style="6" customWidth="1"/>
    <col min="15608" max="15610" width="0" style="6" hidden="1" customWidth="1"/>
    <col min="15611" max="15611" width="2.625" style="6" customWidth="1"/>
    <col min="15612" max="15612" width="0" style="6" hidden="1" customWidth="1"/>
    <col min="15613" max="15613" width="2.625" style="6" customWidth="1"/>
    <col min="15614" max="15614" width="0" style="6" hidden="1" customWidth="1"/>
    <col min="15615" max="15615" width="3.875" style="6" customWidth="1"/>
    <col min="15616" max="15616" width="30" style="6" customWidth="1"/>
    <col min="15617" max="15617" width="20.5" style="6" customWidth="1"/>
    <col min="15618" max="15618" width="8" style="6" customWidth="1"/>
    <col min="15619" max="15619" width="17" style="6" customWidth="1"/>
    <col min="15620" max="15620" width="37.375" style="6" customWidth="1"/>
    <col min="15621" max="15621" width="5.125" style="6" customWidth="1"/>
    <col min="15622" max="15622" width="27.5" style="6" customWidth="1"/>
    <col min="15623" max="15623" width="14.125" style="6" customWidth="1"/>
    <col min="15624" max="15625" width="8.125" style="6" customWidth="1"/>
    <col min="15626" max="15626" width="9.875" style="6" customWidth="1"/>
    <col min="15627" max="15627" width="1.875" style="6" customWidth="1"/>
    <col min="15628" max="15833" width="10.875" style="6"/>
    <col min="15834" max="15834" width="10.5" style="6" customWidth="1"/>
    <col min="15835" max="15835" width="2.375" style="6" customWidth="1"/>
    <col min="15836" max="15837" width="5.625" style="6" customWidth="1"/>
    <col min="15838" max="15838" width="5.125" style="6" customWidth="1"/>
    <col min="15839" max="15839" width="5.625" style="6" customWidth="1"/>
    <col min="15840" max="15840" width="12" style="6" customWidth="1"/>
    <col min="15841" max="15842" width="7.875" style="6" customWidth="1"/>
    <col min="15843" max="15843" width="2.125" style="6" customWidth="1"/>
    <col min="15844" max="15844" width="7.875" style="6" customWidth="1"/>
    <col min="15845" max="15845" width="6.5" style="6" customWidth="1"/>
    <col min="15846" max="15848" width="3.125" style="6" customWidth="1"/>
    <col min="15849" max="15849" width="3" style="6" customWidth="1"/>
    <col min="15850" max="15850" width="2.5" style="6" customWidth="1"/>
    <col min="15851" max="15851" width="2.625" style="6" customWidth="1"/>
    <col min="15852" max="15854" width="0" style="6" hidden="1" customWidth="1"/>
    <col min="15855" max="15855" width="3.875" style="6" customWidth="1"/>
    <col min="15856" max="15856" width="0" style="6" hidden="1" customWidth="1"/>
    <col min="15857" max="15858" width="13" style="6" customWidth="1"/>
    <col min="15859" max="15859" width="13.125" style="6" customWidth="1"/>
    <col min="15860" max="15860" width="5.625" style="6" customWidth="1"/>
    <col min="15861" max="15861" width="13.125" style="6" customWidth="1"/>
    <col min="15862" max="15862" width="3.625" style="6" customWidth="1"/>
    <col min="15863" max="15863" width="2.625" style="6" customWidth="1"/>
    <col min="15864" max="15866" width="0" style="6" hidden="1" customWidth="1"/>
    <col min="15867" max="15867" width="2.625" style="6" customWidth="1"/>
    <col min="15868" max="15868" width="0" style="6" hidden="1" customWidth="1"/>
    <col min="15869" max="15869" width="2.625" style="6" customWidth="1"/>
    <col min="15870" max="15870" width="0" style="6" hidden="1" customWidth="1"/>
    <col min="15871" max="15871" width="3.875" style="6" customWidth="1"/>
    <col min="15872" max="15872" width="30" style="6" customWidth="1"/>
    <col min="15873" max="15873" width="20.5" style="6" customWidth="1"/>
    <col min="15874" max="15874" width="8" style="6" customWidth="1"/>
    <col min="15875" max="15875" width="17" style="6" customWidth="1"/>
    <col min="15876" max="15876" width="37.375" style="6" customWidth="1"/>
    <col min="15877" max="15877" width="5.125" style="6" customWidth="1"/>
    <col min="15878" max="15878" width="27.5" style="6" customWidth="1"/>
    <col min="15879" max="15879" width="14.125" style="6" customWidth="1"/>
    <col min="15880" max="15881" width="8.125" style="6" customWidth="1"/>
    <col min="15882" max="15882" width="9.875" style="6" customWidth="1"/>
    <col min="15883" max="15883" width="1.875" style="6" customWidth="1"/>
    <col min="15884" max="16089" width="10.875" style="6"/>
    <col min="16090" max="16090" width="10.5" style="6" customWidth="1"/>
    <col min="16091" max="16091" width="2.375" style="6" customWidth="1"/>
    <col min="16092" max="16093" width="5.625" style="6" customWidth="1"/>
    <col min="16094" max="16094" width="5.125" style="6" customWidth="1"/>
    <col min="16095" max="16095" width="5.625" style="6" customWidth="1"/>
    <col min="16096" max="16096" width="12" style="6" customWidth="1"/>
    <col min="16097" max="16098" width="7.875" style="6" customWidth="1"/>
    <col min="16099" max="16099" width="2.125" style="6" customWidth="1"/>
    <col min="16100" max="16100" width="7.875" style="6" customWidth="1"/>
    <col min="16101" max="16101" width="6.5" style="6" customWidth="1"/>
    <col min="16102" max="16104" width="3.125" style="6" customWidth="1"/>
    <col min="16105" max="16105" width="3" style="6" customWidth="1"/>
    <col min="16106" max="16106" width="2.5" style="6" customWidth="1"/>
    <col min="16107" max="16107" width="2.625" style="6" customWidth="1"/>
    <col min="16108" max="16110" width="0" style="6" hidden="1" customWidth="1"/>
    <col min="16111" max="16111" width="3.875" style="6" customWidth="1"/>
    <col min="16112" max="16112" width="0" style="6" hidden="1" customWidth="1"/>
    <col min="16113" max="16114" width="13" style="6" customWidth="1"/>
    <col min="16115" max="16115" width="13.125" style="6" customWidth="1"/>
    <col min="16116" max="16116" width="5.625" style="6" customWidth="1"/>
    <col min="16117" max="16117" width="13.125" style="6" customWidth="1"/>
    <col min="16118" max="16118" width="3.625" style="6" customWidth="1"/>
    <col min="16119" max="16119" width="2.625" style="6" customWidth="1"/>
    <col min="16120" max="16122" width="0" style="6" hidden="1" customWidth="1"/>
    <col min="16123" max="16123" width="2.625" style="6" customWidth="1"/>
    <col min="16124" max="16124" width="0" style="6" hidden="1" customWidth="1"/>
    <col min="16125" max="16125" width="2.625" style="6" customWidth="1"/>
    <col min="16126" max="16126" width="0" style="6" hidden="1" customWidth="1"/>
    <col min="16127" max="16127" width="3.875" style="6" customWidth="1"/>
    <col min="16128" max="16128" width="30" style="6" customWidth="1"/>
    <col min="16129" max="16129" width="20.5" style="6" customWidth="1"/>
    <col min="16130" max="16130" width="8" style="6" customWidth="1"/>
    <col min="16131" max="16131" width="17" style="6" customWidth="1"/>
    <col min="16132" max="16132" width="37.375" style="6" customWidth="1"/>
    <col min="16133" max="16133" width="5.125" style="6" customWidth="1"/>
    <col min="16134" max="16134" width="27.5" style="6" customWidth="1"/>
    <col min="16135" max="16135" width="14.125" style="6" customWidth="1"/>
    <col min="16136" max="16137" width="8.125" style="6" customWidth="1"/>
    <col min="16138" max="16138" width="9.875" style="6" customWidth="1"/>
    <col min="16139" max="16139" width="1.875" style="6" customWidth="1"/>
    <col min="16140" max="16244" width="10.875" style="6"/>
    <col min="16245" max="16384" width="10" style="6" customWidth="1"/>
  </cols>
  <sheetData>
    <row r="1" spans="1:54 1541:1541" ht="11.25" customHeight="1">
      <c r="A1" s="1"/>
      <c r="B1" s="175" t="s">
        <v>0</v>
      </c>
      <c r="C1" s="176"/>
      <c r="D1" s="176"/>
      <c r="E1" s="176"/>
      <c r="F1" s="176"/>
      <c r="G1" s="176"/>
      <c r="H1" s="176"/>
      <c r="I1" s="177"/>
      <c r="J1" s="178"/>
      <c r="K1" s="179"/>
      <c r="L1" s="2"/>
      <c r="M1" s="3"/>
      <c r="N1" s="3"/>
      <c r="O1" s="2"/>
      <c r="P1" s="2"/>
      <c r="Q1" s="2"/>
      <c r="R1" s="2"/>
      <c r="S1" s="2"/>
      <c r="T1" s="2"/>
      <c r="U1" s="2"/>
      <c r="V1" s="2"/>
      <c r="W1" s="2"/>
      <c r="X1" s="2"/>
      <c r="Y1" s="2"/>
      <c r="Z1" s="2"/>
      <c r="AA1" s="2"/>
      <c r="AB1" s="2"/>
      <c r="AC1" s="2"/>
      <c r="AD1" s="2"/>
      <c r="AE1" s="2"/>
      <c r="AF1" s="2"/>
      <c r="AG1" s="2"/>
      <c r="AH1" s="2"/>
      <c r="AI1" s="2"/>
      <c r="AJ1" s="2"/>
      <c r="AK1" s="2"/>
      <c r="AL1" s="2"/>
      <c r="AM1" s="3"/>
      <c r="AN1" s="2"/>
      <c r="AO1" s="2"/>
      <c r="AP1" s="2"/>
      <c r="AQ1" s="106"/>
      <c r="AR1" s="106"/>
      <c r="AS1" s="106"/>
      <c r="AT1" s="106"/>
      <c r="AU1" s="106"/>
      <c r="AV1" s="106"/>
      <c r="AW1" s="106"/>
      <c r="AX1" s="2"/>
      <c r="AY1" s="2"/>
      <c r="AZ1" s="2"/>
      <c r="BA1" s="2"/>
      <c r="BB1" s="4" t="s">
        <v>1</v>
      </c>
      <c r="BGG1" s="5" t="s">
        <v>2</v>
      </c>
    </row>
    <row r="2" spans="1:54 1541:1541" ht="14.25" customHeight="1">
      <c r="A2" s="1"/>
      <c r="B2" s="182" t="s">
        <v>3</v>
      </c>
      <c r="C2" s="183"/>
      <c r="D2" s="183"/>
      <c r="E2" s="183"/>
      <c r="F2" s="183"/>
      <c r="G2" s="183"/>
      <c r="H2" s="183"/>
      <c r="I2" s="184"/>
      <c r="J2" s="180"/>
      <c r="K2" s="181"/>
      <c r="L2" s="2"/>
      <c r="M2" s="3"/>
      <c r="N2" s="3"/>
      <c r="O2" s="2"/>
      <c r="P2" s="2"/>
      <c r="Q2" s="2"/>
      <c r="R2" s="2"/>
      <c r="S2" s="2"/>
      <c r="T2" s="2"/>
      <c r="U2" s="2"/>
      <c r="V2" s="2"/>
      <c r="W2" s="2"/>
      <c r="X2" s="2"/>
      <c r="Y2" s="2"/>
      <c r="Z2" s="2"/>
      <c r="AA2" s="2"/>
      <c r="AB2" s="2"/>
      <c r="AC2" s="2"/>
      <c r="AD2" s="2"/>
      <c r="AE2" s="2"/>
      <c r="AF2" s="2"/>
      <c r="AG2" s="2"/>
      <c r="AH2" s="2"/>
      <c r="AI2" s="2"/>
      <c r="AJ2" s="2"/>
      <c r="AK2" s="2"/>
      <c r="AL2" s="2"/>
      <c r="AM2" s="3"/>
      <c r="AN2" s="2"/>
      <c r="AO2" s="2"/>
      <c r="AP2" s="2"/>
      <c r="AQ2" s="106"/>
      <c r="AR2" s="106"/>
      <c r="AS2" s="106"/>
      <c r="AT2" s="106"/>
      <c r="AU2" s="106"/>
      <c r="AV2" s="106"/>
      <c r="AW2" s="106"/>
      <c r="AX2" s="2"/>
      <c r="AY2" s="2"/>
      <c r="AZ2" s="2"/>
      <c r="BA2" s="2"/>
      <c r="BB2" s="2"/>
      <c r="BGG2" s="9"/>
    </row>
    <row r="3" spans="1:54 1541:1541" ht="11.25" customHeight="1">
      <c r="A3" s="1"/>
      <c r="B3" s="10" t="s">
        <v>4</v>
      </c>
      <c r="C3" s="185" t="s">
        <v>5</v>
      </c>
      <c r="D3" s="186"/>
      <c r="E3" s="186"/>
      <c r="F3" s="186"/>
      <c r="G3" s="186"/>
      <c r="H3" s="187"/>
      <c r="I3" s="11" t="s">
        <v>6</v>
      </c>
      <c r="J3" s="180"/>
      <c r="K3" s="181"/>
      <c r="L3" s="2"/>
      <c r="M3" s="3"/>
      <c r="N3" s="3"/>
      <c r="O3" s="2"/>
      <c r="P3" s="2"/>
      <c r="Q3" s="2"/>
      <c r="R3" s="2"/>
      <c r="S3" s="2"/>
      <c r="T3" s="2"/>
      <c r="U3" s="2"/>
      <c r="V3" s="2"/>
      <c r="W3" s="2"/>
      <c r="X3" s="2"/>
      <c r="Y3" s="2"/>
      <c r="Z3" s="2"/>
      <c r="AA3" s="2"/>
      <c r="AB3" s="2"/>
      <c r="AC3" s="2"/>
      <c r="AD3" s="2"/>
      <c r="AE3" s="2"/>
      <c r="AF3" s="2"/>
      <c r="AG3" s="2"/>
      <c r="AH3" s="2"/>
      <c r="AI3" s="2"/>
      <c r="AJ3" s="2"/>
      <c r="AK3" s="2"/>
      <c r="AL3" s="2"/>
      <c r="AM3" s="3"/>
      <c r="AN3" s="2"/>
      <c r="AO3" s="2"/>
      <c r="AP3" s="2"/>
      <c r="AQ3" s="106"/>
      <c r="AR3" s="106"/>
      <c r="AS3" s="106"/>
      <c r="AT3" s="106"/>
      <c r="AU3" s="106"/>
      <c r="AV3" s="106"/>
      <c r="AW3" s="106"/>
      <c r="AX3" s="2"/>
      <c r="AY3" s="2"/>
      <c r="AZ3" s="2"/>
      <c r="BA3" s="2"/>
      <c r="BB3" s="2"/>
      <c r="BGG3" s="9"/>
    </row>
    <row r="4" spans="1:54 1541:1541" ht="14.25" customHeight="1">
      <c r="A4" s="1"/>
      <c r="B4" s="12" t="s">
        <v>7</v>
      </c>
      <c r="C4" s="188" t="s">
        <v>8</v>
      </c>
      <c r="D4" s="189"/>
      <c r="E4" s="189"/>
      <c r="F4" s="189"/>
      <c r="G4" s="189"/>
      <c r="H4" s="190"/>
      <c r="I4" s="13" t="s">
        <v>9</v>
      </c>
      <c r="J4" s="180"/>
      <c r="K4" s="181"/>
      <c r="L4" s="2"/>
      <c r="M4" s="3"/>
      <c r="N4" s="3"/>
      <c r="O4" s="2"/>
      <c r="P4" s="2"/>
      <c r="Q4" s="2"/>
      <c r="R4" s="2"/>
      <c r="S4" s="2"/>
      <c r="T4" s="2"/>
      <c r="U4" s="2"/>
      <c r="V4" s="2"/>
      <c r="W4" s="2"/>
      <c r="X4" s="2"/>
      <c r="Y4" s="2"/>
      <c r="Z4" s="2"/>
      <c r="AA4" s="2"/>
      <c r="AB4" s="2"/>
      <c r="AC4" s="2"/>
      <c r="AD4" s="2"/>
      <c r="AE4" s="2"/>
      <c r="AF4" s="2"/>
      <c r="AG4" s="2"/>
      <c r="AH4" s="2"/>
      <c r="AI4" s="2"/>
      <c r="AJ4" s="2"/>
      <c r="AK4" s="2"/>
      <c r="AL4" s="2"/>
      <c r="AM4" s="3"/>
      <c r="AN4" s="2"/>
      <c r="AO4" s="2"/>
      <c r="AP4" s="2"/>
      <c r="AQ4" s="106"/>
      <c r="AR4" s="106"/>
      <c r="AS4" s="106"/>
      <c r="AT4" s="106"/>
      <c r="AU4" s="106"/>
      <c r="AV4" s="106"/>
      <c r="AW4" s="106"/>
      <c r="AX4" s="2"/>
      <c r="AY4" s="2"/>
      <c r="AZ4" s="2"/>
      <c r="BA4" s="2"/>
      <c r="BB4" s="2"/>
      <c r="BGG4" s="9"/>
    </row>
    <row r="5" spans="1:54 1541:1541" ht="122.1" customHeight="1">
      <c r="A5" s="1"/>
      <c r="B5" s="14" t="s">
        <v>10</v>
      </c>
      <c r="C5" s="15" t="s">
        <v>11</v>
      </c>
      <c r="D5" s="14" t="s">
        <v>12</v>
      </c>
      <c r="E5" s="191" t="s">
        <v>390</v>
      </c>
      <c r="F5" s="192"/>
      <c r="G5" s="193"/>
      <c r="H5" s="16" t="s">
        <v>13</v>
      </c>
      <c r="I5" s="194" t="s">
        <v>391</v>
      </c>
      <c r="J5" s="195"/>
      <c r="K5" s="195"/>
      <c r="L5" s="195"/>
      <c r="M5" s="195"/>
      <c r="N5" s="196"/>
      <c r="O5" s="198" t="s">
        <v>14</v>
      </c>
      <c r="P5" s="199"/>
      <c r="Q5" s="200">
        <v>45849</v>
      </c>
      <c r="R5" s="201"/>
      <c r="S5" s="17"/>
      <c r="T5" s="17"/>
      <c r="U5" s="202"/>
      <c r="V5" s="202"/>
      <c r="W5" s="203"/>
      <c r="X5" s="204"/>
      <c r="Y5" s="18"/>
      <c r="Z5" s="18"/>
      <c r="AA5" s="18"/>
      <c r="AB5" s="18"/>
      <c r="AC5" s="18"/>
      <c r="AD5" s="18"/>
      <c r="AE5" s="18"/>
      <c r="AF5" s="18"/>
      <c r="AG5" s="18"/>
      <c r="AH5" s="18"/>
      <c r="AI5" s="19"/>
      <c r="AJ5" s="19"/>
      <c r="AK5" s="18"/>
      <c r="AL5" s="18"/>
      <c r="AM5" s="18"/>
      <c r="AN5" s="19"/>
      <c r="AO5" s="19"/>
      <c r="AP5" s="18"/>
      <c r="AQ5" s="107"/>
      <c r="AR5" s="107"/>
      <c r="AS5" s="107"/>
      <c r="AT5" s="107"/>
      <c r="AU5" s="107"/>
      <c r="AV5" s="107"/>
      <c r="AW5" s="107"/>
      <c r="AX5" s="18"/>
      <c r="AY5" s="18"/>
      <c r="AZ5" s="18"/>
      <c r="BA5" s="18"/>
      <c r="BB5" s="1"/>
    </row>
    <row r="6" spans="1:54 1541:1541" ht="5.25" customHeight="1">
      <c r="A6" s="1"/>
      <c r="B6" s="20"/>
      <c r="C6" s="18"/>
      <c r="D6" s="20"/>
      <c r="E6" s="20"/>
      <c r="F6" s="20"/>
      <c r="G6" s="19"/>
      <c r="H6" s="19"/>
      <c r="I6" s="18"/>
      <c r="J6" s="18"/>
      <c r="K6" s="18"/>
      <c r="L6" s="18"/>
      <c r="M6" s="18"/>
      <c r="N6" s="18"/>
      <c r="O6" s="18"/>
      <c r="P6" s="18"/>
      <c r="Q6" s="18"/>
      <c r="R6" s="18"/>
      <c r="S6" s="18"/>
      <c r="T6" s="18"/>
      <c r="U6" s="18"/>
      <c r="V6" s="18"/>
      <c r="W6" s="18"/>
      <c r="X6" s="18"/>
      <c r="Y6" s="18"/>
      <c r="Z6" s="18"/>
      <c r="AA6" s="18"/>
      <c r="AB6" s="18"/>
      <c r="AC6" s="18"/>
      <c r="AD6" s="18"/>
      <c r="AE6" s="18"/>
      <c r="AF6" s="18"/>
      <c r="AG6" s="18"/>
      <c r="AH6" s="18"/>
      <c r="AI6" s="19"/>
      <c r="AJ6" s="19"/>
      <c r="AK6" s="18"/>
      <c r="AL6" s="18"/>
      <c r="AM6" s="18"/>
      <c r="AN6" s="19"/>
      <c r="AO6" s="19"/>
      <c r="AP6" s="18"/>
      <c r="AQ6" s="107"/>
      <c r="AR6" s="107"/>
      <c r="AS6" s="107"/>
      <c r="AT6" s="107"/>
      <c r="AU6" s="107"/>
      <c r="AV6" s="107"/>
      <c r="AW6" s="107"/>
      <c r="AX6" s="18"/>
      <c r="AY6" s="18"/>
      <c r="AZ6" s="18"/>
      <c r="BA6" s="18"/>
      <c r="BB6" s="1"/>
    </row>
    <row r="7" spans="1:54 1541:1541" s="1" customFormat="1" ht="23.25" customHeight="1">
      <c r="A7" s="21">
        <f>COUNTA(C9:C10)</f>
        <v>2</v>
      </c>
      <c r="B7" s="172" t="s">
        <v>15</v>
      </c>
      <c r="C7" s="173"/>
      <c r="D7" s="173"/>
      <c r="E7" s="173"/>
      <c r="F7" s="173"/>
      <c r="G7" s="173"/>
      <c r="H7" s="173"/>
      <c r="I7" s="23"/>
      <c r="J7" s="174" t="s">
        <v>16</v>
      </c>
      <c r="K7" s="174"/>
      <c r="L7" s="174"/>
      <c r="M7" s="174"/>
      <c r="N7" s="174"/>
      <c r="O7" s="174"/>
      <c r="P7" s="174"/>
      <c r="Q7" s="174"/>
      <c r="R7" s="174"/>
      <c r="S7" s="174"/>
      <c r="T7" s="174"/>
      <c r="U7" s="174"/>
      <c r="V7" s="174"/>
      <c r="W7" s="174"/>
      <c r="X7" s="174"/>
      <c r="Y7" s="174"/>
      <c r="Z7" s="174"/>
      <c r="AA7" s="174"/>
      <c r="AB7" s="174"/>
      <c r="AC7" s="212" t="s">
        <v>17</v>
      </c>
      <c r="AD7" s="212"/>
      <c r="AE7" s="212"/>
      <c r="AF7" s="212"/>
      <c r="AG7" s="212"/>
      <c r="AH7" s="212"/>
      <c r="AI7" s="213" t="s">
        <v>18</v>
      </c>
      <c r="AJ7" s="213"/>
      <c r="AK7" s="213"/>
      <c r="AL7" s="213"/>
      <c r="AM7" s="22"/>
      <c r="AN7" s="24" t="s">
        <v>19</v>
      </c>
      <c r="AO7" s="25"/>
      <c r="AP7" s="25"/>
      <c r="AQ7" s="108"/>
      <c r="AR7" s="109"/>
      <c r="AS7" s="109"/>
      <c r="AT7" s="109"/>
      <c r="AU7" s="109"/>
      <c r="AV7" s="109"/>
      <c r="AW7" s="109"/>
      <c r="AX7" s="26"/>
      <c r="AY7" s="130">
        <f>AY9</f>
        <v>1.1088000000000004E-2</v>
      </c>
      <c r="AZ7" s="26"/>
      <c r="BA7" s="26"/>
    </row>
    <row r="8" spans="1:54 1541:1541" ht="74.25" customHeight="1">
      <c r="A8" s="27" t="s">
        <v>20</v>
      </c>
      <c r="B8" s="28" t="s">
        <v>21</v>
      </c>
      <c r="C8" s="28" t="s">
        <v>22</v>
      </c>
      <c r="D8" s="29" t="s">
        <v>23</v>
      </c>
      <c r="E8" s="29" t="s">
        <v>24</v>
      </c>
      <c r="F8" s="29" t="s">
        <v>25</v>
      </c>
      <c r="G8" s="29" t="s">
        <v>26</v>
      </c>
      <c r="H8" s="29" t="s">
        <v>27</v>
      </c>
      <c r="I8" s="28" t="s">
        <v>28</v>
      </c>
      <c r="J8" s="30" t="s">
        <v>29</v>
      </c>
      <c r="K8" s="30" t="s">
        <v>30</v>
      </c>
      <c r="L8" s="30" t="s">
        <v>31</v>
      </c>
      <c r="M8" s="30" t="s">
        <v>32</v>
      </c>
      <c r="N8" s="30" t="s">
        <v>33</v>
      </c>
      <c r="O8" s="30" t="s">
        <v>34</v>
      </c>
      <c r="P8" s="30" t="s">
        <v>35</v>
      </c>
      <c r="Q8" s="30" t="s">
        <v>36</v>
      </c>
      <c r="R8" s="30" t="s">
        <v>37</v>
      </c>
      <c r="S8" s="30" t="s">
        <v>38</v>
      </c>
      <c r="T8" s="30" t="s">
        <v>39</v>
      </c>
      <c r="U8" s="30" t="s">
        <v>40</v>
      </c>
      <c r="V8" s="30" t="s">
        <v>41</v>
      </c>
      <c r="W8" s="30" t="s">
        <v>42</v>
      </c>
      <c r="X8" s="30" t="s">
        <v>43</v>
      </c>
      <c r="Y8" s="30" t="s">
        <v>44</v>
      </c>
      <c r="Z8" s="30" t="s">
        <v>45</v>
      </c>
      <c r="AA8" s="30" t="s">
        <v>46</v>
      </c>
      <c r="AB8" s="30" t="s">
        <v>47</v>
      </c>
      <c r="AC8" s="28" t="s">
        <v>48</v>
      </c>
      <c r="AD8" s="28" t="s">
        <v>49</v>
      </c>
      <c r="AE8" s="28" t="s">
        <v>50</v>
      </c>
      <c r="AF8" s="28" t="s">
        <v>51</v>
      </c>
      <c r="AG8" s="28" t="s">
        <v>52</v>
      </c>
      <c r="AH8" s="28" t="s">
        <v>52</v>
      </c>
      <c r="AI8" s="29" t="s">
        <v>53</v>
      </c>
      <c r="AJ8" s="29" t="s">
        <v>54</v>
      </c>
      <c r="AK8" s="29" t="s">
        <v>55</v>
      </c>
      <c r="AL8" s="29" t="s">
        <v>56</v>
      </c>
      <c r="AM8" s="31" t="s">
        <v>57</v>
      </c>
      <c r="AN8" s="31" t="s">
        <v>58</v>
      </c>
      <c r="AO8" s="32" t="s">
        <v>59</v>
      </c>
      <c r="AP8" s="32" t="s">
        <v>60</v>
      </c>
      <c r="AQ8" s="110" t="s">
        <v>313</v>
      </c>
      <c r="AR8" s="111" t="s">
        <v>61</v>
      </c>
      <c r="AS8" s="111" t="s">
        <v>62</v>
      </c>
      <c r="AT8" s="111" t="s">
        <v>63</v>
      </c>
      <c r="AU8" s="111" t="s">
        <v>64</v>
      </c>
      <c r="AV8" s="111" t="s">
        <v>65</v>
      </c>
      <c r="AW8" s="111" t="s">
        <v>66</v>
      </c>
      <c r="AX8" s="33" t="s">
        <v>67</v>
      </c>
      <c r="AY8" s="33" t="s">
        <v>315</v>
      </c>
      <c r="AZ8" s="119" t="s">
        <v>68</v>
      </c>
      <c r="BA8" s="120" t="s">
        <v>69</v>
      </c>
      <c r="BB8" s="34"/>
    </row>
    <row r="9" spans="1:54 1541:1541" ht="171.95" customHeight="1">
      <c r="A9" s="81">
        <v>1</v>
      </c>
      <c r="B9" s="84" t="s">
        <v>393</v>
      </c>
      <c r="C9" s="84" t="s">
        <v>392</v>
      </c>
      <c r="D9" s="83" t="s">
        <v>296</v>
      </c>
      <c r="E9" s="83" t="s">
        <v>297</v>
      </c>
      <c r="F9" s="83" t="s">
        <v>99</v>
      </c>
      <c r="G9" s="83" t="s">
        <v>298</v>
      </c>
      <c r="H9" s="83" t="s">
        <v>338</v>
      </c>
      <c r="I9" s="35">
        <v>0.5</v>
      </c>
      <c r="J9" s="35" t="s">
        <v>75</v>
      </c>
      <c r="K9" s="35" t="s">
        <v>75</v>
      </c>
      <c r="L9" s="35" t="s">
        <v>74</v>
      </c>
      <c r="M9" s="35" t="s">
        <v>74</v>
      </c>
      <c r="N9" s="35" t="s">
        <v>74</v>
      </c>
      <c r="O9" s="35" t="s">
        <v>75</v>
      </c>
      <c r="P9" s="35" t="s">
        <v>74</v>
      </c>
      <c r="Q9" s="35" t="s">
        <v>75</v>
      </c>
      <c r="R9" s="35" t="s">
        <v>74</v>
      </c>
      <c r="S9" s="35" t="s">
        <v>75</v>
      </c>
      <c r="T9" s="35" t="s">
        <v>75</v>
      </c>
      <c r="U9" s="35" t="s">
        <v>75</v>
      </c>
      <c r="V9" s="35" t="s">
        <v>75</v>
      </c>
      <c r="W9" s="35" t="s">
        <v>75</v>
      </c>
      <c r="X9" s="35" t="s">
        <v>74</v>
      </c>
      <c r="Y9" s="35" t="s">
        <v>74</v>
      </c>
      <c r="Z9" s="35" t="s">
        <v>74</v>
      </c>
      <c r="AA9" s="35" t="s">
        <v>74</v>
      </c>
      <c r="AB9" s="35" t="s">
        <v>74</v>
      </c>
      <c r="AC9" s="36">
        <f>I9</f>
        <v>0.5</v>
      </c>
      <c r="AD9" s="37">
        <f>AC9</f>
        <v>0.5</v>
      </c>
      <c r="AE9" s="36">
        <v>0.8</v>
      </c>
      <c r="AF9" s="37">
        <f>AE9</f>
        <v>0.8</v>
      </c>
      <c r="AG9" s="89">
        <f>AD9*AF9</f>
        <v>0.4</v>
      </c>
      <c r="AH9" s="85" t="s">
        <v>90</v>
      </c>
      <c r="AI9" s="97" t="s">
        <v>399</v>
      </c>
      <c r="AJ9" s="39" t="s">
        <v>229</v>
      </c>
      <c r="AK9" s="98" t="s">
        <v>301</v>
      </c>
      <c r="AL9" s="98" t="s">
        <v>302</v>
      </c>
      <c r="AM9" s="38" t="s">
        <v>76</v>
      </c>
      <c r="AN9" s="39" t="s">
        <v>77</v>
      </c>
      <c r="AO9" s="39" t="s">
        <v>78</v>
      </c>
      <c r="AP9" s="38" t="s">
        <v>79</v>
      </c>
      <c r="AQ9" s="93">
        <v>0.7</v>
      </c>
      <c r="AR9" s="116">
        <f>I9-(I9*AQ9)</f>
        <v>0.15000000000000002</v>
      </c>
      <c r="AS9" s="114">
        <f>AR9</f>
        <v>0.15000000000000002</v>
      </c>
      <c r="AT9" s="112">
        <f>AR9*AE9</f>
        <v>0.12000000000000002</v>
      </c>
      <c r="AU9" s="114">
        <f>AT9</f>
        <v>0.12000000000000002</v>
      </c>
      <c r="AV9" s="113">
        <f>AT9*AR9</f>
        <v>1.8000000000000006E-2</v>
      </c>
      <c r="AW9" s="114">
        <f>AV9</f>
        <v>1.8000000000000006E-2</v>
      </c>
      <c r="AX9" s="117" t="s">
        <v>400</v>
      </c>
      <c r="AY9" s="205">
        <f>SUM(AW9:AW13)/5</f>
        <v>1.1088000000000004E-2</v>
      </c>
      <c r="AZ9" s="96"/>
      <c r="BA9" s="208" t="s">
        <v>316</v>
      </c>
      <c r="BB9" s="1"/>
    </row>
    <row r="10" spans="1:54 1541:1541" ht="191.45" customHeight="1">
      <c r="A10" s="90">
        <v>2</v>
      </c>
      <c r="B10" s="87" t="s">
        <v>394</v>
      </c>
      <c r="C10" s="87" t="s">
        <v>309</v>
      </c>
      <c r="D10" s="88" t="s">
        <v>296</v>
      </c>
      <c r="E10" s="88" t="s">
        <v>297</v>
      </c>
      <c r="F10" s="88" t="s">
        <v>99</v>
      </c>
      <c r="G10" s="88" t="s">
        <v>298</v>
      </c>
      <c r="H10" s="88" t="s">
        <v>338</v>
      </c>
      <c r="I10" s="35">
        <v>0.4</v>
      </c>
      <c r="J10" s="35" t="s">
        <v>75</v>
      </c>
      <c r="K10" s="35" t="s">
        <v>75</v>
      </c>
      <c r="L10" s="35" t="s">
        <v>74</v>
      </c>
      <c r="M10" s="35" t="s">
        <v>74</v>
      </c>
      <c r="N10" s="35" t="s">
        <v>74</v>
      </c>
      <c r="O10" s="35" t="s">
        <v>75</v>
      </c>
      <c r="P10" s="35" t="s">
        <v>74</v>
      </c>
      <c r="Q10" s="35" t="s">
        <v>75</v>
      </c>
      <c r="R10" s="35" t="s">
        <v>74</v>
      </c>
      <c r="S10" s="35" t="s">
        <v>75</v>
      </c>
      <c r="T10" s="35" t="s">
        <v>75</v>
      </c>
      <c r="U10" s="35" t="s">
        <v>75</v>
      </c>
      <c r="V10" s="35" t="s">
        <v>75</v>
      </c>
      <c r="W10" s="35" t="s">
        <v>75</v>
      </c>
      <c r="X10" s="35" t="s">
        <v>74</v>
      </c>
      <c r="Y10" s="35" t="s">
        <v>74</v>
      </c>
      <c r="Z10" s="35" t="s">
        <v>74</v>
      </c>
      <c r="AA10" s="35" t="s">
        <v>74</v>
      </c>
      <c r="AB10" s="35" t="s">
        <v>74</v>
      </c>
      <c r="AC10" s="36">
        <f>I10</f>
        <v>0.4</v>
      </c>
      <c r="AD10" s="37">
        <f>AC10</f>
        <v>0.4</v>
      </c>
      <c r="AE10" s="36">
        <v>0.6</v>
      </c>
      <c r="AF10" s="37">
        <f>AE10</f>
        <v>0.6</v>
      </c>
      <c r="AG10" s="89">
        <f>AD10*AF10</f>
        <v>0.24</v>
      </c>
      <c r="AH10" s="94" t="s">
        <v>89</v>
      </c>
      <c r="AI10" s="97" t="s">
        <v>399</v>
      </c>
      <c r="AJ10" s="39" t="s">
        <v>229</v>
      </c>
      <c r="AK10" s="98" t="s">
        <v>301</v>
      </c>
      <c r="AL10" s="98" t="s">
        <v>302</v>
      </c>
      <c r="AM10" s="38" t="s">
        <v>76</v>
      </c>
      <c r="AN10" s="39" t="s">
        <v>77</v>
      </c>
      <c r="AO10" s="39" t="s">
        <v>78</v>
      </c>
      <c r="AP10" s="38" t="s">
        <v>79</v>
      </c>
      <c r="AQ10" s="93">
        <v>0.7</v>
      </c>
      <c r="AR10" s="116">
        <f t="shared" ref="AR10:AR12" si="0">I10-(I10*AQ10)</f>
        <v>0.12000000000000005</v>
      </c>
      <c r="AS10" s="114">
        <f t="shared" ref="AS10:AS13" si="1">AR10</f>
        <v>0.12000000000000005</v>
      </c>
      <c r="AT10" s="112">
        <f t="shared" ref="AT10:AT13" si="2">AR10*AE10</f>
        <v>7.2000000000000022E-2</v>
      </c>
      <c r="AU10" s="114">
        <f t="shared" ref="AU10:AU13" si="3">AT10</f>
        <v>7.2000000000000022E-2</v>
      </c>
      <c r="AV10" s="113">
        <f t="shared" ref="AV10:AV13" si="4">AT10*AR10</f>
        <v>8.640000000000007E-3</v>
      </c>
      <c r="AW10" s="114">
        <f t="shared" ref="AW10:AW13" si="5">AV10</f>
        <v>8.640000000000007E-3</v>
      </c>
      <c r="AX10" s="117" t="s">
        <v>400</v>
      </c>
      <c r="AY10" s="206"/>
      <c r="AZ10" s="96"/>
      <c r="BA10" s="209"/>
    </row>
    <row r="11" spans="1:54 1541:1541" ht="204.6" customHeight="1">
      <c r="A11" s="92">
        <v>3</v>
      </c>
      <c r="B11" s="91" t="s">
        <v>395</v>
      </c>
      <c r="C11" s="91" t="s">
        <v>310</v>
      </c>
      <c r="D11" s="93" t="s">
        <v>296</v>
      </c>
      <c r="E11" s="93" t="s">
        <v>297</v>
      </c>
      <c r="F11" s="93" t="s">
        <v>99</v>
      </c>
      <c r="G11" s="93" t="s">
        <v>298</v>
      </c>
      <c r="H11" s="93" t="s">
        <v>338</v>
      </c>
      <c r="I11" s="35">
        <v>0.05</v>
      </c>
      <c r="J11" s="35" t="s">
        <v>75</v>
      </c>
      <c r="K11" s="35" t="s">
        <v>75</v>
      </c>
      <c r="L11" s="35" t="s">
        <v>74</v>
      </c>
      <c r="M11" s="35" t="s">
        <v>74</v>
      </c>
      <c r="N11" s="35" t="s">
        <v>74</v>
      </c>
      <c r="O11" s="35" t="s">
        <v>75</v>
      </c>
      <c r="P11" s="35" t="s">
        <v>74</v>
      </c>
      <c r="Q11" s="35" t="s">
        <v>75</v>
      </c>
      <c r="R11" s="35" t="s">
        <v>74</v>
      </c>
      <c r="S11" s="35" t="s">
        <v>75</v>
      </c>
      <c r="T11" s="35" t="s">
        <v>75</v>
      </c>
      <c r="U11" s="35" t="s">
        <v>75</v>
      </c>
      <c r="V11" s="35" t="s">
        <v>75</v>
      </c>
      <c r="W11" s="35" t="s">
        <v>75</v>
      </c>
      <c r="X11" s="35" t="s">
        <v>74</v>
      </c>
      <c r="Y11" s="35" t="s">
        <v>74</v>
      </c>
      <c r="Z11" s="35" t="s">
        <v>74</v>
      </c>
      <c r="AA11" s="35" t="s">
        <v>74</v>
      </c>
      <c r="AB11" s="35" t="s">
        <v>74</v>
      </c>
      <c r="AC11" s="36">
        <f>I11</f>
        <v>0.05</v>
      </c>
      <c r="AD11" s="37">
        <f>AC11</f>
        <v>0.05</v>
      </c>
      <c r="AE11" s="36">
        <v>0.4</v>
      </c>
      <c r="AF11" s="37">
        <f>AE11</f>
        <v>0.4</v>
      </c>
      <c r="AG11" s="89">
        <f>AD11*AF11</f>
        <v>2.0000000000000004E-2</v>
      </c>
      <c r="AH11" s="125" t="s">
        <v>94</v>
      </c>
      <c r="AI11" s="97" t="s">
        <v>399</v>
      </c>
      <c r="AJ11" s="39" t="s">
        <v>229</v>
      </c>
      <c r="AK11" s="98" t="s">
        <v>301</v>
      </c>
      <c r="AL11" s="98" t="s">
        <v>302</v>
      </c>
      <c r="AM11" s="38" t="s">
        <v>76</v>
      </c>
      <c r="AN11" s="39" t="s">
        <v>77</v>
      </c>
      <c r="AO11" s="39" t="s">
        <v>78</v>
      </c>
      <c r="AP11" s="38" t="s">
        <v>79</v>
      </c>
      <c r="AQ11" s="93">
        <v>0.7</v>
      </c>
      <c r="AR11" s="116">
        <f t="shared" si="0"/>
        <v>1.5000000000000006E-2</v>
      </c>
      <c r="AS11" s="114">
        <f t="shared" si="1"/>
        <v>1.5000000000000006E-2</v>
      </c>
      <c r="AT11" s="112">
        <f t="shared" si="2"/>
        <v>6.0000000000000027E-3</v>
      </c>
      <c r="AU11" s="114">
        <f t="shared" si="3"/>
        <v>6.0000000000000027E-3</v>
      </c>
      <c r="AV11" s="113">
        <f t="shared" si="4"/>
        <v>9.0000000000000073E-5</v>
      </c>
      <c r="AW11" s="114">
        <f t="shared" si="5"/>
        <v>9.0000000000000073E-5</v>
      </c>
      <c r="AX11" s="117" t="s">
        <v>400</v>
      </c>
      <c r="AY11" s="206"/>
      <c r="AZ11" s="96"/>
      <c r="BA11" s="209"/>
    </row>
    <row r="12" spans="1:54 1541:1541" ht="204.6" customHeight="1">
      <c r="A12" s="99">
        <v>4</v>
      </c>
      <c r="B12" s="101" t="s">
        <v>396</v>
      </c>
      <c r="C12" s="101" t="s">
        <v>311</v>
      </c>
      <c r="D12" s="102" t="s">
        <v>296</v>
      </c>
      <c r="E12" s="102" t="s">
        <v>297</v>
      </c>
      <c r="F12" s="102" t="s">
        <v>99</v>
      </c>
      <c r="G12" s="102" t="s">
        <v>298</v>
      </c>
      <c r="H12" s="102" t="s">
        <v>338</v>
      </c>
      <c r="I12" s="35">
        <v>0.6</v>
      </c>
      <c r="J12" s="35" t="s">
        <v>75</v>
      </c>
      <c r="K12" s="35" t="s">
        <v>75</v>
      </c>
      <c r="L12" s="35" t="s">
        <v>74</v>
      </c>
      <c r="M12" s="35" t="s">
        <v>74</v>
      </c>
      <c r="N12" s="35" t="s">
        <v>74</v>
      </c>
      <c r="O12" s="35" t="s">
        <v>75</v>
      </c>
      <c r="P12" s="35" t="s">
        <v>74</v>
      </c>
      <c r="Q12" s="35" t="s">
        <v>75</v>
      </c>
      <c r="R12" s="35" t="s">
        <v>74</v>
      </c>
      <c r="S12" s="35" t="s">
        <v>75</v>
      </c>
      <c r="T12" s="35" t="s">
        <v>75</v>
      </c>
      <c r="U12" s="35" t="s">
        <v>75</v>
      </c>
      <c r="V12" s="35" t="s">
        <v>75</v>
      </c>
      <c r="W12" s="35" t="s">
        <v>75</v>
      </c>
      <c r="X12" s="35" t="s">
        <v>74</v>
      </c>
      <c r="Y12" s="35" t="s">
        <v>74</v>
      </c>
      <c r="Z12" s="35" t="s">
        <v>74</v>
      </c>
      <c r="AA12" s="35" t="s">
        <v>74</v>
      </c>
      <c r="AB12" s="35" t="s">
        <v>74</v>
      </c>
      <c r="AC12" s="36">
        <f>I12</f>
        <v>0.6</v>
      </c>
      <c r="AD12" s="37">
        <f>AC12</f>
        <v>0.6</v>
      </c>
      <c r="AE12" s="36">
        <v>0.4</v>
      </c>
      <c r="AF12" s="37">
        <f>AE12</f>
        <v>0.4</v>
      </c>
      <c r="AG12" s="89">
        <f>AD12*AF12</f>
        <v>0.24</v>
      </c>
      <c r="AH12" s="94" t="s">
        <v>89</v>
      </c>
      <c r="AI12" s="97" t="s">
        <v>399</v>
      </c>
      <c r="AJ12" s="39" t="s">
        <v>229</v>
      </c>
      <c r="AK12" s="98" t="s">
        <v>301</v>
      </c>
      <c r="AL12" s="98" t="s">
        <v>302</v>
      </c>
      <c r="AM12" s="38" t="s">
        <v>76</v>
      </c>
      <c r="AN12" s="39" t="s">
        <v>77</v>
      </c>
      <c r="AO12" s="39" t="s">
        <v>78</v>
      </c>
      <c r="AP12" s="38" t="s">
        <v>79</v>
      </c>
      <c r="AQ12" s="93">
        <v>0.7</v>
      </c>
      <c r="AR12" s="116">
        <f t="shared" si="0"/>
        <v>0.18</v>
      </c>
      <c r="AS12" s="114">
        <f t="shared" si="1"/>
        <v>0.18</v>
      </c>
      <c r="AT12" s="112">
        <f t="shared" si="2"/>
        <v>7.1999999999999995E-2</v>
      </c>
      <c r="AU12" s="114">
        <f t="shared" si="3"/>
        <v>7.1999999999999995E-2</v>
      </c>
      <c r="AV12" s="113">
        <f t="shared" si="4"/>
        <v>1.2959999999999999E-2</v>
      </c>
      <c r="AW12" s="114">
        <f t="shared" si="5"/>
        <v>1.2959999999999999E-2</v>
      </c>
      <c r="AX12" s="117" t="s">
        <v>400</v>
      </c>
      <c r="AY12" s="206"/>
      <c r="AZ12" s="96"/>
      <c r="BA12" s="209"/>
    </row>
    <row r="13" spans="1:54 1541:1541" ht="409.6" customHeight="1">
      <c r="A13" s="103">
        <v>5</v>
      </c>
      <c r="B13" s="104" t="s">
        <v>397</v>
      </c>
      <c r="C13" s="104" t="s">
        <v>398</v>
      </c>
      <c r="D13" s="105" t="s">
        <v>296</v>
      </c>
      <c r="E13" s="105" t="s">
        <v>299</v>
      </c>
      <c r="F13" s="105" t="s">
        <v>99</v>
      </c>
      <c r="G13" s="105" t="s">
        <v>298</v>
      </c>
      <c r="H13" s="105" t="s">
        <v>338</v>
      </c>
      <c r="I13" s="95">
        <v>0.5</v>
      </c>
      <c r="J13" s="35" t="s">
        <v>75</v>
      </c>
      <c r="K13" s="35" t="s">
        <v>75</v>
      </c>
      <c r="L13" s="35" t="s">
        <v>74</v>
      </c>
      <c r="M13" s="35" t="s">
        <v>74</v>
      </c>
      <c r="N13" s="35" t="s">
        <v>74</v>
      </c>
      <c r="O13" s="35" t="s">
        <v>75</v>
      </c>
      <c r="P13" s="35" t="s">
        <v>74</v>
      </c>
      <c r="Q13" s="35" t="s">
        <v>75</v>
      </c>
      <c r="R13" s="35" t="s">
        <v>74</v>
      </c>
      <c r="S13" s="35" t="s">
        <v>75</v>
      </c>
      <c r="T13" s="35" t="s">
        <v>75</v>
      </c>
      <c r="U13" s="35" t="s">
        <v>75</v>
      </c>
      <c r="V13" s="35" t="s">
        <v>75</v>
      </c>
      <c r="W13" s="35" t="s">
        <v>75</v>
      </c>
      <c r="X13" s="35" t="s">
        <v>74</v>
      </c>
      <c r="Y13" s="35" t="s">
        <v>74</v>
      </c>
      <c r="Z13" s="35" t="s">
        <v>74</v>
      </c>
      <c r="AA13" s="35" t="s">
        <v>74</v>
      </c>
      <c r="AB13" s="35" t="s">
        <v>74</v>
      </c>
      <c r="AC13" s="36">
        <f>I13</f>
        <v>0.5</v>
      </c>
      <c r="AD13" s="37">
        <f>AC13</f>
        <v>0.5</v>
      </c>
      <c r="AE13" s="36">
        <v>0.7</v>
      </c>
      <c r="AF13" s="37">
        <f>AE13</f>
        <v>0.7</v>
      </c>
      <c r="AG13" s="89">
        <f>AD13*AF13</f>
        <v>0.35</v>
      </c>
      <c r="AH13" s="85" t="s">
        <v>90</v>
      </c>
      <c r="AI13" s="97" t="s">
        <v>399</v>
      </c>
      <c r="AJ13" s="39" t="s">
        <v>229</v>
      </c>
      <c r="AK13" s="98" t="s">
        <v>301</v>
      </c>
      <c r="AL13" s="98" t="s">
        <v>302</v>
      </c>
      <c r="AM13" s="38" t="s">
        <v>76</v>
      </c>
      <c r="AN13" s="39" t="s">
        <v>77</v>
      </c>
      <c r="AO13" s="39" t="s">
        <v>78</v>
      </c>
      <c r="AP13" s="38" t="s">
        <v>79</v>
      </c>
      <c r="AQ13" s="93">
        <v>0.7</v>
      </c>
      <c r="AR13" s="116">
        <f>I13-(I13*AQ13)</f>
        <v>0.15000000000000002</v>
      </c>
      <c r="AS13" s="114">
        <f t="shared" si="1"/>
        <v>0.15000000000000002</v>
      </c>
      <c r="AT13" s="112">
        <f t="shared" si="2"/>
        <v>0.10500000000000001</v>
      </c>
      <c r="AU13" s="114">
        <f t="shared" si="3"/>
        <v>0.10500000000000001</v>
      </c>
      <c r="AV13" s="113">
        <f t="shared" si="4"/>
        <v>1.5750000000000004E-2</v>
      </c>
      <c r="AW13" s="114">
        <f t="shared" si="5"/>
        <v>1.5750000000000004E-2</v>
      </c>
      <c r="AX13" s="117" t="s">
        <v>400</v>
      </c>
      <c r="AY13" s="207"/>
      <c r="AZ13" s="96"/>
      <c r="BA13" s="210"/>
    </row>
    <row r="14" spans="1:54 1541:1541">
      <c r="AW14" s="118"/>
    </row>
    <row r="595" spans="1:1 1541:1552" ht="12.75">
      <c r="A595" s="40" t="s">
        <v>2</v>
      </c>
      <c r="BGG595" s="40" t="s">
        <v>2</v>
      </c>
      <c r="BGH595" s="42"/>
      <c r="BGI595" s="42"/>
      <c r="BGJ595" s="42"/>
      <c r="BGK595" s="42"/>
      <c r="BGL595" s="42"/>
      <c r="BGM595" s="42"/>
      <c r="BGN595" s="42"/>
      <c r="BGO595" s="42"/>
      <c r="BGP595" s="42"/>
      <c r="BGQ595" s="42"/>
      <c r="BGR595" s="42"/>
    </row>
    <row r="596" spans="1:1 1541:1552" ht="12.75">
      <c r="BGG596" s="42"/>
      <c r="BGH596" s="42"/>
      <c r="BGI596" s="42"/>
      <c r="BGJ596" s="42"/>
      <c r="BGK596" s="42"/>
      <c r="BGL596" s="42"/>
      <c r="BGM596" s="42"/>
      <c r="BGN596" s="214" t="s">
        <v>50</v>
      </c>
      <c r="BGO596" s="214"/>
      <c r="BGP596" s="214"/>
      <c r="BGQ596" s="43"/>
      <c r="BGR596" s="43"/>
    </row>
    <row r="597" spans="1:1 1541:1552" ht="12.75">
      <c r="BGG597" s="42"/>
      <c r="BGH597" s="42"/>
      <c r="BGI597" s="42"/>
      <c r="BGJ597" s="42"/>
      <c r="BGK597" s="42"/>
      <c r="BGL597" s="44">
        <v>1</v>
      </c>
      <c r="BGM597" s="44">
        <v>2</v>
      </c>
      <c r="BGN597" s="44">
        <v>3</v>
      </c>
      <c r="BGO597" s="45">
        <v>4</v>
      </c>
      <c r="BGP597" s="45">
        <v>5</v>
      </c>
      <c r="BGQ597" s="46"/>
      <c r="BGR597" s="46"/>
    </row>
    <row r="598" spans="1:1 1541:1552" ht="12.75">
      <c r="BGG598" s="42"/>
      <c r="BGH598" s="42"/>
      <c r="BGI598" s="42"/>
      <c r="BGJ598" s="42"/>
      <c r="BGK598" s="42"/>
      <c r="BGL598" s="47" t="s">
        <v>83</v>
      </c>
      <c r="BGM598" s="47" t="s">
        <v>84</v>
      </c>
      <c r="BGN598" s="47" t="s">
        <v>85</v>
      </c>
      <c r="BGO598" s="47" t="s">
        <v>86</v>
      </c>
      <c r="BGP598" s="47" t="s">
        <v>87</v>
      </c>
      <c r="BGQ598" s="47"/>
      <c r="BGR598" s="47"/>
    </row>
    <row r="599" spans="1:1 1541:1552" ht="12.75">
      <c r="BGG599" s="42"/>
      <c r="BGH599" s="42"/>
      <c r="BGI599" s="42"/>
      <c r="BGJ599" s="42"/>
      <c r="BGK599" s="42"/>
      <c r="BGL599" s="44">
        <v>1</v>
      </c>
      <c r="BGM599" s="44">
        <v>2</v>
      </c>
      <c r="BGN599" s="44">
        <v>3</v>
      </c>
      <c r="BGO599" s="45">
        <v>4</v>
      </c>
      <c r="BGP599" s="45">
        <v>5</v>
      </c>
      <c r="BGQ599" s="46"/>
      <c r="BGR599" s="46"/>
    </row>
    <row r="600" spans="1:1 1541:1552" ht="28.7" customHeight="1">
      <c r="BGG600" s="42"/>
      <c r="BGH600" s="215" t="s">
        <v>48</v>
      </c>
      <c r="BGI600" s="46">
        <v>5</v>
      </c>
      <c r="BGJ600" s="47" t="s">
        <v>88</v>
      </c>
      <c r="BGK600" s="46">
        <v>5</v>
      </c>
      <c r="BGL600" s="48" t="s">
        <v>89</v>
      </c>
      <c r="BGM600" s="49" t="s">
        <v>90</v>
      </c>
      <c r="BGN600" s="49" t="s">
        <v>90</v>
      </c>
      <c r="BGO600" s="50" t="s">
        <v>91</v>
      </c>
      <c r="BGP600" s="50" t="s">
        <v>91</v>
      </c>
      <c r="BGQ600" s="51"/>
      <c r="BGR600" s="51"/>
    </row>
    <row r="601" spans="1:1 1541:1552" ht="28.7" customHeight="1">
      <c r="BGG601" s="42"/>
      <c r="BGH601" s="215"/>
      <c r="BGI601" s="46">
        <v>4</v>
      </c>
      <c r="BGJ601" s="47" t="s">
        <v>92</v>
      </c>
      <c r="BGK601" s="46">
        <v>4</v>
      </c>
      <c r="BGL601" s="48" t="s">
        <v>89</v>
      </c>
      <c r="BGM601" s="48" t="s">
        <v>89</v>
      </c>
      <c r="BGN601" s="49" t="s">
        <v>90</v>
      </c>
      <c r="BGO601" s="50" t="s">
        <v>91</v>
      </c>
      <c r="BGP601" s="50" t="s">
        <v>91</v>
      </c>
      <c r="BGQ601" s="51"/>
      <c r="BGR601" s="51"/>
    </row>
    <row r="602" spans="1:1 1541:1552" ht="28.7" customHeight="1">
      <c r="BGG602" s="42"/>
      <c r="BGH602" s="215"/>
      <c r="BGI602" s="46">
        <v>3</v>
      </c>
      <c r="BGJ602" s="47" t="s">
        <v>93</v>
      </c>
      <c r="BGK602" s="46">
        <v>3</v>
      </c>
      <c r="BGL602" s="48" t="s">
        <v>89</v>
      </c>
      <c r="BGM602" s="48" t="s">
        <v>89</v>
      </c>
      <c r="BGN602" s="49" t="s">
        <v>90</v>
      </c>
      <c r="BGO602" s="49" t="s">
        <v>90</v>
      </c>
      <c r="BGP602" s="49" t="s">
        <v>90</v>
      </c>
      <c r="BGQ602" s="51"/>
      <c r="BGR602" s="51"/>
    </row>
    <row r="603" spans="1:1 1541:1552" ht="28.7" customHeight="1">
      <c r="BGG603" s="42"/>
      <c r="BGH603" s="215"/>
      <c r="BGI603" s="46">
        <v>2</v>
      </c>
      <c r="BGJ603" s="47" t="s">
        <v>73</v>
      </c>
      <c r="BGK603" s="46">
        <v>2</v>
      </c>
      <c r="BGL603" s="52" t="s">
        <v>94</v>
      </c>
      <c r="BGM603" s="48" t="s">
        <v>89</v>
      </c>
      <c r="BGN603" s="48" t="s">
        <v>89</v>
      </c>
      <c r="BGO603" s="48" t="s">
        <v>89</v>
      </c>
      <c r="BGP603" s="49" t="s">
        <v>90</v>
      </c>
      <c r="BGQ603" s="51"/>
      <c r="BGR603" s="51"/>
    </row>
    <row r="604" spans="1:1 1541:1552" ht="28.7" customHeight="1">
      <c r="BGG604" s="42"/>
      <c r="BGH604" s="215"/>
      <c r="BGI604" s="46">
        <v>1</v>
      </c>
      <c r="BGJ604" s="47" t="s">
        <v>95</v>
      </c>
      <c r="BGK604" s="46">
        <v>1</v>
      </c>
      <c r="BGL604" s="52" t="s">
        <v>94</v>
      </c>
      <c r="BGM604" s="52" t="s">
        <v>94</v>
      </c>
      <c r="BGN604" s="48" t="s">
        <v>89</v>
      </c>
      <c r="BGO604" s="48" t="s">
        <v>89</v>
      </c>
      <c r="BGP604" s="48" t="s">
        <v>89</v>
      </c>
      <c r="BGQ604" s="51"/>
      <c r="BGR604" s="51"/>
    </row>
    <row r="605" spans="1:1 1541:1552" ht="12.75">
      <c r="BGG605" s="42"/>
      <c r="BGH605" s="42"/>
      <c r="BGI605" s="42"/>
      <c r="BGJ605" s="42"/>
      <c r="BGK605" s="42"/>
      <c r="BGL605" s="42"/>
      <c r="BGM605" s="42"/>
      <c r="BGN605" s="42"/>
      <c r="BGO605" s="42"/>
      <c r="BGP605" s="42"/>
      <c r="BGQ605" s="42"/>
      <c r="BGR605" s="42"/>
    </row>
    <row r="606" spans="1:1 1541:1552" ht="12.75">
      <c r="BGG606" s="42"/>
      <c r="BGH606" s="42"/>
      <c r="BGI606" s="42"/>
      <c r="BGJ606" s="42"/>
      <c r="BGK606" s="42"/>
      <c r="BGL606" s="42"/>
      <c r="BGM606" s="42"/>
      <c r="BGN606" s="42"/>
      <c r="BGO606" s="42"/>
      <c r="BGP606" s="42"/>
      <c r="BGQ606" s="42"/>
      <c r="BGR606" s="42"/>
    </row>
    <row r="607" spans="1:1 1541:1552" ht="12.75">
      <c r="BGG607" s="42"/>
      <c r="BGH607" s="42"/>
      <c r="BGI607" s="42"/>
      <c r="BGJ607" s="42"/>
      <c r="BGK607" s="42"/>
      <c r="BGL607" s="42"/>
      <c r="BGM607" s="42"/>
      <c r="BGN607" s="42"/>
      <c r="BGO607" s="42"/>
      <c r="BGP607" s="42"/>
      <c r="BGQ607" s="42"/>
      <c r="BGR607" s="42" t="s">
        <v>96</v>
      </c>
    </row>
    <row r="608" spans="1:1 1541:1552" ht="33.75">
      <c r="BGG608" s="42"/>
      <c r="BGH608" s="42"/>
      <c r="BGI608" s="42"/>
      <c r="BGJ608" s="42"/>
      <c r="BGK608" s="42"/>
      <c r="BGL608" s="42"/>
      <c r="BGM608" s="42"/>
      <c r="BGN608" s="42"/>
      <c r="BGO608" s="42"/>
      <c r="BGP608" s="42"/>
      <c r="BGQ608" s="42"/>
      <c r="BGR608" s="53" t="s">
        <v>97</v>
      </c>
    </row>
    <row r="609" spans="1541:1554" ht="12.75">
      <c r="BGG609" s="42"/>
      <c r="BGH609" s="42"/>
      <c r="BGI609" s="42"/>
      <c r="BGJ609" s="42"/>
      <c r="BGK609" s="42"/>
      <c r="BGL609" s="42"/>
      <c r="BGM609" s="42"/>
      <c r="BGN609" s="42"/>
      <c r="BGO609" s="42"/>
      <c r="BGP609" s="42"/>
      <c r="BGQ609" s="42"/>
      <c r="BGR609" s="53" t="s">
        <v>81</v>
      </c>
    </row>
    <row r="610" spans="1541:1554" ht="12.75">
      <c r="BGR610" s="53" t="s">
        <v>98</v>
      </c>
      <c r="BGS610" s="42"/>
      <c r="BGT610" s="42"/>
    </row>
    <row r="611" spans="1541:1554" ht="22.5">
      <c r="BGR611" s="53" t="s">
        <v>99</v>
      </c>
      <c r="BGS611" s="42"/>
      <c r="BGT611" s="42"/>
    </row>
    <row r="612" spans="1541:1554" ht="12.75">
      <c r="BGR612" s="54"/>
      <c r="BGS612" s="42"/>
      <c r="BGT612" s="42"/>
    </row>
    <row r="613" spans="1541:1554" ht="12.75">
      <c r="BGR613" s="42"/>
      <c r="BGS613" s="42"/>
      <c r="BGT613" s="42" t="s">
        <v>100</v>
      </c>
    </row>
    <row r="614" spans="1541:1554" ht="22.5">
      <c r="BGR614" s="42"/>
      <c r="BGS614" s="42"/>
      <c r="BGT614" s="55" t="s">
        <v>101</v>
      </c>
    </row>
    <row r="615" spans="1541:1554" ht="12.75">
      <c r="BGR615" s="42"/>
      <c r="BGS615" s="42"/>
      <c r="BGT615" s="55" t="s">
        <v>102</v>
      </c>
    </row>
    <row r="616" spans="1541:1554" ht="12.75">
      <c r="BGR616" s="42"/>
      <c r="BGS616" s="42"/>
      <c r="BGT616" s="55" t="s">
        <v>71</v>
      </c>
    </row>
    <row r="617" spans="1541:1554" ht="12.75">
      <c r="BGR617" s="42"/>
      <c r="BGS617" s="42"/>
      <c r="BGT617" s="55" t="s">
        <v>103</v>
      </c>
    </row>
    <row r="618" spans="1541:1554" ht="12.75">
      <c r="BGR618" s="42"/>
      <c r="BGS618" s="42"/>
      <c r="BGT618" s="55" t="s">
        <v>104</v>
      </c>
    </row>
    <row r="619" spans="1541:1554" ht="12.75">
      <c r="BGR619" s="42"/>
      <c r="BGS619" s="42"/>
      <c r="BGT619" s="55" t="s">
        <v>105</v>
      </c>
    </row>
    <row r="620" spans="1541:1554" ht="12.75">
      <c r="BGR620" s="42"/>
      <c r="BGS620" s="42"/>
      <c r="BGT620" s="55" t="s">
        <v>106</v>
      </c>
    </row>
    <row r="621" spans="1541:1554" ht="22.5">
      <c r="BGR621" s="42"/>
      <c r="BGS621" s="42"/>
      <c r="BGT621" s="55" t="s">
        <v>107</v>
      </c>
    </row>
    <row r="622" spans="1541:1554" ht="12.75">
      <c r="BGR622" s="42"/>
      <c r="BGS622" s="42"/>
      <c r="BGT622" s="55" t="s">
        <v>108</v>
      </c>
    </row>
    <row r="623" spans="1541:1554" ht="12.75">
      <c r="BGR623" s="42"/>
      <c r="BGS623" s="42"/>
      <c r="BGT623" s="55" t="s">
        <v>109</v>
      </c>
    </row>
    <row r="624" spans="1541:1554" ht="22.5">
      <c r="BGR624" s="42"/>
      <c r="BGS624" s="42"/>
      <c r="BGT624" s="55" t="s">
        <v>110</v>
      </c>
    </row>
    <row r="625" spans="1552:1559" ht="22.5">
      <c r="BGR625" s="42"/>
      <c r="BGS625" s="42"/>
      <c r="BGT625" s="55" t="s">
        <v>111</v>
      </c>
    </row>
    <row r="628" spans="1552:1559" ht="12.75">
      <c r="BGW628" s="56" t="s">
        <v>112</v>
      </c>
      <c r="BGX628" s="42"/>
      <c r="BGY628" s="46"/>
    </row>
    <row r="629" spans="1552:1559" ht="12.75">
      <c r="BGW629" s="57" t="s">
        <v>80</v>
      </c>
      <c r="BGX629" s="42"/>
      <c r="BGY629" s="46"/>
    </row>
    <row r="630" spans="1552:1559" ht="12.75">
      <c r="BGW630" s="57" t="s">
        <v>113</v>
      </c>
      <c r="BGX630" s="42"/>
      <c r="BGY630" s="46"/>
    </row>
    <row r="631" spans="1552:1559" ht="12.75">
      <c r="BGW631" s="57"/>
      <c r="BGX631" s="42"/>
      <c r="BGY631" s="46"/>
    </row>
    <row r="632" spans="1552:1559" ht="12.75">
      <c r="BGW632" s="56"/>
      <c r="BGX632" s="42"/>
      <c r="BGY632" s="46"/>
    </row>
    <row r="633" spans="1552:1559" ht="12.75">
      <c r="BGW633" s="56"/>
      <c r="BGX633" s="42"/>
      <c r="BGY633" s="46"/>
    </row>
    <row r="634" spans="1552:1559" ht="12.75">
      <c r="BGW634" s="56"/>
      <c r="BGX634" s="42"/>
      <c r="BGY634" s="46" t="s">
        <v>114</v>
      </c>
    </row>
    <row r="635" spans="1552:1559" ht="12.75">
      <c r="BGW635" s="56"/>
      <c r="BGX635" s="42"/>
      <c r="BGY635" s="58" t="s">
        <v>115</v>
      </c>
    </row>
    <row r="636" spans="1552:1559" ht="12.75">
      <c r="BGW636" s="56"/>
      <c r="BGX636" s="42"/>
      <c r="BGY636" s="58" t="s">
        <v>116</v>
      </c>
    </row>
    <row r="637" spans="1552:1559" ht="12.75">
      <c r="BGW637" s="56"/>
      <c r="BGX637" s="42"/>
      <c r="BGY637" s="58" t="s">
        <v>70</v>
      </c>
    </row>
    <row r="638" spans="1552:1559" ht="12.75">
      <c r="BGW638" s="56"/>
      <c r="BGX638" s="42"/>
      <c r="BGY638" s="58" t="s">
        <v>117</v>
      </c>
    </row>
    <row r="639" spans="1552:1559" ht="12.75">
      <c r="BGW639" s="56"/>
      <c r="BGX639" s="42"/>
      <c r="BGY639" s="58" t="s">
        <v>118</v>
      </c>
    </row>
    <row r="640" spans="1552:1559" ht="12.75">
      <c r="BGW640" s="56"/>
      <c r="BGX640" s="42"/>
      <c r="BGY640" s="58" t="s">
        <v>119</v>
      </c>
    </row>
    <row r="641" spans="1557:1564" ht="12.75">
      <c r="BGW641" s="56"/>
      <c r="BGX641" s="42"/>
      <c r="BGY641" s="58" t="s">
        <v>120</v>
      </c>
    </row>
    <row r="642" spans="1557:1564" ht="12.75">
      <c r="BGY642" s="58" t="s">
        <v>121</v>
      </c>
      <c r="BGZ642" s="42"/>
      <c r="BHA642" s="42"/>
      <c r="BHB642" s="42"/>
      <c r="BHC642" s="42"/>
      <c r="BHD642" s="42"/>
    </row>
    <row r="643" spans="1557:1564" ht="12.75">
      <c r="BGY643" s="58" t="s">
        <v>122</v>
      </c>
      <c r="BGZ643" s="42"/>
      <c r="BHA643" s="42"/>
      <c r="BHB643" s="42"/>
      <c r="BHC643" s="42"/>
      <c r="BHD643" s="42"/>
    </row>
    <row r="644" spans="1557:1564" ht="12.75">
      <c r="BGY644" s="56"/>
      <c r="BGZ644" s="42"/>
      <c r="BHA644" s="42"/>
      <c r="BHB644" s="42" t="s">
        <v>123</v>
      </c>
      <c r="BHC644" s="42"/>
      <c r="BHD644" s="42"/>
    </row>
    <row r="645" spans="1557:1564" ht="12.75">
      <c r="BGY645" s="46"/>
      <c r="BGZ645" s="42"/>
      <c r="BHA645" s="42"/>
      <c r="BHB645" s="42" t="s">
        <v>124</v>
      </c>
      <c r="BHC645" s="42"/>
      <c r="BHD645" s="42"/>
    </row>
    <row r="646" spans="1557:1564" ht="12.75">
      <c r="BGY646" s="46"/>
      <c r="BGZ646" s="42"/>
      <c r="BHA646" s="42"/>
      <c r="BHB646" s="42" t="s">
        <v>125</v>
      </c>
      <c r="BHC646" s="42"/>
      <c r="BHD646" s="42"/>
    </row>
    <row r="647" spans="1557:1564" ht="12.75">
      <c r="BGY647" s="46"/>
      <c r="BGZ647" s="42"/>
      <c r="BHA647" s="42"/>
      <c r="BHB647" s="42" t="s">
        <v>126</v>
      </c>
      <c r="BHC647" s="42"/>
      <c r="BHD647" s="42"/>
    </row>
    <row r="648" spans="1557:1564" ht="12.75">
      <c r="BGY648" s="46"/>
      <c r="BGZ648" s="42"/>
      <c r="BHA648" s="42"/>
      <c r="BHB648" s="42" t="s">
        <v>127</v>
      </c>
      <c r="BHC648" s="42"/>
      <c r="BHD648" s="42"/>
    </row>
    <row r="649" spans="1557:1564" ht="12.75">
      <c r="BGY649" s="46"/>
      <c r="BGZ649" s="42"/>
      <c r="BHA649" s="42"/>
      <c r="BHB649" s="42" t="s">
        <v>128</v>
      </c>
      <c r="BHC649" s="42"/>
      <c r="BHD649" s="42"/>
    </row>
    <row r="650" spans="1557:1564" ht="12.75">
      <c r="BGY650" s="46"/>
      <c r="BGZ650" s="42"/>
      <c r="BHA650" s="42"/>
      <c r="BHB650" s="42" t="s">
        <v>129</v>
      </c>
      <c r="BHC650" s="42"/>
      <c r="BHD650" s="42"/>
    </row>
    <row r="651" spans="1557:1564" ht="12.75">
      <c r="BGY651" s="46"/>
      <c r="BGZ651" s="42"/>
      <c r="BHA651" s="42"/>
      <c r="BHB651" s="42" t="s">
        <v>130</v>
      </c>
      <c r="BHC651" s="42"/>
      <c r="BHD651" s="42"/>
    </row>
    <row r="652" spans="1557:1564" ht="12.75">
      <c r="BGY652" s="46"/>
      <c r="BGZ652" s="42"/>
      <c r="BHA652" s="42"/>
      <c r="BHB652" s="42" t="s">
        <v>131</v>
      </c>
      <c r="BHC652" s="42"/>
      <c r="BHD652" s="42"/>
    </row>
    <row r="653" spans="1557:1564" ht="12.75">
      <c r="BGY653" s="46"/>
      <c r="BGZ653" s="42"/>
      <c r="BHA653" s="42"/>
      <c r="BHB653" s="42"/>
      <c r="BHC653" s="42"/>
      <c r="BHD653" s="42"/>
    </row>
    <row r="654" spans="1557:1564" ht="12.75">
      <c r="BGY654" s="46"/>
      <c r="BGZ654" s="42"/>
      <c r="BHA654" s="42"/>
      <c r="BHB654" s="42"/>
      <c r="BHC654" s="42"/>
      <c r="BHD654" s="42"/>
    </row>
    <row r="655" spans="1557:1564" ht="12.75">
      <c r="BGY655" s="46"/>
      <c r="BGZ655" s="42"/>
      <c r="BHA655" s="42"/>
      <c r="BHB655" s="42"/>
      <c r="BHC655" s="42"/>
      <c r="BHD655" s="42" t="s">
        <v>132</v>
      </c>
    </row>
    <row r="656" spans="1557:1564" ht="12.75">
      <c r="BGY656" s="46"/>
      <c r="BGZ656" s="42"/>
      <c r="BHA656" s="42"/>
      <c r="BHB656" s="42"/>
      <c r="BHC656" s="42"/>
      <c r="BHD656" s="59" t="s">
        <v>133</v>
      </c>
    </row>
    <row r="657" spans="1559:1564" ht="12.75">
      <c r="BGY657" s="46"/>
      <c r="BGZ657" s="42"/>
      <c r="BHA657" s="42"/>
      <c r="BHB657" s="42"/>
      <c r="BHC657" s="42"/>
      <c r="BHD657" s="59" t="s">
        <v>134</v>
      </c>
    </row>
    <row r="658" spans="1559:1564">
      <c r="BHD658" s="59" t="s">
        <v>135</v>
      </c>
    </row>
    <row r="659" spans="1559:1564" ht="22.5">
      <c r="BHD659" s="59" t="s">
        <v>136</v>
      </c>
    </row>
    <row r="660" spans="1559:1564">
      <c r="BHD660" s="59" t="s">
        <v>137</v>
      </c>
    </row>
    <row r="661" spans="1559:1564" ht="22.5">
      <c r="BHD661" s="60" t="s">
        <v>138</v>
      </c>
    </row>
    <row r="662" spans="1559:1564">
      <c r="BHD662" s="59" t="s">
        <v>139</v>
      </c>
    </row>
    <row r="663" spans="1559:1564" ht="22.5">
      <c r="BHD663" s="59" t="s">
        <v>140</v>
      </c>
    </row>
    <row r="664" spans="1559:1564">
      <c r="BHD664" s="59" t="s">
        <v>141</v>
      </c>
    </row>
    <row r="665" spans="1559:1564" ht="22.5">
      <c r="BHD665" s="59" t="s">
        <v>142</v>
      </c>
    </row>
    <row r="666" spans="1559:1564" ht="33.75">
      <c r="BHD666" s="59" t="s">
        <v>143</v>
      </c>
    </row>
    <row r="667" spans="1559:1564">
      <c r="BHD667" s="59" t="s">
        <v>144</v>
      </c>
    </row>
    <row r="668" spans="1559:1564" ht="22.5">
      <c r="BHD668" s="59" t="s">
        <v>145</v>
      </c>
    </row>
    <row r="669" spans="1559:1564">
      <c r="BHD669" s="59" t="s">
        <v>146</v>
      </c>
    </row>
    <row r="670" spans="1559:1564">
      <c r="BHD670" s="59" t="s">
        <v>147</v>
      </c>
    </row>
    <row r="671" spans="1559:1564">
      <c r="BHD671" s="59" t="s">
        <v>148</v>
      </c>
    </row>
    <row r="672" spans="1559:1564">
      <c r="BHD672" s="59" t="s">
        <v>149</v>
      </c>
    </row>
    <row r="673" spans="1564:1567">
      <c r="BHD673" s="59" t="s">
        <v>150</v>
      </c>
    </row>
    <row r="674" spans="1564:1567">
      <c r="BHD674" s="59" t="s">
        <v>72</v>
      </c>
      <c r="BHE674" s="59"/>
      <c r="BHF674" s="59"/>
      <c r="BHG674" s="59"/>
    </row>
    <row r="675" spans="1564:1567" ht="13.35" customHeight="1">
      <c r="BHD675" s="59"/>
      <c r="BHE675" s="59"/>
      <c r="BHF675" s="59"/>
      <c r="BHG675" s="59"/>
    </row>
    <row r="676" spans="1564:1567" ht="13.35" customHeight="1">
      <c r="BHD676" s="59"/>
      <c r="BHE676" s="59"/>
      <c r="BHF676" s="59"/>
      <c r="BHG676" s="59"/>
    </row>
    <row r="677" spans="1564:1567" ht="13.35" customHeight="1">
      <c r="BHD677" s="59"/>
      <c r="BHE677" s="59"/>
      <c r="BHF677" s="59"/>
      <c r="BHG677" s="59"/>
    </row>
    <row r="678" spans="1564:1567">
      <c r="BHE678" s="59"/>
      <c r="BHF678" s="59"/>
      <c r="BHG678" s="59"/>
    </row>
    <row r="679" spans="1564:1567" ht="12.75">
      <c r="BHE679" s="42"/>
      <c r="BHF679" s="42"/>
      <c r="BHG679" s="42"/>
    </row>
    <row r="680" spans="1564:1567" ht="12.75">
      <c r="BHD680" s="42"/>
      <c r="BHE680" s="42"/>
      <c r="BHF680" s="42"/>
      <c r="BHG680" s="42"/>
    </row>
    <row r="681" spans="1564:1567" ht="12.75">
      <c r="BHD681" s="42"/>
      <c r="BHE681" s="42"/>
      <c r="BHF681" s="42"/>
      <c r="BHG681" s="42"/>
    </row>
    <row r="682" spans="1564:1567" ht="12.75">
      <c r="BHD682" s="42"/>
      <c r="BHE682" s="42"/>
      <c r="BHF682" s="42"/>
      <c r="BHG682" s="42" t="s">
        <v>125</v>
      </c>
    </row>
    <row r="683" spans="1564:1567" ht="12.75">
      <c r="BHD683" s="42"/>
      <c r="BHE683" s="42"/>
      <c r="BHF683" s="42"/>
      <c r="BHG683" s="42" t="s">
        <v>151</v>
      </c>
    </row>
    <row r="684" spans="1564:1567" ht="12.75">
      <c r="BHD684" s="42"/>
      <c r="BHE684" s="42"/>
      <c r="BHF684" s="42"/>
      <c r="BHG684" s="42" t="s">
        <v>152</v>
      </c>
    </row>
    <row r="685" spans="1564:1567" ht="12.75">
      <c r="BHD685" s="42"/>
      <c r="BHE685" s="42"/>
      <c r="BHF685" s="42"/>
      <c r="BHG685" s="42" t="s">
        <v>153</v>
      </c>
    </row>
    <row r="686" spans="1564:1567" ht="12.75">
      <c r="BHD686" s="42"/>
      <c r="BHE686" s="42"/>
      <c r="BHF686" s="42"/>
      <c r="BHG686" s="42" t="s">
        <v>154</v>
      </c>
    </row>
    <row r="687" spans="1564:1567" ht="12.75">
      <c r="BHD687" s="42"/>
      <c r="BHE687" s="42"/>
      <c r="BHF687" s="42"/>
      <c r="BHG687" s="42" t="s">
        <v>155</v>
      </c>
    </row>
    <row r="691" spans="1544:1571" ht="15">
      <c r="BGJ691" s="42"/>
      <c r="BGK691" s="42"/>
      <c r="BGL691" s="42"/>
      <c r="BGM691" s="42"/>
      <c r="BGN691" s="42"/>
      <c r="BGO691" s="42"/>
      <c r="BGP691" s="42"/>
      <c r="BGQ691" s="42"/>
      <c r="BGR691" s="42"/>
      <c r="BGS691" s="42"/>
      <c r="BGT691" s="42"/>
      <c r="BGU691" s="42"/>
      <c r="BGV691" s="42"/>
      <c r="BGW691" s="56"/>
      <c r="BGX691" s="42"/>
      <c r="BGY691" s="46"/>
      <c r="BGZ691" s="42"/>
      <c r="BHA691" s="42"/>
      <c r="BHB691" s="42"/>
      <c r="BHC691" s="42"/>
      <c r="BHD691" s="42"/>
      <c r="BHE691" s="42"/>
      <c r="BHF691" s="42"/>
      <c r="BHG691" s="42"/>
      <c r="BHH691" s="42"/>
      <c r="BHI691" s="61" t="s">
        <v>79</v>
      </c>
      <c r="BHJ691" s="42"/>
      <c r="BHK691" s="42"/>
    </row>
    <row r="692" spans="1544:1571" ht="12.75">
      <c r="BGJ692" s="42"/>
      <c r="BGK692" s="42"/>
      <c r="BGL692" s="42"/>
      <c r="BGM692" s="42"/>
      <c r="BGN692" s="42"/>
      <c r="BGO692" s="42"/>
      <c r="BGP692" s="42"/>
      <c r="BGQ692" s="42"/>
      <c r="BGR692" s="42"/>
      <c r="BGS692" s="42"/>
      <c r="BGT692" s="42"/>
      <c r="BGU692" s="42"/>
      <c r="BGV692" s="42"/>
      <c r="BGW692" s="56"/>
      <c r="BGX692" s="42"/>
      <c r="BGY692" s="46"/>
      <c r="BGZ692" s="42"/>
      <c r="BHA692" s="42"/>
      <c r="BHB692" s="42"/>
      <c r="BHC692" s="42"/>
      <c r="BHD692" s="42"/>
      <c r="BHE692" s="42"/>
      <c r="BHF692" s="42"/>
      <c r="BHG692" s="42"/>
      <c r="BHH692" s="42"/>
      <c r="BHI692" s="47" t="s">
        <v>88</v>
      </c>
      <c r="BHJ692" s="42"/>
      <c r="BHK692" s="42"/>
    </row>
    <row r="693" spans="1544:1571" ht="12.75">
      <c r="BGJ693" s="42"/>
      <c r="BGK693" s="42"/>
      <c r="BGL693" s="42"/>
      <c r="BGM693" s="42"/>
      <c r="BGN693" s="42"/>
      <c r="BGO693" s="42"/>
      <c r="BGP693" s="42"/>
      <c r="BGQ693" s="42"/>
      <c r="BGR693" s="42"/>
      <c r="BGS693" s="42"/>
      <c r="BGT693" s="42"/>
      <c r="BGU693" s="42"/>
      <c r="BGV693" s="42"/>
      <c r="BGW693" s="56"/>
      <c r="BGX693" s="42"/>
      <c r="BGY693" s="46"/>
      <c r="BGZ693" s="42"/>
      <c r="BHA693" s="42"/>
      <c r="BHB693" s="42"/>
      <c r="BHC693" s="42"/>
      <c r="BHD693" s="42"/>
      <c r="BHE693" s="42"/>
      <c r="BHF693" s="42"/>
      <c r="BHG693" s="42"/>
      <c r="BHH693" s="42"/>
      <c r="BHI693" s="47" t="s">
        <v>92</v>
      </c>
      <c r="BHJ693" s="42"/>
      <c r="BHK693" s="42"/>
    </row>
    <row r="694" spans="1544:1571" ht="12.75">
      <c r="BGJ694" s="42"/>
      <c r="BGK694" s="42"/>
      <c r="BGL694" s="42"/>
      <c r="BGM694" s="42"/>
      <c r="BGN694" s="42"/>
      <c r="BGO694" s="42"/>
      <c r="BGP694" s="42"/>
      <c r="BGQ694" s="42"/>
      <c r="BGR694" s="42"/>
      <c r="BGS694" s="42"/>
      <c r="BGT694" s="42"/>
      <c r="BGU694" s="42"/>
      <c r="BGV694" s="42"/>
      <c r="BGW694" s="56"/>
      <c r="BGX694" s="42"/>
      <c r="BGY694" s="46"/>
      <c r="BGZ694" s="42"/>
      <c r="BHA694" s="42"/>
      <c r="BHB694" s="42"/>
      <c r="BHC694" s="42"/>
      <c r="BHD694" s="42"/>
      <c r="BHE694" s="42"/>
      <c r="BHF694" s="42"/>
      <c r="BHG694" s="42"/>
      <c r="BHH694" s="42"/>
      <c r="BHI694" s="47" t="s">
        <v>93</v>
      </c>
      <c r="BHJ694" s="42"/>
      <c r="BHK694" s="42"/>
    </row>
    <row r="695" spans="1544:1571" ht="12.75">
      <c r="BGJ695" s="42"/>
      <c r="BGK695" s="42"/>
      <c r="BGL695" s="42"/>
      <c r="BGM695" s="42"/>
      <c r="BGN695" s="42"/>
      <c r="BGO695" s="42"/>
      <c r="BGP695" s="42"/>
      <c r="BGQ695" s="42"/>
      <c r="BGR695" s="42"/>
      <c r="BGS695" s="42"/>
      <c r="BGT695" s="42"/>
      <c r="BGU695" s="42"/>
      <c r="BGV695" s="42"/>
      <c r="BGW695" s="56"/>
      <c r="BGX695" s="42"/>
      <c r="BGY695" s="46"/>
      <c r="BGZ695" s="42"/>
      <c r="BHA695" s="42"/>
      <c r="BHB695" s="42"/>
      <c r="BHC695" s="42"/>
      <c r="BHD695" s="42"/>
      <c r="BHE695" s="42"/>
      <c r="BHF695" s="42"/>
      <c r="BHG695" s="42"/>
      <c r="BHH695" s="42"/>
      <c r="BHI695" s="47" t="s">
        <v>73</v>
      </c>
      <c r="BHJ695" s="42"/>
      <c r="BHK695" s="47"/>
    </row>
    <row r="696" spans="1544:1571" ht="12.75">
      <c r="BGJ696" s="42"/>
      <c r="BGK696" s="42"/>
      <c r="BGL696" s="42"/>
      <c r="BGM696" s="42"/>
      <c r="BGN696" s="42"/>
      <c r="BGO696" s="42"/>
      <c r="BGP696" s="42"/>
      <c r="BGQ696" s="42"/>
      <c r="BGR696" s="42"/>
      <c r="BGS696" s="42"/>
      <c r="BGT696" s="42"/>
      <c r="BGU696" s="42"/>
      <c r="BGV696" s="42"/>
      <c r="BGW696" s="56"/>
      <c r="BGX696" s="42"/>
      <c r="BGY696" s="46"/>
      <c r="BGZ696" s="42"/>
      <c r="BHA696" s="42"/>
      <c r="BHB696" s="42"/>
      <c r="BHC696" s="42"/>
      <c r="BHD696" s="42"/>
      <c r="BHE696" s="42"/>
      <c r="BHF696" s="42"/>
      <c r="BHG696" s="42"/>
      <c r="BHH696" s="42"/>
      <c r="BHI696" s="47" t="s">
        <v>95</v>
      </c>
      <c r="BHJ696" s="42"/>
      <c r="BHK696" s="42"/>
    </row>
    <row r="697" spans="1544:1571" ht="12.75">
      <c r="BGJ697" s="42"/>
      <c r="BGK697" s="42"/>
      <c r="BGL697" s="42"/>
      <c r="BGM697" s="42"/>
      <c r="BGN697" s="42"/>
      <c r="BGO697" s="42"/>
      <c r="BGP697" s="42"/>
      <c r="BGQ697" s="42"/>
      <c r="BGR697" s="42"/>
      <c r="BGS697" s="42"/>
      <c r="BGT697" s="42"/>
      <c r="BGU697" s="42"/>
      <c r="BGV697" s="42"/>
      <c r="BGW697" s="56"/>
      <c r="BGX697" s="42"/>
      <c r="BGY697" s="46"/>
      <c r="BGZ697" s="42"/>
      <c r="BHA697" s="42"/>
      <c r="BHB697" s="42"/>
      <c r="BHC697" s="42"/>
      <c r="BHD697" s="42"/>
      <c r="BHE697" s="42"/>
      <c r="BHF697" s="42"/>
      <c r="BHG697" s="42"/>
      <c r="BHH697" s="42"/>
      <c r="BHI697" s="47"/>
      <c r="BHJ697" s="42"/>
      <c r="BHK697" s="42"/>
    </row>
    <row r="698" spans="1544:1571" ht="15">
      <c r="BGJ698" s="42"/>
      <c r="BGK698" s="42"/>
      <c r="BGL698" s="42"/>
      <c r="BGM698" s="42"/>
      <c r="BGN698" s="42"/>
      <c r="BGO698" s="42"/>
      <c r="BGP698" s="42"/>
      <c r="BGQ698" s="42"/>
      <c r="BGR698" s="42"/>
      <c r="BGS698" s="42"/>
      <c r="BGT698" s="42"/>
      <c r="BGU698" s="42"/>
      <c r="BGV698" s="42"/>
      <c r="BGW698" s="56"/>
      <c r="BGX698" s="42"/>
      <c r="BGY698" s="46"/>
      <c r="BGZ698" s="42"/>
      <c r="BHA698" s="42"/>
      <c r="BHB698" s="42"/>
      <c r="BHC698" s="42"/>
      <c r="BHD698" s="42"/>
      <c r="BHE698" s="42"/>
      <c r="BHF698" s="42"/>
      <c r="BHG698" s="42"/>
      <c r="BHH698" s="42"/>
      <c r="BHI698" s="47"/>
      <c r="BHJ698" s="42"/>
      <c r="BHK698" s="61" t="s">
        <v>156</v>
      </c>
    </row>
    <row r="699" spans="1544:1571" ht="12.75">
      <c r="BGJ699" s="42"/>
      <c r="BGK699" s="42"/>
      <c r="BGL699" s="42"/>
      <c r="BGM699" s="42"/>
      <c r="BGN699" s="42"/>
      <c r="BGO699" s="42"/>
      <c r="BGP699" s="42"/>
      <c r="BGQ699" s="42"/>
      <c r="BGR699" s="42"/>
      <c r="BGS699" s="42"/>
      <c r="BGT699" s="42"/>
      <c r="BGU699" s="42"/>
      <c r="BGV699" s="42"/>
      <c r="BGW699" s="56"/>
      <c r="BGX699" s="42"/>
      <c r="BGY699" s="46"/>
      <c r="BGZ699" s="42"/>
      <c r="BHA699" s="42"/>
      <c r="BHB699" s="42"/>
      <c r="BHC699" s="42"/>
      <c r="BHD699" s="42"/>
      <c r="BHE699" s="42"/>
      <c r="BHF699" s="42"/>
      <c r="BHG699" s="42"/>
      <c r="BHH699" s="42"/>
      <c r="BHI699" s="47"/>
      <c r="BHJ699" s="42"/>
      <c r="BHK699" s="47" t="s">
        <v>87</v>
      </c>
    </row>
    <row r="700" spans="1544:1571" ht="12.75">
      <c r="BGJ700" s="42"/>
      <c r="BGK700" s="46"/>
      <c r="BGL700" s="42"/>
      <c r="BGM700" s="42"/>
      <c r="BGN700" s="42"/>
      <c r="BGO700" s="42"/>
      <c r="BGP700" s="42"/>
      <c r="BGQ700" s="42"/>
      <c r="BGR700" s="42"/>
      <c r="BGS700" s="42"/>
      <c r="BGT700" s="42"/>
      <c r="BGU700" s="42"/>
      <c r="BGV700" s="42"/>
      <c r="BGW700" s="56"/>
      <c r="BGX700" s="42"/>
      <c r="BGY700" s="46"/>
      <c r="BGZ700" s="42"/>
      <c r="BHA700" s="42"/>
      <c r="BHB700" s="42"/>
      <c r="BHC700" s="42"/>
      <c r="BHD700" s="42"/>
      <c r="BHE700" s="42"/>
      <c r="BHF700" s="42"/>
      <c r="BHG700" s="42"/>
      <c r="BHH700" s="42"/>
      <c r="BHI700" s="47"/>
      <c r="BHJ700" s="42"/>
      <c r="BHK700" s="47" t="s">
        <v>86</v>
      </c>
    </row>
    <row r="701" spans="1544:1571" ht="12.75">
      <c r="BGJ701" s="42"/>
      <c r="BGK701" s="42"/>
      <c r="BGL701" s="42"/>
      <c r="BGM701" s="42"/>
      <c r="BGN701" s="42"/>
      <c r="BGO701" s="42"/>
      <c r="BGP701" s="42"/>
      <c r="BGQ701" s="42"/>
      <c r="BGR701" s="42"/>
      <c r="BGS701" s="42"/>
      <c r="BGT701" s="42"/>
      <c r="BGU701" s="42"/>
      <c r="BGV701" s="42"/>
      <c r="BGW701" s="56"/>
      <c r="BGX701" s="42"/>
      <c r="BGY701" s="46"/>
      <c r="BGZ701" s="42"/>
      <c r="BHA701" s="42"/>
      <c r="BHB701" s="42"/>
      <c r="BHC701" s="42"/>
      <c r="BHD701" s="42"/>
      <c r="BHE701" s="42"/>
      <c r="BHF701" s="42"/>
      <c r="BHG701" s="42"/>
      <c r="BHH701" s="42"/>
      <c r="BHI701" s="47"/>
      <c r="BHJ701" s="42"/>
      <c r="BHK701" s="47" t="s">
        <v>85</v>
      </c>
    </row>
    <row r="702" spans="1544:1571" ht="12.75">
      <c r="BGJ702" s="42"/>
      <c r="BGK702" s="42"/>
      <c r="BGL702" s="42"/>
      <c r="BGM702" s="42"/>
      <c r="BGN702" s="42"/>
      <c r="BGO702" s="42"/>
      <c r="BGP702" s="42"/>
      <c r="BGQ702" s="42"/>
      <c r="BGR702" s="42"/>
      <c r="BGS702" s="42"/>
      <c r="BGT702" s="42"/>
      <c r="BGU702" s="42"/>
      <c r="BGV702" s="42"/>
      <c r="BGW702" s="56"/>
      <c r="BGX702" s="42"/>
      <c r="BGY702" s="46"/>
      <c r="BGZ702" s="42"/>
      <c r="BHA702" s="42"/>
      <c r="BHB702" s="42"/>
      <c r="BHC702" s="42"/>
      <c r="BHD702" s="42"/>
      <c r="BHE702" s="42"/>
      <c r="BHF702" s="42"/>
      <c r="BHG702" s="42"/>
      <c r="BHH702" s="42"/>
      <c r="BHI702" s="47"/>
      <c r="BHJ702" s="42"/>
      <c r="BHK702" s="47" t="s">
        <v>84</v>
      </c>
    </row>
    <row r="703" spans="1544:1571" ht="12.75">
      <c r="BGJ703" s="42"/>
      <c r="BGK703" s="42"/>
      <c r="BGL703" s="42"/>
      <c r="BGM703" s="42"/>
      <c r="BGN703" s="42"/>
      <c r="BGO703" s="42"/>
      <c r="BGP703" s="42"/>
      <c r="BGQ703" s="42"/>
      <c r="BGR703" s="42"/>
      <c r="BGS703" s="42"/>
      <c r="BGT703" s="42"/>
      <c r="BGU703" s="42"/>
      <c r="BGV703" s="42"/>
      <c r="BGW703" s="56"/>
      <c r="BGX703" s="42"/>
      <c r="BGY703" s="46"/>
      <c r="BGZ703" s="42"/>
      <c r="BHA703" s="42"/>
      <c r="BHB703" s="42"/>
      <c r="BHC703" s="42"/>
      <c r="BHD703" s="42"/>
      <c r="BHE703" s="42"/>
      <c r="BHF703" s="42"/>
      <c r="BHG703" s="42"/>
      <c r="BHH703" s="42"/>
      <c r="BHI703" s="47"/>
      <c r="BHJ703" s="42"/>
      <c r="BHK703" s="47" t="s">
        <v>83</v>
      </c>
    </row>
    <row r="704" spans="1544:1571" ht="12.75">
      <c r="BGJ704" s="42"/>
      <c r="BGK704" s="42"/>
      <c r="BGL704" s="42"/>
      <c r="BGM704" s="42"/>
      <c r="BGN704" s="42"/>
      <c r="BGO704" s="42"/>
      <c r="BGP704" s="42"/>
      <c r="BGQ704" s="42"/>
      <c r="BGR704" s="42"/>
      <c r="BGS704" s="42"/>
      <c r="BGT704" s="42"/>
      <c r="BGU704" s="42"/>
      <c r="BGV704" s="42"/>
      <c r="BGW704" s="56"/>
      <c r="BGX704" s="42"/>
      <c r="BGY704" s="46"/>
      <c r="BGZ704" s="42"/>
      <c r="BHA704" s="42"/>
      <c r="BHB704" s="42"/>
      <c r="BHC704" s="42"/>
      <c r="BHD704" s="42"/>
      <c r="BHE704" s="42"/>
      <c r="BHF704" s="42"/>
      <c r="BHG704" s="42"/>
      <c r="BHH704" s="42"/>
      <c r="BHI704" s="47"/>
      <c r="BHJ704" s="42"/>
      <c r="BHK704" s="42"/>
    </row>
    <row r="705" spans="1544:1580" ht="12.75">
      <c r="BGJ705" s="42" t="s">
        <v>157</v>
      </c>
      <c r="BGK705" s="46"/>
      <c r="BGL705" s="42"/>
      <c r="BGM705" s="42"/>
      <c r="BGN705" s="42"/>
      <c r="BGO705" s="42"/>
      <c r="BGP705" s="42"/>
      <c r="BGQ705" s="42"/>
      <c r="BGR705" s="42"/>
      <c r="BGS705" s="42"/>
      <c r="BGT705" s="42"/>
      <c r="BGU705" s="42"/>
      <c r="BGV705" s="42"/>
      <c r="BGW705" s="56"/>
      <c r="BGX705" s="42"/>
      <c r="BGY705" s="46"/>
      <c r="BGZ705" s="42"/>
      <c r="BHA705" s="42"/>
      <c r="BHB705" s="42"/>
      <c r="BHC705" s="42"/>
      <c r="BHD705" s="42"/>
      <c r="BHE705" s="42"/>
      <c r="BHF705" s="42"/>
      <c r="BHG705" s="42" t="s">
        <v>158</v>
      </c>
      <c r="BHH705" s="42"/>
      <c r="BHI705" s="47"/>
      <c r="BHJ705" s="42"/>
      <c r="BHK705" s="42"/>
    </row>
    <row r="706" spans="1544:1580" ht="12.75">
      <c r="BGJ706" s="42" t="s">
        <v>159</v>
      </c>
      <c r="BGK706" s="46">
        <v>0</v>
      </c>
      <c r="BGL706" s="42" t="s">
        <v>160</v>
      </c>
      <c r="BGM706" s="42"/>
      <c r="BGN706" s="42"/>
      <c r="BGO706" s="42"/>
      <c r="BGP706" s="42"/>
      <c r="BGQ706" s="42"/>
      <c r="BGR706" s="42"/>
      <c r="BGS706" s="42"/>
      <c r="BGT706" s="42"/>
      <c r="BGU706" s="42"/>
      <c r="BGV706" s="42"/>
      <c r="BGW706" s="56"/>
      <c r="BGX706" s="42"/>
      <c r="BGY706" s="46"/>
      <c r="BGZ706" s="42"/>
      <c r="BHA706" s="42"/>
      <c r="BHB706" s="42"/>
      <c r="BHC706" s="42"/>
      <c r="BHD706" s="42"/>
      <c r="BHE706" s="42"/>
      <c r="BHF706" s="42"/>
      <c r="BHG706" s="42" t="s">
        <v>161</v>
      </c>
      <c r="BHH706" s="42"/>
      <c r="BHI706" s="47"/>
      <c r="BHJ706" s="42"/>
      <c r="BHK706" s="42"/>
      <c r="BHL706" s="42"/>
      <c r="BHM706" s="42"/>
      <c r="BHN706" s="42"/>
      <c r="BHO706" s="42"/>
      <c r="BHP706" s="42"/>
      <c r="BHQ706" s="42"/>
      <c r="BHR706" s="42"/>
      <c r="BHS706" s="42"/>
      <c r="BHT706" s="42"/>
    </row>
    <row r="707" spans="1544:1580" ht="12.75">
      <c r="BGJ707" s="42" t="s">
        <v>162</v>
      </c>
      <c r="BGK707" s="46">
        <v>1</v>
      </c>
      <c r="BGL707" s="42" t="s">
        <v>163</v>
      </c>
      <c r="BGM707" s="42"/>
      <c r="BGN707" s="42"/>
      <c r="BGO707" s="42"/>
      <c r="BGP707" s="42"/>
      <c r="BGQ707" s="42"/>
      <c r="BGR707" s="42"/>
      <c r="BGS707" s="42"/>
      <c r="BGT707" s="42"/>
      <c r="BGU707" s="42"/>
      <c r="BGV707" s="42"/>
      <c r="BGW707" s="56"/>
      <c r="BGX707" s="42"/>
      <c r="BGY707" s="46"/>
      <c r="BGZ707" s="42"/>
      <c r="BHA707" s="42"/>
      <c r="BHB707" s="42"/>
      <c r="BHC707" s="42"/>
      <c r="BHD707" s="42"/>
      <c r="BHE707" s="42"/>
      <c r="BHF707" s="42"/>
      <c r="BHG707" s="42" t="s">
        <v>164</v>
      </c>
      <c r="BHH707" s="42"/>
      <c r="BHI707" s="47"/>
      <c r="BHJ707" s="42"/>
      <c r="BHK707" s="42"/>
      <c r="BHL707" s="42"/>
      <c r="BHM707" s="42"/>
      <c r="BHN707" s="42"/>
      <c r="BHO707" s="42"/>
      <c r="BHP707" s="42"/>
      <c r="BHQ707" s="42"/>
      <c r="BHR707" s="42"/>
      <c r="BHS707" s="42"/>
      <c r="BHT707" s="42"/>
    </row>
    <row r="708" spans="1544:1580" ht="12.75">
      <c r="BGJ708" s="42" t="s">
        <v>165</v>
      </c>
      <c r="BGK708" s="46">
        <v>2</v>
      </c>
      <c r="BGL708" s="42" t="s">
        <v>166</v>
      </c>
      <c r="BGM708" s="42"/>
      <c r="BGN708" s="42"/>
      <c r="BGO708" s="42"/>
      <c r="BGP708" s="42"/>
      <c r="BGQ708" s="42"/>
      <c r="BGR708" s="42"/>
      <c r="BGS708" s="42"/>
      <c r="BGT708" s="42"/>
      <c r="BGU708" s="42"/>
      <c r="BGV708" s="42"/>
      <c r="BGW708" s="56"/>
      <c r="BGX708" s="42"/>
      <c r="BGY708" s="46"/>
      <c r="BGZ708" s="42"/>
      <c r="BHA708" s="42"/>
      <c r="BHB708" s="42"/>
      <c r="BHC708" s="42"/>
      <c r="BHD708" s="42"/>
      <c r="BHE708" s="42"/>
      <c r="BHF708" s="42"/>
      <c r="BHG708" s="42" t="s">
        <v>167</v>
      </c>
      <c r="BHH708" s="42"/>
      <c r="BHI708" s="42"/>
      <c r="BHJ708" s="42"/>
      <c r="BHK708" s="42"/>
      <c r="BHL708" s="42"/>
      <c r="BHM708" s="42"/>
      <c r="BHN708" s="42"/>
      <c r="BHO708" s="42"/>
      <c r="BHP708" s="42"/>
      <c r="BHQ708" s="42"/>
      <c r="BHR708" s="42"/>
      <c r="BHS708" s="42"/>
      <c r="BHT708" s="42"/>
    </row>
    <row r="709" spans="1544:1580" ht="15">
      <c r="BGJ709" s="42"/>
      <c r="BGK709" s="42"/>
      <c r="BGL709" s="42"/>
      <c r="BGM709" s="42"/>
      <c r="BGN709" s="42"/>
      <c r="BGO709" s="42"/>
      <c r="BGP709" s="42"/>
      <c r="BGQ709" s="42"/>
      <c r="BGR709" s="42"/>
      <c r="BGS709" s="42"/>
      <c r="BGT709" s="42"/>
      <c r="BGU709" s="42"/>
      <c r="BGV709" s="42"/>
      <c r="BGW709" s="56"/>
      <c r="BGX709" s="42"/>
      <c r="BGY709" s="46"/>
      <c r="BGZ709" s="42"/>
      <c r="BHA709" s="42"/>
      <c r="BHB709" s="42"/>
      <c r="BHC709" s="42"/>
      <c r="BHD709" s="42"/>
      <c r="BHE709" s="42"/>
      <c r="BHF709" s="42"/>
      <c r="BHG709" s="42" t="s">
        <v>168</v>
      </c>
      <c r="BHH709" s="42"/>
      <c r="BHI709" s="42"/>
      <c r="BHJ709" s="42"/>
      <c r="BHK709" s="61"/>
      <c r="BHL709" s="42"/>
      <c r="BHM709" s="42"/>
      <c r="BHN709" s="42"/>
      <c r="BHO709" s="42"/>
      <c r="BHP709" s="42"/>
      <c r="BHQ709" s="42"/>
      <c r="BHR709" s="42"/>
      <c r="BHS709" s="42"/>
      <c r="BHT709" s="42"/>
    </row>
    <row r="710" spans="1544:1580" ht="12.75">
      <c r="BGJ710" s="62"/>
      <c r="BGK710" s="62"/>
      <c r="BGL710" s="62"/>
      <c r="BGM710" s="62"/>
      <c r="BGN710" s="62"/>
      <c r="BGO710" s="62"/>
      <c r="BGP710" s="42"/>
      <c r="BGQ710" s="42"/>
      <c r="BGR710" s="42"/>
      <c r="BGS710" s="42"/>
      <c r="BGT710" s="42"/>
      <c r="BGU710" s="42"/>
      <c r="BGV710" s="42"/>
      <c r="BGW710" s="56"/>
      <c r="BGX710" s="42"/>
      <c r="BGY710" s="46"/>
      <c r="BGZ710" s="42"/>
      <c r="BHA710" s="42"/>
      <c r="BHB710" s="42"/>
      <c r="BHC710" s="42"/>
      <c r="BHD710" s="42"/>
      <c r="BHE710" s="42"/>
      <c r="BHF710" s="42"/>
      <c r="BHG710" s="42" t="s">
        <v>169</v>
      </c>
      <c r="BHH710" s="42"/>
      <c r="BHI710" s="42"/>
      <c r="BHJ710" s="42"/>
      <c r="BHK710" s="47"/>
      <c r="BHL710" s="42"/>
      <c r="BHM710" s="42"/>
      <c r="BHN710" s="43" t="s">
        <v>170</v>
      </c>
      <c r="BHO710" s="216" t="s">
        <v>171</v>
      </c>
      <c r="BHP710" s="216"/>
      <c r="BHQ710" s="216"/>
      <c r="BHR710" s="43" t="s">
        <v>172</v>
      </c>
      <c r="BHS710" s="42"/>
      <c r="BHT710" s="63" t="s">
        <v>173</v>
      </c>
    </row>
    <row r="711" spans="1544:1580" ht="12.75">
      <c r="BGJ711" s="62"/>
      <c r="BGK711" s="62"/>
      <c r="BGL711" s="62"/>
      <c r="BGM711" s="62"/>
      <c r="BGN711" s="62"/>
      <c r="BGO711" s="62"/>
      <c r="BGP711" s="42"/>
      <c r="BGQ711" s="42"/>
      <c r="BGR711" s="42"/>
      <c r="BGS711" s="42"/>
      <c r="BGT711" s="42"/>
      <c r="BGU711" s="42"/>
      <c r="BGV711" s="42"/>
      <c r="BGW711" s="56"/>
      <c r="BGX711" s="42"/>
      <c r="BGY711" s="46"/>
      <c r="BGZ711" s="42"/>
      <c r="BHA711" s="42"/>
      <c r="BHB711" s="42"/>
      <c r="BHC711" s="42"/>
      <c r="BHD711" s="42"/>
      <c r="BHE711" s="42"/>
      <c r="BHF711" s="42"/>
      <c r="BHG711" s="42" t="s">
        <v>174</v>
      </c>
      <c r="BHH711" s="42"/>
      <c r="BHI711" s="42"/>
      <c r="BHJ711" s="42"/>
      <c r="BHK711" s="47"/>
      <c r="BHL711" s="42"/>
      <c r="BHM711" s="42"/>
      <c r="BHN711" s="64" t="s">
        <v>175</v>
      </c>
      <c r="BHO711" s="64" t="s">
        <v>176</v>
      </c>
      <c r="BHP711" s="64" t="s">
        <v>177</v>
      </c>
      <c r="BHQ711" s="64" t="s">
        <v>178</v>
      </c>
      <c r="BHR711" s="64" t="s">
        <v>179</v>
      </c>
      <c r="BHS711" s="42"/>
      <c r="BHT711" s="65" t="s">
        <v>180</v>
      </c>
    </row>
    <row r="712" spans="1544:1580" ht="12.75">
      <c r="BGJ712" s="62"/>
      <c r="BGK712" s="62"/>
      <c r="BGL712" s="62"/>
      <c r="BGM712" s="62"/>
      <c r="BGN712" s="62"/>
      <c r="BGO712" s="62"/>
      <c r="BGP712" s="42"/>
      <c r="BGQ712" s="42"/>
      <c r="BGR712" s="42"/>
      <c r="BGS712" s="42"/>
      <c r="BGT712" s="42"/>
      <c r="BGU712" s="42"/>
      <c r="BGV712" s="42"/>
      <c r="BGW712" s="56"/>
      <c r="BGX712" s="42"/>
      <c r="BGY712" s="46"/>
      <c r="BGZ712" s="42"/>
      <c r="BHA712" s="42"/>
      <c r="BHB712" s="42"/>
      <c r="BHC712" s="42"/>
      <c r="BHD712" s="42"/>
      <c r="BHE712" s="42"/>
      <c r="BHF712" s="42"/>
      <c r="BHG712" s="42" t="s">
        <v>181</v>
      </c>
      <c r="BHH712" s="42"/>
      <c r="BHI712" s="42"/>
      <c r="BHJ712" s="42"/>
      <c r="BHK712" s="47"/>
      <c r="BHL712" s="42"/>
      <c r="BHM712" s="42"/>
      <c r="BHN712" s="62" t="s">
        <v>182</v>
      </c>
      <c r="BHO712" s="62" t="s">
        <v>183</v>
      </c>
      <c r="BHP712" s="62" t="s">
        <v>184</v>
      </c>
      <c r="BHQ712" s="62" t="s">
        <v>79</v>
      </c>
      <c r="BHR712" s="62" t="s">
        <v>185</v>
      </c>
      <c r="BHS712" s="42"/>
      <c r="BHT712" s="66" t="s">
        <v>186</v>
      </c>
    </row>
    <row r="713" spans="1544:1580" ht="12.75">
      <c r="BGJ713" s="62"/>
      <c r="BGK713" s="62"/>
      <c r="BGL713" s="62"/>
      <c r="BGM713" s="62"/>
      <c r="BGN713" s="62"/>
      <c r="BGO713" s="62"/>
      <c r="BGP713" s="42"/>
      <c r="BGQ713" s="42"/>
      <c r="BGR713" s="42"/>
      <c r="BGS713" s="42"/>
      <c r="BGT713" s="42"/>
      <c r="BGU713" s="42"/>
      <c r="BGV713" s="42"/>
      <c r="BGW713" s="56"/>
      <c r="BGX713" s="42"/>
      <c r="BGY713" s="46"/>
      <c r="BGZ713" s="42"/>
      <c r="BHA713" s="42"/>
      <c r="BHB713" s="42"/>
      <c r="BHC713" s="42"/>
      <c r="BHD713" s="42"/>
      <c r="BHE713" s="42"/>
      <c r="BHF713" s="42"/>
      <c r="BHG713" s="42" t="s">
        <v>187</v>
      </c>
      <c r="BHH713" s="42"/>
      <c r="BHI713" s="42"/>
      <c r="BHJ713" s="42"/>
      <c r="BHK713" s="42"/>
      <c r="BHL713" s="42"/>
      <c r="BHM713" s="42"/>
      <c r="BHN713" s="62" t="s">
        <v>188</v>
      </c>
      <c r="BHO713" s="62" t="s">
        <v>189</v>
      </c>
      <c r="BHP713" s="62" t="s">
        <v>190</v>
      </c>
      <c r="BHQ713" s="62" t="s">
        <v>156</v>
      </c>
      <c r="BHR713" s="62" t="s">
        <v>191</v>
      </c>
      <c r="BHS713" s="42"/>
      <c r="BHT713" s="66" t="s">
        <v>192</v>
      </c>
    </row>
    <row r="714" spans="1544:1580" ht="12.75">
      <c r="BGJ714" s="62"/>
      <c r="BGK714" s="62"/>
      <c r="BGL714" s="62"/>
      <c r="BGM714" s="62"/>
      <c r="BGN714" s="62"/>
      <c r="BGO714" s="62"/>
      <c r="BGP714" s="42"/>
      <c r="BGQ714" s="42"/>
      <c r="BGR714" s="42"/>
      <c r="BGS714" s="42"/>
      <c r="BGT714" s="42"/>
      <c r="BGU714" s="42"/>
      <c r="BGV714" s="42"/>
      <c r="BGW714" s="56"/>
      <c r="BGX714" s="42"/>
      <c r="BGY714" s="46"/>
      <c r="BGZ714" s="42"/>
      <c r="BHA714" s="42"/>
      <c r="BHB714" s="42"/>
      <c r="BHC714" s="42"/>
      <c r="BHD714" s="42"/>
      <c r="BHE714" s="42"/>
      <c r="BHF714" s="42"/>
      <c r="BHG714" s="42" t="s">
        <v>193</v>
      </c>
      <c r="BHH714" s="42"/>
      <c r="BHI714" s="42"/>
      <c r="BHJ714" s="42"/>
      <c r="BHK714" s="42"/>
      <c r="BHL714" s="42"/>
      <c r="BHM714" s="42"/>
      <c r="BHN714" s="62" t="s">
        <v>124</v>
      </c>
      <c r="BHO714" s="62" t="s">
        <v>194</v>
      </c>
      <c r="BHP714" s="62" t="s">
        <v>195</v>
      </c>
      <c r="BHQ714" s="62"/>
      <c r="BHR714" s="62" t="s">
        <v>196</v>
      </c>
      <c r="BHS714" s="42"/>
      <c r="BHT714" s="66" t="s">
        <v>197</v>
      </c>
    </row>
    <row r="715" spans="1544:1580" ht="12.75">
      <c r="BGJ715" s="62"/>
      <c r="BGK715" s="62"/>
      <c r="BGL715" s="62"/>
      <c r="BGM715" s="62"/>
      <c r="BGN715" s="62"/>
      <c r="BGO715" s="62"/>
      <c r="BGP715" s="42"/>
      <c r="BGQ715" s="42"/>
      <c r="BGR715" s="42"/>
      <c r="BGS715" s="42"/>
      <c r="BGT715" s="42"/>
      <c r="BGU715" s="42"/>
      <c r="BGV715" s="42"/>
      <c r="BGW715" s="56"/>
      <c r="BGX715" s="42"/>
      <c r="BGY715" s="46"/>
      <c r="BGZ715" s="42"/>
      <c r="BHA715" s="42"/>
      <c r="BHB715" s="42"/>
      <c r="BHC715" s="42"/>
      <c r="BHD715" s="42"/>
      <c r="BHE715" s="42"/>
      <c r="BHF715" s="42"/>
      <c r="BHG715" s="42" t="s">
        <v>198</v>
      </c>
      <c r="BHH715" s="42"/>
      <c r="BHI715" s="42"/>
      <c r="BHJ715" s="42"/>
      <c r="BHK715" s="42"/>
      <c r="BHL715" s="42"/>
      <c r="BHM715" s="42"/>
      <c r="BHN715" s="62" t="s">
        <v>164</v>
      </c>
      <c r="BHO715" s="62"/>
      <c r="BHP715" s="62"/>
      <c r="BHQ715" s="62"/>
      <c r="BHR715" s="62" t="s">
        <v>199</v>
      </c>
      <c r="BHS715" s="42"/>
      <c r="BHT715" s="66" t="s">
        <v>200</v>
      </c>
    </row>
    <row r="716" spans="1544:1580" ht="12.75">
      <c r="BGJ716" s="62"/>
      <c r="BGK716" s="62"/>
      <c r="BGL716" s="62"/>
      <c r="BGM716" s="62"/>
      <c r="BGN716" s="62"/>
      <c r="BGO716" s="62"/>
      <c r="BGP716" s="42"/>
      <c r="BGQ716" s="42"/>
      <c r="BGR716" s="42"/>
      <c r="BGS716" s="42"/>
      <c r="BGT716" s="42"/>
      <c r="BGU716" s="42"/>
      <c r="BGV716" s="42"/>
      <c r="BGW716" s="56"/>
      <c r="BGX716" s="42"/>
      <c r="BGY716" s="46"/>
      <c r="BGZ716" s="42"/>
      <c r="BHA716" s="42"/>
      <c r="BHB716" s="42"/>
      <c r="BHC716" s="42"/>
      <c r="BHD716" s="42"/>
      <c r="BHE716" s="42"/>
      <c r="BHF716" s="42"/>
      <c r="BHG716" s="42"/>
      <c r="BHH716" s="42"/>
      <c r="BHI716" s="42"/>
      <c r="BHJ716" s="42"/>
      <c r="BHK716" s="42"/>
      <c r="BHL716" s="42"/>
      <c r="BHM716" s="42"/>
      <c r="BHN716" s="62" t="s">
        <v>167</v>
      </c>
      <c r="BHO716" s="62"/>
      <c r="BHP716" s="62"/>
      <c r="BHQ716" s="62"/>
      <c r="BHR716" s="62"/>
      <c r="BHS716" s="42"/>
      <c r="BHT716" s="66" t="s">
        <v>201</v>
      </c>
    </row>
    <row r="717" spans="1544:1580" ht="12.75">
      <c r="BGJ717" s="62"/>
      <c r="BGK717" s="62"/>
      <c r="BGL717" s="62"/>
      <c r="BGM717" s="62"/>
      <c r="BGN717" s="62"/>
      <c r="BGO717" s="62"/>
      <c r="BGP717" s="42"/>
      <c r="BGQ717" s="42"/>
      <c r="BGR717" s="42"/>
      <c r="BGS717" s="42"/>
      <c r="BGT717" s="42"/>
      <c r="BGU717" s="42"/>
      <c r="BGV717" s="42"/>
      <c r="BGW717" s="56"/>
      <c r="BGX717" s="42"/>
      <c r="BGY717" s="46"/>
      <c r="BGZ717" s="42"/>
      <c r="BHA717" s="42"/>
      <c r="BHB717" s="42"/>
      <c r="BHC717" s="42"/>
      <c r="BHD717" s="42"/>
      <c r="BHE717" s="42"/>
      <c r="BHF717" s="42"/>
      <c r="BHG717" s="42"/>
      <c r="BHH717" s="42"/>
      <c r="BHI717" s="42"/>
      <c r="BHJ717" s="42"/>
      <c r="BHK717" s="42"/>
      <c r="BHL717" s="42"/>
      <c r="BHM717" s="42"/>
      <c r="BHN717" s="62" t="s">
        <v>202</v>
      </c>
      <c r="BHO717" s="62"/>
      <c r="BHP717" s="62"/>
      <c r="BHQ717" s="62"/>
      <c r="BHR717" s="62"/>
      <c r="BHS717" s="42"/>
      <c r="BHT717" s="66" t="s">
        <v>203</v>
      </c>
    </row>
    <row r="718" spans="1544:1580" ht="12.75">
      <c r="BGJ718" s="42"/>
      <c r="BGK718" s="42"/>
      <c r="BGL718" s="42"/>
      <c r="BGM718" s="42"/>
      <c r="BGN718" s="42"/>
      <c r="BGO718" s="42"/>
      <c r="BGP718" s="42"/>
      <c r="BGQ718" s="42"/>
      <c r="BGR718" s="42"/>
      <c r="BGS718" s="42"/>
      <c r="BGT718" s="42"/>
      <c r="BGU718" s="42"/>
      <c r="BGV718" s="42"/>
      <c r="BGW718" s="56"/>
      <c r="BGX718" s="42"/>
      <c r="BGY718" s="46"/>
      <c r="BGZ718" s="42"/>
      <c r="BHA718" s="42"/>
      <c r="BHB718" s="42"/>
      <c r="BHC718" s="42"/>
      <c r="BHD718" s="42"/>
      <c r="BHE718" s="42"/>
      <c r="BHF718" s="42"/>
      <c r="BHG718" s="42"/>
      <c r="BHH718" s="42"/>
      <c r="BHI718" s="42"/>
      <c r="BHJ718" s="42"/>
      <c r="BHK718" s="42"/>
      <c r="BHL718" s="42"/>
      <c r="BHM718" s="42"/>
      <c r="BHN718" s="62" t="s">
        <v>204</v>
      </c>
      <c r="BHO718" s="62"/>
      <c r="BHP718" s="62"/>
      <c r="BHQ718" s="62"/>
      <c r="BHR718" s="62"/>
      <c r="BHS718" s="42"/>
      <c r="BHT718" s="66" t="s">
        <v>205</v>
      </c>
    </row>
    <row r="719" spans="1544:1580" ht="12.75">
      <c r="BGJ719" s="42"/>
      <c r="BGK719" s="42"/>
      <c r="BGL719" s="42"/>
      <c r="BGM719" s="42"/>
      <c r="BGN719" s="42"/>
      <c r="BGO719" s="42"/>
      <c r="BGP719" s="42"/>
      <c r="BGQ719" s="42"/>
      <c r="BGR719" s="42"/>
      <c r="BGS719" s="42"/>
      <c r="BGT719" s="42"/>
      <c r="BGU719" s="42"/>
      <c r="BGV719" s="42"/>
      <c r="BGW719" s="56"/>
      <c r="BGX719" s="42"/>
      <c r="BGY719" s="46"/>
      <c r="BGZ719" s="42"/>
      <c r="BHA719" s="42"/>
      <c r="BHB719" s="42"/>
      <c r="BHC719" s="42"/>
      <c r="BHD719" s="42"/>
      <c r="BHE719" s="42"/>
      <c r="BHF719" s="42"/>
      <c r="BHG719" s="42"/>
      <c r="BHH719" s="42"/>
      <c r="BHI719" s="42"/>
      <c r="BHJ719" s="42"/>
      <c r="BHK719" s="42"/>
      <c r="BHL719" s="42"/>
      <c r="BHM719" s="42"/>
      <c r="BHN719" s="62" t="s">
        <v>206</v>
      </c>
      <c r="BHO719" s="62"/>
      <c r="BHP719" s="62"/>
      <c r="BHQ719" s="62"/>
      <c r="BHR719" s="62"/>
      <c r="BHS719" s="42"/>
      <c r="BHT719" s="66" t="s">
        <v>207</v>
      </c>
    </row>
    <row r="720" spans="1544:1580" ht="12.75">
      <c r="BGJ720" s="42"/>
      <c r="BGK720" s="42"/>
      <c r="BGL720" s="42"/>
      <c r="BGM720" s="42"/>
      <c r="BGN720" s="42"/>
      <c r="BGO720" s="42"/>
      <c r="BGP720" s="42"/>
      <c r="BGQ720" s="42"/>
      <c r="BGR720" s="42"/>
      <c r="BGS720" s="42"/>
      <c r="BGT720" s="42"/>
      <c r="BGU720" s="42"/>
      <c r="BGV720" s="42"/>
      <c r="BGW720" s="56"/>
      <c r="BGX720" s="42"/>
      <c r="BGY720" s="46"/>
      <c r="BGZ720" s="42"/>
      <c r="BHA720" s="42"/>
      <c r="BHB720" s="42"/>
      <c r="BHC720" s="42"/>
      <c r="BHD720" s="42"/>
      <c r="BHE720" s="42"/>
      <c r="BHF720" s="42"/>
      <c r="BHG720" s="42"/>
      <c r="BHH720" s="42"/>
      <c r="BHI720" s="42"/>
      <c r="BHJ720" s="42"/>
      <c r="BHK720" s="42"/>
      <c r="BHL720" s="42"/>
      <c r="BHM720" s="42"/>
      <c r="BHN720" s="62" t="s">
        <v>114</v>
      </c>
      <c r="BHO720" s="62"/>
      <c r="BHP720" s="62"/>
      <c r="BHQ720" s="62"/>
      <c r="BHR720" s="62"/>
      <c r="BHS720" s="42"/>
      <c r="BHT720" s="66" t="s">
        <v>208</v>
      </c>
    </row>
    <row r="721" spans="1544:1580" ht="12.75">
      <c r="BGJ721" s="42"/>
      <c r="BGK721" s="42"/>
      <c r="BGL721" s="42"/>
      <c r="BGM721" s="42"/>
      <c r="BGN721" s="42"/>
      <c r="BGO721" s="42"/>
      <c r="BGP721" s="42"/>
      <c r="BGQ721" s="42"/>
      <c r="BGR721" s="42"/>
      <c r="BGS721" s="42"/>
      <c r="BGT721" s="42"/>
      <c r="BGU721" s="42"/>
      <c r="BGV721" s="42"/>
      <c r="BGW721" s="56"/>
      <c r="BGX721" s="42"/>
      <c r="BGY721" s="46"/>
      <c r="BGZ721" s="42"/>
      <c r="BHA721" s="42"/>
      <c r="BHB721" s="42"/>
      <c r="BHC721" s="42"/>
      <c r="BHD721" s="42"/>
      <c r="BHE721" s="42"/>
      <c r="BHF721" s="42"/>
      <c r="BHG721" s="42"/>
      <c r="BHH721" s="42"/>
      <c r="BHI721" s="42"/>
      <c r="BHJ721" s="42"/>
      <c r="BHK721" s="42"/>
      <c r="BHL721" s="42"/>
      <c r="BHM721" s="42"/>
      <c r="BHN721" s="42" t="s">
        <v>169</v>
      </c>
      <c r="BHO721" s="42"/>
      <c r="BHP721" s="62"/>
      <c r="BHQ721" s="62"/>
      <c r="BHR721" s="54"/>
      <c r="BHS721" s="42"/>
      <c r="BHT721" s="66" t="s">
        <v>209</v>
      </c>
    </row>
    <row r="722" spans="1544:1580" ht="12.75">
      <c r="BHN722" s="42" t="s">
        <v>174</v>
      </c>
      <c r="BHO722" s="42"/>
      <c r="BHP722" s="62"/>
      <c r="BHQ722" s="62"/>
      <c r="BHR722" s="54"/>
      <c r="BHS722" s="42"/>
      <c r="BHT722" s="66" t="s">
        <v>210</v>
      </c>
    </row>
    <row r="723" spans="1544:1580" ht="12.75">
      <c r="BHN723" s="42" t="s">
        <v>181</v>
      </c>
      <c r="BHO723" s="62"/>
      <c r="BHP723" s="62"/>
      <c r="BHQ723" s="62"/>
      <c r="BHR723" s="54"/>
      <c r="BHS723" s="42"/>
      <c r="BHT723" s="66" t="s">
        <v>211</v>
      </c>
    </row>
    <row r="724" spans="1544:1580" ht="12.75">
      <c r="BHN724" s="42" t="s">
        <v>187</v>
      </c>
      <c r="BHO724" s="62"/>
      <c r="BHP724" s="62"/>
      <c r="BHQ724" s="62"/>
      <c r="BHR724" s="54"/>
      <c r="BHS724" s="42"/>
      <c r="BHT724" s="66" t="s">
        <v>212</v>
      </c>
    </row>
    <row r="725" spans="1544:1580" ht="12.75">
      <c r="BHN725" s="42" t="s">
        <v>193</v>
      </c>
      <c r="BHO725" s="62"/>
      <c r="BHP725" s="62"/>
      <c r="BHQ725" s="62"/>
      <c r="BHR725" s="54"/>
      <c r="BHS725" s="42"/>
      <c r="BHT725" s="66" t="s">
        <v>213</v>
      </c>
    </row>
    <row r="726" spans="1544:1580" ht="12.75">
      <c r="BHN726" s="42" t="s">
        <v>198</v>
      </c>
      <c r="BHO726" s="62"/>
      <c r="BHP726" s="62"/>
      <c r="BHQ726" s="62"/>
      <c r="BHR726" s="54"/>
      <c r="BHS726" s="42"/>
      <c r="BHT726" s="66" t="s">
        <v>214</v>
      </c>
    </row>
    <row r="727" spans="1544:1580" ht="12.75">
      <c r="BHN727" s="42"/>
      <c r="BHO727" s="62"/>
      <c r="BHP727" s="62"/>
      <c r="BHQ727" s="62"/>
      <c r="BHR727" s="62"/>
      <c r="BHS727" s="42"/>
      <c r="BHT727" s="66" t="s">
        <v>215</v>
      </c>
    </row>
    <row r="728" spans="1544:1580" ht="12.75">
      <c r="BHN728" s="42"/>
      <c r="BHO728" s="42"/>
      <c r="BHP728" s="42"/>
      <c r="BHQ728" s="42"/>
      <c r="BHR728" s="42"/>
      <c r="BHS728" s="42"/>
      <c r="BHT728" s="66" t="s">
        <v>216</v>
      </c>
    </row>
    <row r="729" spans="1544:1580" ht="12.75">
      <c r="BHN729" s="42"/>
      <c r="BHO729" s="42"/>
      <c r="BHP729" s="42"/>
      <c r="BHQ729" s="42"/>
      <c r="BHR729" s="42"/>
      <c r="BHS729" s="42"/>
      <c r="BHT729" s="66" t="s">
        <v>217</v>
      </c>
    </row>
    <row r="730" spans="1544:1580" ht="12.75">
      <c r="BHN730" s="42"/>
      <c r="BHO730" s="42"/>
      <c r="BHP730" s="42"/>
      <c r="BHQ730" s="42"/>
      <c r="BHR730" s="42"/>
      <c r="BHS730" s="42"/>
      <c r="BHT730" s="66" t="s">
        <v>218</v>
      </c>
    </row>
    <row r="731" spans="1544:1580" ht="12.75">
      <c r="BHN731" s="42"/>
      <c r="BHO731" s="42"/>
      <c r="BHP731" s="42"/>
      <c r="BHQ731" s="42"/>
      <c r="BHR731" s="42"/>
      <c r="BHS731" s="42"/>
      <c r="BHT731" s="66" t="s">
        <v>219</v>
      </c>
    </row>
    <row r="732" spans="1544:1580" ht="12.75">
      <c r="BHN732" s="42"/>
      <c r="BHO732" s="42"/>
      <c r="BHP732" s="42"/>
      <c r="BHQ732" s="42"/>
      <c r="BHR732" s="42"/>
      <c r="BHS732" s="42"/>
      <c r="BHT732" s="66" t="s">
        <v>220</v>
      </c>
    </row>
    <row r="733" spans="1544:1580" ht="12.75">
      <c r="BHN733" s="42"/>
      <c r="BHO733" s="42"/>
      <c r="BHP733" s="42"/>
      <c r="BHQ733" s="42"/>
      <c r="BHR733" s="42"/>
      <c r="BHS733" s="42"/>
      <c r="BHT733" s="66" t="s">
        <v>221</v>
      </c>
    </row>
    <row r="734" spans="1544:1580" ht="12.75">
      <c r="BHN734" s="42"/>
      <c r="BHO734" s="42"/>
      <c r="BHP734" s="42"/>
      <c r="BHQ734" s="42"/>
      <c r="BHR734" s="42"/>
      <c r="BHS734" s="42"/>
      <c r="BHT734" s="66" t="s">
        <v>222</v>
      </c>
    </row>
    <row r="735" spans="1544:1580" ht="12.75">
      <c r="BHN735" s="42"/>
      <c r="BHO735" s="42"/>
      <c r="BHP735" s="42"/>
      <c r="BHQ735" s="42"/>
      <c r="BHR735" s="42"/>
      <c r="BHS735" s="42"/>
      <c r="BHT735" s="66" t="s">
        <v>223</v>
      </c>
    </row>
    <row r="736" spans="1544:1580" ht="12.75">
      <c r="BHN736" s="42"/>
      <c r="BHO736" s="42"/>
      <c r="BHP736" s="42"/>
      <c r="BHQ736" s="42"/>
      <c r="BHR736" s="42"/>
      <c r="BHS736" s="42"/>
      <c r="BHT736" s="66" t="s">
        <v>224</v>
      </c>
    </row>
    <row r="737" spans="1574:1584" ht="12.75">
      <c r="BHN737" s="42"/>
      <c r="BHO737" s="42"/>
      <c r="BHP737" s="42"/>
      <c r="BHQ737" s="42"/>
      <c r="BHR737" s="42"/>
      <c r="BHS737" s="42"/>
      <c r="BHT737" s="66" t="s">
        <v>225</v>
      </c>
    </row>
    <row r="738" spans="1574:1584" ht="12.75">
      <c r="BHT738" s="66" t="s">
        <v>226</v>
      </c>
      <c r="BHU738" s="42"/>
      <c r="BHV738" s="42"/>
      <c r="BHW738" s="42"/>
      <c r="BHX738" s="42"/>
    </row>
    <row r="739" spans="1574:1584" ht="12.75">
      <c r="BHT739" s="66" t="s">
        <v>227</v>
      </c>
      <c r="BHU739" s="42"/>
      <c r="BHV739" s="42"/>
      <c r="BHW739" s="42"/>
      <c r="BHX739" s="42"/>
    </row>
    <row r="740" spans="1574:1584" ht="12.75">
      <c r="BHT740" s="66" t="s">
        <v>228</v>
      </c>
      <c r="BHU740" s="42"/>
      <c r="BHV740" s="42"/>
      <c r="BHW740" s="42"/>
      <c r="BHX740" s="42"/>
    </row>
    <row r="741" spans="1574:1584" ht="12.75">
      <c r="BHT741" s="67" t="s">
        <v>229</v>
      </c>
      <c r="BHU741" s="42"/>
      <c r="BHV741" s="42"/>
      <c r="BHW741" s="42"/>
      <c r="BHX741" s="42"/>
    </row>
    <row r="742" spans="1574:1584" ht="12.75">
      <c r="BHT742" s="66" t="s">
        <v>230</v>
      </c>
      <c r="BHU742" s="42"/>
      <c r="BHV742" s="42"/>
      <c r="BHW742" s="42"/>
      <c r="BHX742" s="42"/>
    </row>
    <row r="743" spans="1574:1584" ht="12.75">
      <c r="BHT743" s="66" t="s">
        <v>231</v>
      </c>
      <c r="BHU743" s="42"/>
      <c r="BHV743" s="42"/>
      <c r="BHW743" s="42"/>
      <c r="BHX743" s="42"/>
    </row>
    <row r="744" spans="1574:1584" ht="12.75">
      <c r="BHT744" s="66" t="s">
        <v>232</v>
      </c>
      <c r="BHU744" s="42"/>
      <c r="BHV744" s="42"/>
      <c r="BHW744" s="42"/>
      <c r="BHX744" s="42"/>
    </row>
    <row r="745" spans="1574:1584" ht="12.75">
      <c r="BHT745" s="66" t="s">
        <v>233</v>
      </c>
      <c r="BHU745" s="42"/>
      <c r="BHV745" s="42"/>
      <c r="BHW745" s="42"/>
      <c r="BHX745" s="42"/>
    </row>
    <row r="746" spans="1574:1584" ht="12.75">
      <c r="BHT746" s="42"/>
      <c r="BHU746" s="42"/>
      <c r="BHV746" s="42"/>
      <c r="BHW746" s="42"/>
      <c r="BHX746" s="42"/>
    </row>
    <row r="747" spans="1574:1584" ht="12.75">
      <c r="BHT747" s="42"/>
      <c r="BHU747" s="42"/>
      <c r="BHV747" s="42"/>
      <c r="BHW747" s="42"/>
      <c r="BHX747" s="42"/>
    </row>
    <row r="748" spans="1574:1584" ht="12.75">
      <c r="BHT748" s="42"/>
      <c r="BHU748" s="42"/>
      <c r="BHV748" s="42" t="s">
        <v>75</v>
      </c>
      <c r="BHW748" s="42"/>
      <c r="BHX748" s="42"/>
    </row>
    <row r="749" spans="1574:1584" ht="12.75">
      <c r="BHT749" s="42"/>
      <c r="BHU749" s="42"/>
      <c r="BHV749" s="42" t="s">
        <v>74</v>
      </c>
      <c r="BHW749" s="42"/>
      <c r="BHX749" s="42"/>
    </row>
    <row r="750" spans="1574:1584" ht="12.75">
      <c r="BHT750" s="42"/>
      <c r="BHU750" s="42"/>
      <c r="BHV750" s="42"/>
      <c r="BHW750" s="42"/>
      <c r="BHX750" s="42"/>
    </row>
    <row r="751" spans="1574:1584" ht="12.75">
      <c r="BHT751" s="42"/>
      <c r="BHU751" s="42"/>
      <c r="BHV751" s="42"/>
      <c r="BHW751" s="42"/>
      <c r="BHX751" s="42" t="s">
        <v>234</v>
      </c>
    </row>
    <row r="752" spans="1574:1584" ht="12.75">
      <c r="BHT752" s="42"/>
      <c r="BHU752" s="42"/>
      <c r="BHV752" s="42"/>
      <c r="BHW752" s="42"/>
      <c r="BHX752" s="42" t="s">
        <v>235</v>
      </c>
    </row>
    <row r="753" spans="1580:1589" ht="12.75">
      <c r="BHT753" s="42"/>
      <c r="BHU753" s="42"/>
      <c r="BHV753" s="42"/>
      <c r="BHW753" s="42"/>
      <c r="BHX753" s="42" t="s">
        <v>236</v>
      </c>
    </row>
    <row r="754" spans="1580:1589" ht="12.75">
      <c r="BHX754" s="42" t="s">
        <v>237</v>
      </c>
      <c r="BHY754" s="42"/>
      <c r="BHZ754" s="42"/>
      <c r="BIA754" s="42"/>
      <c r="BIB754" s="42"/>
      <c r="BIC754" s="42"/>
    </row>
    <row r="755" spans="1580:1589" ht="12.75">
      <c r="BHX755" s="42"/>
      <c r="BHY755" s="42"/>
      <c r="BHZ755" s="42"/>
      <c r="BIA755" s="42"/>
      <c r="BIB755" s="42"/>
      <c r="BIC755" s="42"/>
    </row>
    <row r="756" spans="1580:1589" ht="12.75">
      <c r="BHX756" s="42"/>
      <c r="BHY756" s="42"/>
      <c r="BHZ756" s="42" t="s">
        <v>238</v>
      </c>
      <c r="BIA756" s="42"/>
      <c r="BIB756" s="42"/>
      <c r="BIC756" s="42"/>
    </row>
    <row r="757" spans="1580:1589" ht="12.75">
      <c r="BHX757" s="42"/>
      <c r="BHY757" s="42"/>
      <c r="BHZ757" s="42" t="s">
        <v>239</v>
      </c>
      <c r="BIA757" s="42"/>
      <c r="BIB757" s="42"/>
      <c r="BIC757" s="42"/>
    </row>
    <row r="758" spans="1580:1589" ht="12.75">
      <c r="BHX758" s="42"/>
      <c r="BHY758" s="42"/>
      <c r="BHZ758" s="42" t="s">
        <v>240</v>
      </c>
      <c r="BIA758" s="42"/>
      <c r="BIB758" s="42"/>
      <c r="BIC758" s="42"/>
    </row>
    <row r="759" spans="1580:1589" ht="12.75">
      <c r="BHX759" s="42"/>
      <c r="BHY759" s="42"/>
      <c r="BHZ759" s="42"/>
      <c r="BIA759" s="42"/>
      <c r="BIB759" s="42"/>
      <c r="BIC759" s="42"/>
    </row>
    <row r="760" spans="1580:1589" ht="12.75">
      <c r="BHX760" s="42"/>
      <c r="BHY760" s="42"/>
      <c r="BHZ760" s="42"/>
      <c r="BIA760" s="42"/>
      <c r="BIB760" s="42"/>
      <c r="BIC760" s="42"/>
    </row>
    <row r="761" spans="1580:1589" ht="12.75">
      <c r="BHX761" s="42"/>
      <c r="BHY761" s="42"/>
      <c r="BHZ761" s="42"/>
      <c r="BIA761" s="42"/>
      <c r="BIB761" s="42"/>
      <c r="BIC761" s="68" t="s">
        <v>241</v>
      </c>
    </row>
    <row r="762" spans="1580:1589" ht="12.75">
      <c r="BHX762" s="42"/>
      <c r="BHY762" s="42"/>
      <c r="BHZ762" s="42"/>
      <c r="BIA762" s="42"/>
      <c r="BIB762" s="42"/>
      <c r="BIC762" s="69" t="s">
        <v>242</v>
      </c>
    </row>
    <row r="763" spans="1580:1589" ht="12.75">
      <c r="BHX763" s="42"/>
      <c r="BHY763" s="42"/>
      <c r="BHZ763" s="42"/>
      <c r="BIA763" s="42"/>
      <c r="BIB763" s="42"/>
      <c r="BIC763" s="69" t="s">
        <v>243</v>
      </c>
    </row>
    <row r="764" spans="1580:1589" ht="12.75">
      <c r="BHX764" s="42"/>
      <c r="BHY764" s="42"/>
      <c r="BHZ764" s="42"/>
      <c r="BIA764" s="42"/>
      <c r="BIB764" s="42"/>
      <c r="BIC764" s="69" t="s">
        <v>244</v>
      </c>
    </row>
    <row r="765" spans="1580:1589" ht="12.75">
      <c r="BHX765" s="42"/>
      <c r="BHY765" s="42"/>
      <c r="BHZ765" s="42"/>
      <c r="BIA765" s="42"/>
      <c r="BIB765" s="42"/>
      <c r="BIC765" s="69" t="s">
        <v>245</v>
      </c>
    </row>
    <row r="766" spans="1580:1589" ht="12.75">
      <c r="BHX766" s="42"/>
      <c r="BHY766" s="42"/>
      <c r="BHZ766" s="42"/>
      <c r="BIA766" s="42"/>
      <c r="BIB766" s="42"/>
      <c r="BIC766" s="69" t="s">
        <v>246</v>
      </c>
    </row>
    <row r="767" spans="1580:1589" ht="12.75">
      <c r="BHX767" s="42"/>
      <c r="BHY767" s="42"/>
      <c r="BHZ767" s="42"/>
      <c r="BIA767" s="42"/>
      <c r="BIB767" s="42"/>
      <c r="BIC767" s="69" t="s">
        <v>247</v>
      </c>
    </row>
    <row r="768" spans="1580:1589" ht="12.75">
      <c r="BHX768" s="42"/>
      <c r="BHY768" s="42"/>
      <c r="BHZ768" s="42"/>
      <c r="BIA768" s="42"/>
      <c r="BIB768" s="42"/>
      <c r="BIC768" s="69" t="s">
        <v>248</v>
      </c>
    </row>
    <row r="769" spans="1589:1593" ht="12.75">
      <c r="BIC769" s="69" t="s">
        <v>249</v>
      </c>
    </row>
    <row r="770" spans="1589:1593" ht="12.75">
      <c r="BIC770" s="69" t="s">
        <v>250</v>
      </c>
      <c r="BID770" s="68"/>
      <c r="BIE770" s="68"/>
      <c r="BIF770" s="68"/>
      <c r="BIG770" s="68"/>
    </row>
    <row r="771" spans="1589:1593" ht="12.75">
      <c r="BIC771" s="69" t="s">
        <v>251</v>
      </c>
      <c r="BID771" s="68"/>
      <c r="BIE771" s="68"/>
      <c r="BIF771" s="68"/>
      <c r="BIG771" s="68"/>
    </row>
    <row r="772" spans="1589:1593">
      <c r="BIC772" s="68"/>
      <c r="BID772" s="68"/>
      <c r="BIE772" s="68"/>
      <c r="BIF772" s="68"/>
      <c r="BIG772" s="68"/>
    </row>
    <row r="773" spans="1589:1593">
      <c r="BIC773" s="68"/>
      <c r="BID773" s="68"/>
      <c r="BIE773" s="68" t="s">
        <v>252</v>
      </c>
      <c r="BIF773" s="68"/>
      <c r="BIG773" s="68"/>
    </row>
    <row r="774" spans="1589:1593">
      <c r="BIC774" s="68"/>
      <c r="BID774" s="68"/>
      <c r="BIE774" s="68" t="s">
        <v>253</v>
      </c>
      <c r="BIF774" s="68"/>
      <c r="BIG774" s="68"/>
    </row>
    <row r="775" spans="1589:1593">
      <c r="BIC775" s="68"/>
      <c r="BID775" s="68"/>
      <c r="BIE775" s="68" t="s">
        <v>254</v>
      </c>
      <c r="BIF775" s="68"/>
      <c r="BIG775" s="68"/>
    </row>
    <row r="776" spans="1589:1593">
      <c r="BIC776" s="68"/>
      <c r="BID776" s="68"/>
      <c r="BIE776" s="68" t="s">
        <v>255</v>
      </c>
      <c r="BIF776" s="68"/>
      <c r="BIG776" s="68"/>
    </row>
    <row r="777" spans="1589:1593">
      <c r="BIC777" s="68"/>
      <c r="BID777" s="68"/>
      <c r="BIE777" s="68"/>
      <c r="BIF777" s="68"/>
      <c r="BIG777" s="68"/>
    </row>
    <row r="778" spans="1589:1593">
      <c r="BIC778" s="68"/>
      <c r="BID778" s="68"/>
      <c r="BIE778" s="68" t="s">
        <v>256</v>
      </c>
      <c r="BIF778" s="68"/>
      <c r="BIG778" s="68"/>
    </row>
    <row r="779" spans="1589:1593" ht="12.75">
      <c r="BIC779" s="68"/>
      <c r="BID779" s="68"/>
      <c r="BIE779" s="68"/>
      <c r="BIF779" s="68"/>
      <c r="BIG779" s="70" t="s">
        <v>257</v>
      </c>
    </row>
    <row r="780" spans="1589:1593" ht="12.75">
      <c r="BIC780" s="68"/>
      <c r="BID780" s="68"/>
      <c r="BIE780" s="68"/>
      <c r="BIF780" s="68"/>
      <c r="BIG780" s="69" t="s">
        <v>158</v>
      </c>
    </row>
    <row r="781" spans="1589:1593" ht="12.75">
      <c r="BIC781" s="68"/>
      <c r="BID781" s="68"/>
      <c r="BIE781" s="68"/>
      <c r="BIF781" s="68"/>
      <c r="BIG781" s="69" t="s">
        <v>161</v>
      </c>
    </row>
    <row r="782" spans="1589:1593" ht="12.75">
      <c r="BIC782" s="68"/>
      <c r="BID782" s="68"/>
      <c r="BIE782" s="68"/>
      <c r="BIF782" s="68"/>
      <c r="BIG782" s="69" t="s">
        <v>164</v>
      </c>
    </row>
    <row r="783" spans="1589:1593" ht="12.75">
      <c r="BIC783" s="68"/>
      <c r="BID783" s="68"/>
      <c r="BIE783" s="68"/>
      <c r="BIF783" s="68"/>
      <c r="BIG783" s="69" t="s">
        <v>167</v>
      </c>
    </row>
    <row r="784" spans="1589:1593" ht="12.75">
      <c r="BIC784" s="68"/>
      <c r="BID784" s="68"/>
      <c r="BIE784" s="68"/>
      <c r="BIF784" s="68"/>
      <c r="BIG784" s="69" t="s">
        <v>168</v>
      </c>
    </row>
    <row r="785" spans="1589:1597" ht="12.75">
      <c r="BIC785" s="68"/>
      <c r="BID785" s="68"/>
      <c r="BIE785" s="68"/>
      <c r="BIF785" s="68"/>
      <c r="BIG785" s="69" t="s">
        <v>169</v>
      </c>
    </row>
    <row r="786" spans="1589:1597" ht="12.75">
      <c r="BIG786" s="69" t="s">
        <v>174</v>
      </c>
      <c r="BIH786" s="68"/>
      <c r="BII786" s="68"/>
      <c r="BIJ786" s="68"/>
      <c r="BIK786" s="68"/>
    </row>
    <row r="787" spans="1589:1597" ht="12.75">
      <c r="BIG787" s="69" t="s">
        <v>181</v>
      </c>
      <c r="BIH787" s="68"/>
      <c r="BII787" s="68"/>
      <c r="BIJ787" s="68"/>
      <c r="BIK787" s="68"/>
    </row>
    <row r="788" spans="1589:1597" ht="12.75">
      <c r="BIG788" s="69" t="s">
        <v>187</v>
      </c>
      <c r="BIH788" s="68"/>
      <c r="BII788" s="68"/>
      <c r="BIJ788" s="68"/>
      <c r="BIK788" s="68"/>
    </row>
    <row r="789" spans="1589:1597" ht="12.75">
      <c r="BIG789" s="69" t="s">
        <v>193</v>
      </c>
      <c r="BIH789" s="68"/>
      <c r="BII789" s="68"/>
      <c r="BIJ789" s="68"/>
      <c r="BIK789" s="68"/>
    </row>
    <row r="790" spans="1589:1597" ht="12.75">
      <c r="BIG790" s="69" t="s">
        <v>198</v>
      </c>
      <c r="BIH790" s="68"/>
      <c r="BII790" s="68" t="s">
        <v>258</v>
      </c>
      <c r="BIJ790" s="68"/>
      <c r="BIK790" s="68"/>
    </row>
    <row r="791" spans="1589:1597" ht="12.75">
      <c r="BIG791" s="68"/>
      <c r="BIH791" s="68"/>
      <c r="BII791" s="69" t="s">
        <v>234</v>
      </c>
      <c r="BIJ791" s="68"/>
      <c r="BIK791" s="68"/>
    </row>
    <row r="792" spans="1589:1597" ht="12.75">
      <c r="BIG792" s="68"/>
      <c r="BIH792" s="68"/>
      <c r="BII792" s="69" t="s">
        <v>235</v>
      </c>
      <c r="BIJ792" s="68"/>
      <c r="BIK792" s="68"/>
    </row>
    <row r="793" spans="1589:1597" ht="12.75">
      <c r="BIG793" s="68"/>
      <c r="BIH793" s="68"/>
      <c r="BII793" s="69" t="s">
        <v>236</v>
      </c>
      <c r="BIJ793" s="68"/>
      <c r="BIK793" s="68"/>
    </row>
    <row r="794" spans="1589:1597" ht="12.75">
      <c r="BIG794" s="68"/>
      <c r="BIH794" s="68"/>
      <c r="BII794" s="69" t="s">
        <v>237</v>
      </c>
      <c r="BIJ794" s="68"/>
      <c r="BIK794" s="68"/>
    </row>
    <row r="795" spans="1589:1597">
      <c r="BIG795" s="68"/>
      <c r="BIH795" s="68"/>
      <c r="BII795" s="68"/>
      <c r="BIJ795" s="68"/>
      <c r="BIK795" s="68"/>
    </row>
    <row r="796" spans="1589:1597">
      <c r="BIG796" s="68"/>
      <c r="BIH796" s="68"/>
      <c r="BII796" s="68"/>
      <c r="BIJ796" s="68"/>
      <c r="BIK796" s="68" t="s">
        <v>259</v>
      </c>
    </row>
    <row r="797" spans="1589:1597" ht="63.75">
      <c r="BIG797" s="68"/>
      <c r="BIH797" s="68"/>
      <c r="BII797" s="68"/>
      <c r="BIJ797" s="68"/>
      <c r="BIK797" s="71" t="s">
        <v>260</v>
      </c>
    </row>
    <row r="798" spans="1589:1597" ht="12.75">
      <c r="BIG798" s="68"/>
      <c r="BIH798" s="68"/>
      <c r="BII798" s="68"/>
      <c r="BIJ798" s="68"/>
      <c r="BIK798" s="72" t="s">
        <v>261</v>
      </c>
    </row>
    <row r="799" spans="1589:1597" ht="12.75">
      <c r="BIG799" s="68"/>
      <c r="BIH799" s="68"/>
      <c r="BII799" s="68"/>
      <c r="BIJ799" s="68"/>
      <c r="BIK799" s="72" t="s">
        <v>262</v>
      </c>
    </row>
    <row r="800" spans="1589:1597" ht="12.75">
      <c r="BIG800" s="68"/>
      <c r="BIH800" s="68"/>
      <c r="BII800" s="68"/>
      <c r="BIJ800" s="68"/>
      <c r="BIK800" s="72" t="s">
        <v>263</v>
      </c>
    </row>
    <row r="801" spans="1593:1602" ht="12.75">
      <c r="BIG801" s="68"/>
      <c r="BIH801" s="68"/>
      <c r="BII801" s="68"/>
      <c r="BIJ801" s="68"/>
      <c r="BIK801" s="72" t="s">
        <v>264</v>
      </c>
    </row>
    <row r="802" spans="1593:1602" ht="63.75">
      <c r="BIK802" s="71" t="s">
        <v>265</v>
      </c>
      <c r="BIL802" s="68"/>
      <c r="BIM802" s="68"/>
      <c r="BIN802" s="68"/>
      <c r="BIO802" s="73"/>
      <c r="BIP802" s="73"/>
    </row>
    <row r="803" spans="1593:1602" ht="12.75">
      <c r="BIK803" s="72" t="s">
        <v>266</v>
      </c>
      <c r="BIL803" s="68"/>
      <c r="BIM803" s="68"/>
      <c r="BIN803" s="68"/>
      <c r="BIO803" s="73"/>
      <c r="BIP803" s="73"/>
    </row>
    <row r="804" spans="1593:1602" ht="12.75">
      <c r="BIK804" s="71" t="s">
        <v>198</v>
      </c>
      <c r="BIL804" s="68"/>
      <c r="BIM804" s="68"/>
      <c r="BIN804" s="68"/>
      <c r="BIO804" s="73"/>
      <c r="BIP804" s="73"/>
    </row>
    <row r="805" spans="1593:1602" ht="12.75">
      <c r="BIK805" s="72" t="s">
        <v>256</v>
      </c>
      <c r="BIL805" s="68"/>
      <c r="BIM805" s="68"/>
      <c r="BIN805" s="68"/>
      <c r="BIO805" s="68"/>
      <c r="BIP805" s="68"/>
    </row>
    <row r="806" spans="1593:1602" ht="12.75">
      <c r="BIK806" s="72"/>
      <c r="BIL806" s="68"/>
      <c r="BIM806" s="68"/>
      <c r="BIN806" s="68"/>
      <c r="BIO806" s="68"/>
      <c r="BIP806" s="68"/>
    </row>
    <row r="807" spans="1593:1602" ht="12.75">
      <c r="BIK807" s="68"/>
      <c r="BIL807" s="68"/>
      <c r="BIM807" s="69" t="s">
        <v>75</v>
      </c>
      <c r="BIN807" s="69"/>
      <c r="BIO807" s="69"/>
      <c r="BIP807" s="69"/>
    </row>
    <row r="808" spans="1593:1602" ht="12.75">
      <c r="BIK808" s="68"/>
      <c r="BIL808" s="68"/>
      <c r="BIM808" s="69" t="s">
        <v>74</v>
      </c>
      <c r="BIN808" s="69"/>
      <c r="BIO808" s="69"/>
      <c r="BIP808" s="69"/>
    </row>
    <row r="809" spans="1593:1602" ht="12.75">
      <c r="BIK809" s="68"/>
      <c r="BIL809" s="68"/>
      <c r="BIM809" s="69"/>
      <c r="BIN809" s="69"/>
      <c r="BIO809" s="69"/>
      <c r="BIP809" s="69"/>
    </row>
    <row r="810" spans="1593:1602" ht="12.75">
      <c r="BIK810" s="68"/>
      <c r="BIL810" s="68"/>
      <c r="BIM810" s="69"/>
      <c r="BIN810" s="69" t="s">
        <v>79</v>
      </c>
      <c r="BIO810" s="69"/>
      <c r="BIP810" s="69"/>
    </row>
    <row r="811" spans="1593:1602" ht="12.75">
      <c r="BIK811" s="68"/>
      <c r="BIL811" s="68"/>
      <c r="BIM811" s="69"/>
      <c r="BIN811" s="69" t="s">
        <v>156</v>
      </c>
      <c r="BIO811" s="69"/>
      <c r="BIP811" s="69"/>
    </row>
    <row r="812" spans="1593:1602" ht="12.75">
      <c r="BIK812" s="68"/>
      <c r="BIL812" s="68"/>
      <c r="BIM812" s="69"/>
      <c r="BIN812" s="69"/>
      <c r="BIO812" s="69"/>
      <c r="BIP812" s="69"/>
    </row>
    <row r="813" spans="1593:1602" ht="12.75">
      <c r="BIK813" s="68"/>
      <c r="BIL813" s="68"/>
      <c r="BIM813" s="69"/>
      <c r="BIN813" s="69"/>
      <c r="BIO813" s="69"/>
      <c r="BIP813" s="69"/>
    </row>
    <row r="814" spans="1593:1602" ht="12.75">
      <c r="BIK814" s="68"/>
      <c r="BIL814" s="68"/>
      <c r="BIM814" s="69"/>
      <c r="BIN814" s="69"/>
      <c r="BIO814" s="69"/>
      <c r="BIP814" s="69"/>
    </row>
    <row r="815" spans="1593:1602" ht="12.75">
      <c r="BIK815" s="68"/>
      <c r="BIL815" s="68"/>
      <c r="BIM815" s="69"/>
      <c r="BIN815" s="69"/>
      <c r="BIO815" s="69"/>
      <c r="BIP815" s="69"/>
    </row>
    <row r="816" spans="1593:1602" ht="12.75">
      <c r="BIK816" s="68"/>
      <c r="BIL816" s="68"/>
      <c r="BIM816" s="69"/>
      <c r="BIN816" s="69"/>
      <c r="BIO816" s="69"/>
      <c r="BIP816" s="69"/>
    </row>
    <row r="817" spans="1597:1606" ht="12.75">
      <c r="BIK817" s="68"/>
      <c r="BIL817" s="68"/>
      <c r="BIM817" s="69"/>
      <c r="BIN817" s="69"/>
      <c r="BIO817" s="69"/>
      <c r="BIP817" s="69" t="s">
        <v>78</v>
      </c>
    </row>
    <row r="818" spans="1597:1606" ht="12.75">
      <c r="BIP818" s="69" t="s">
        <v>267</v>
      </c>
      <c r="BIQ818" s="69"/>
      <c r="BIR818" s="69"/>
      <c r="BIS818" s="69"/>
      <c r="BIT818" s="69"/>
    </row>
    <row r="819" spans="1597:1606" ht="12.75">
      <c r="BIP819" s="69" t="s">
        <v>268</v>
      </c>
      <c r="BIQ819" s="69"/>
      <c r="BIR819" s="69"/>
      <c r="BIS819" s="69"/>
      <c r="BIT819" s="69"/>
    </row>
    <row r="820" spans="1597:1606" ht="12.75">
      <c r="BIP820" s="69"/>
      <c r="BIQ820" s="69"/>
      <c r="BIR820" s="69"/>
      <c r="BIS820" s="69"/>
      <c r="BIT820" s="69"/>
    </row>
    <row r="821" spans="1597:1606" ht="12.75">
      <c r="BIP821" s="69"/>
      <c r="BIQ821" s="69"/>
      <c r="BIR821" s="69"/>
      <c r="BIS821" s="69"/>
      <c r="BIT821" s="69"/>
    </row>
    <row r="822" spans="1597:1606" ht="12.75">
      <c r="BIP822" s="69"/>
      <c r="BIQ822" s="69"/>
      <c r="BIR822" s="69"/>
      <c r="BIS822" s="69"/>
      <c r="BIT822" s="69"/>
    </row>
    <row r="823" spans="1597:1606" ht="12.75">
      <c r="BIP823" s="69"/>
      <c r="BIQ823" s="69" t="s">
        <v>269</v>
      </c>
      <c r="BIR823" s="69"/>
      <c r="BIS823" s="69"/>
      <c r="BIT823" s="69"/>
    </row>
    <row r="824" spans="1597:1606" ht="12.75">
      <c r="BIP824" s="69"/>
      <c r="BIQ824" s="69" t="s">
        <v>270</v>
      </c>
      <c r="BIR824" s="69"/>
      <c r="BIS824" s="69"/>
      <c r="BIT824" s="69"/>
    </row>
    <row r="825" spans="1597:1606" ht="12.75">
      <c r="BIP825" s="69"/>
      <c r="BIQ825" s="69" t="s">
        <v>77</v>
      </c>
      <c r="BIR825" s="69"/>
      <c r="BIS825" s="69"/>
      <c r="BIT825" s="69"/>
    </row>
    <row r="826" spans="1597:1606" ht="12.75">
      <c r="BIP826" s="69"/>
      <c r="BIQ826" s="69"/>
      <c r="BIR826" s="69"/>
      <c r="BIS826" s="69"/>
      <c r="BIT826" s="69"/>
    </row>
    <row r="827" spans="1597:1606" ht="12.75">
      <c r="BIP827" s="69"/>
      <c r="BIQ827" s="69"/>
      <c r="BIR827" s="69"/>
      <c r="BIS827" s="69"/>
      <c r="BIT827" s="69"/>
    </row>
    <row r="828" spans="1597:1606" ht="12.75">
      <c r="BIP828" s="69"/>
      <c r="BIQ828" s="69"/>
      <c r="BIR828" s="69"/>
      <c r="BIS828" s="69"/>
      <c r="BIT828" s="69"/>
    </row>
    <row r="829" spans="1597:1606" ht="12.75">
      <c r="BIP829" s="69"/>
      <c r="BIQ829" s="69"/>
      <c r="BIR829" s="69"/>
      <c r="BIS829" s="69" t="s">
        <v>271</v>
      </c>
      <c r="BIT829" s="69"/>
    </row>
    <row r="830" spans="1597:1606" ht="12.75">
      <c r="BIP830" s="69"/>
      <c r="BIQ830" s="69"/>
      <c r="BIR830" s="69"/>
      <c r="BIS830" s="69" t="s">
        <v>272</v>
      </c>
      <c r="BIT830" s="69"/>
    </row>
    <row r="831" spans="1597:1606" ht="12.75">
      <c r="BIP831" s="69"/>
      <c r="BIQ831" s="69"/>
      <c r="BIR831" s="69"/>
      <c r="BIS831" s="69" t="s">
        <v>273</v>
      </c>
      <c r="BIT831" s="69"/>
    </row>
    <row r="832" spans="1597:1606" ht="12.75">
      <c r="BIP832" s="69"/>
      <c r="BIQ832" s="69"/>
      <c r="BIR832" s="69"/>
      <c r="BIS832" s="69"/>
      <c r="BIT832" s="69"/>
    </row>
    <row r="833" spans="1602:1620" ht="12.75">
      <c r="BIP833" s="69"/>
      <c r="BIQ833" s="69"/>
      <c r="BIR833" s="69"/>
      <c r="BIS833" s="69"/>
      <c r="BIT833" s="69" t="s">
        <v>195</v>
      </c>
    </row>
    <row r="834" spans="1602:1620" ht="12.75">
      <c r="BIT834" s="69" t="s">
        <v>191</v>
      </c>
      <c r="BIU834" s="69"/>
      <c r="BIV834" s="69"/>
      <c r="BIW834" s="68"/>
      <c r="BIX834" s="68"/>
      <c r="BIY834" s="68"/>
      <c r="BIZ834" s="68"/>
      <c r="BJA834" s="68"/>
      <c r="BJB834" s="68"/>
      <c r="BJC834" s="68"/>
      <c r="BJD834" s="68"/>
      <c r="BJE834" s="68"/>
      <c r="BJF834" s="68"/>
      <c r="BJG834" s="68"/>
      <c r="BJH834" s="68"/>
    </row>
    <row r="835" spans="1602:1620" ht="12.75">
      <c r="BIT835" s="69" t="s">
        <v>274</v>
      </c>
      <c r="BIU835" s="69"/>
      <c r="BIV835" s="69"/>
      <c r="BIW835" s="68"/>
      <c r="BIX835" s="68"/>
      <c r="BIY835" s="68"/>
      <c r="BIZ835" s="68"/>
      <c r="BJA835" s="68"/>
      <c r="BJB835" s="68"/>
      <c r="BJC835" s="68"/>
      <c r="BJD835" s="68"/>
      <c r="BJE835" s="68"/>
      <c r="BJF835" s="68"/>
      <c r="BJG835" s="68"/>
      <c r="BJH835" s="68"/>
    </row>
    <row r="836" spans="1602:1620" ht="12.75">
      <c r="BIT836" s="69"/>
      <c r="BIU836" s="69"/>
      <c r="BIV836" s="69"/>
      <c r="BIW836" s="68"/>
      <c r="BIX836" s="68"/>
      <c r="BIY836" s="68"/>
      <c r="BIZ836" s="68"/>
      <c r="BJA836" s="68"/>
      <c r="BJB836" s="68"/>
      <c r="BJC836" s="68"/>
      <c r="BJD836" s="68"/>
      <c r="BJE836" s="68"/>
      <c r="BJF836" s="68"/>
      <c r="BJG836" s="68"/>
      <c r="BJH836" s="68"/>
    </row>
    <row r="837" spans="1602:1620" ht="12.75">
      <c r="BIT837" s="69"/>
      <c r="BIU837" s="69" t="s">
        <v>275</v>
      </c>
      <c r="BIV837" s="69"/>
      <c r="BIW837" s="68"/>
      <c r="BIX837" s="68"/>
      <c r="BIY837" s="68"/>
      <c r="BIZ837" s="68"/>
      <c r="BJA837" s="68"/>
      <c r="BJB837" s="68"/>
      <c r="BJC837" s="68"/>
      <c r="BJD837" s="68"/>
      <c r="BJE837" s="68"/>
      <c r="BJF837" s="68"/>
      <c r="BJG837" s="68"/>
      <c r="BJH837" s="68"/>
    </row>
    <row r="838" spans="1602:1620" ht="12.75">
      <c r="BIT838" s="69"/>
      <c r="BIU838" s="69" t="s">
        <v>276</v>
      </c>
      <c r="BIV838" s="69"/>
      <c r="BIW838" s="68"/>
      <c r="BIX838" s="68"/>
      <c r="BIY838" s="68"/>
      <c r="BIZ838" s="68"/>
      <c r="BJA838" s="68"/>
      <c r="BJB838" s="68"/>
      <c r="BJC838" s="68"/>
      <c r="BJD838" s="68"/>
      <c r="BJE838" s="68"/>
      <c r="BJF838" s="68"/>
      <c r="BJG838" s="68"/>
      <c r="BJH838" s="68"/>
    </row>
    <row r="839" spans="1602:1620" ht="12.75">
      <c r="BIT839" s="69"/>
      <c r="BIU839" s="69" t="s">
        <v>277</v>
      </c>
      <c r="BIV839" s="69"/>
      <c r="BIW839" s="68"/>
      <c r="BIX839" s="68"/>
      <c r="BIY839" s="68"/>
      <c r="BIZ839" s="68"/>
      <c r="BJA839" s="68"/>
      <c r="BJB839" s="68"/>
      <c r="BJC839" s="68"/>
      <c r="BJD839" s="68"/>
      <c r="BJE839" s="68"/>
      <c r="BJF839" s="68"/>
      <c r="BJG839" s="68"/>
      <c r="BJH839" s="68"/>
    </row>
    <row r="840" spans="1602:1620" ht="12.75">
      <c r="BIT840" s="69"/>
      <c r="BIU840" s="69"/>
      <c r="BIV840" s="69"/>
      <c r="BIW840" s="68"/>
      <c r="BIX840" s="68"/>
      <c r="BIY840" s="68"/>
      <c r="BIZ840" s="68"/>
      <c r="BJA840" s="68"/>
      <c r="BJB840" s="68"/>
      <c r="BJC840" s="68"/>
      <c r="BJD840" s="68"/>
      <c r="BJE840" s="68"/>
      <c r="BJF840" s="68"/>
      <c r="BJG840" s="68"/>
      <c r="BJH840" s="68"/>
    </row>
    <row r="841" spans="1602:1620" ht="12.75">
      <c r="BIT841" s="69"/>
      <c r="BIU841" s="69"/>
      <c r="BIV841" s="74" t="s">
        <v>76</v>
      </c>
      <c r="BIW841" s="68"/>
      <c r="BIX841" s="68"/>
      <c r="BIY841" s="68"/>
      <c r="BIZ841" s="68"/>
      <c r="BJA841" s="68"/>
      <c r="BJB841" s="68"/>
      <c r="BJC841" s="68"/>
      <c r="BJD841" s="68"/>
      <c r="BJE841" s="68"/>
      <c r="BJF841" s="68"/>
      <c r="BJG841" s="68"/>
      <c r="BJH841" s="68"/>
    </row>
    <row r="842" spans="1602:1620" ht="12.75">
      <c r="BIT842" s="69"/>
      <c r="BIU842" s="69"/>
      <c r="BIV842" s="74" t="s">
        <v>82</v>
      </c>
      <c r="BIW842" s="68"/>
      <c r="BIX842" s="68"/>
      <c r="BIY842" s="68"/>
      <c r="BIZ842" s="68"/>
      <c r="BJA842" s="68"/>
      <c r="BJB842" s="68"/>
      <c r="BJC842" s="68"/>
      <c r="BJD842" s="68"/>
      <c r="BJE842" s="68"/>
      <c r="BJF842" s="68"/>
      <c r="BJG842" s="68"/>
      <c r="BJH842" s="68"/>
    </row>
    <row r="843" spans="1602:1620" ht="12.75">
      <c r="BIT843" s="69"/>
      <c r="BIU843" s="69"/>
      <c r="BIV843" s="74"/>
      <c r="BIW843" s="68"/>
      <c r="BIX843" s="68"/>
      <c r="BIY843" s="68"/>
      <c r="BIZ843" s="68"/>
      <c r="BJA843" s="68"/>
      <c r="BJB843" s="68"/>
      <c r="BJC843" s="68"/>
      <c r="BJD843" s="68"/>
      <c r="BJE843" s="68"/>
      <c r="BJF843" s="68"/>
      <c r="BJG843" s="68"/>
      <c r="BJH843" s="68"/>
    </row>
    <row r="844" spans="1602:1620">
      <c r="BIT844" s="68"/>
      <c r="BIU844" s="68"/>
      <c r="BIV844" s="68"/>
      <c r="BIW844" s="68"/>
      <c r="BIX844" s="68"/>
      <c r="BIY844" s="68"/>
      <c r="BIZ844" s="68"/>
      <c r="BJA844" s="68"/>
      <c r="BJB844" s="68"/>
      <c r="BJC844" s="68"/>
      <c r="BJD844" s="68"/>
      <c r="BJE844" s="68"/>
      <c r="BJF844" s="68"/>
      <c r="BJG844" s="68"/>
      <c r="BJH844" s="68"/>
    </row>
    <row r="845" spans="1602:1620">
      <c r="BIT845" s="68"/>
      <c r="BIU845" s="68"/>
      <c r="BIV845" s="68"/>
      <c r="BIW845" s="68"/>
      <c r="BIX845" s="68"/>
      <c r="BIY845" s="68"/>
      <c r="BIZ845" s="68"/>
      <c r="BJA845" s="68"/>
      <c r="BJB845" s="68"/>
      <c r="BJC845" s="68"/>
      <c r="BJD845" s="68"/>
      <c r="BJE845" s="68"/>
      <c r="BJF845" s="68"/>
      <c r="BJG845" s="68"/>
      <c r="BJH845" s="68"/>
    </row>
    <row r="846" spans="1602:1620" ht="12.75">
      <c r="BIT846" s="68"/>
      <c r="BIU846" s="68"/>
      <c r="BIV846" s="68"/>
      <c r="BIW846" s="68"/>
      <c r="BIX846" s="69"/>
      <c r="BIY846" s="69"/>
      <c r="BIZ846" s="69"/>
      <c r="BJA846" s="69"/>
      <c r="BJB846" s="69"/>
      <c r="BJC846" s="69"/>
      <c r="BJD846" s="69"/>
      <c r="BJE846" s="69"/>
      <c r="BJF846" s="197" t="s">
        <v>50</v>
      </c>
      <c r="BJG846" s="197"/>
      <c r="BJH846" s="197"/>
    </row>
    <row r="847" spans="1602:1620" ht="12.75">
      <c r="BIT847" s="68"/>
      <c r="BIU847" s="68"/>
      <c r="BIV847" s="68"/>
      <c r="BIW847" s="68"/>
      <c r="BIX847" s="69"/>
      <c r="BIY847" s="69"/>
      <c r="BIZ847" s="69"/>
      <c r="BJA847" s="69"/>
      <c r="BJB847" s="69"/>
      <c r="BJC847" s="69"/>
      <c r="BJD847" s="75">
        <v>1</v>
      </c>
      <c r="BJE847" s="75">
        <v>2</v>
      </c>
      <c r="BJF847" s="75">
        <v>3</v>
      </c>
      <c r="BJG847" s="76">
        <v>4</v>
      </c>
      <c r="BJH847" s="76">
        <v>5</v>
      </c>
    </row>
    <row r="848" spans="1602:1620" ht="12.75">
      <c r="BIT848" s="68"/>
      <c r="BIU848" s="68"/>
      <c r="BIV848" s="68"/>
      <c r="BIW848" s="68"/>
      <c r="BIX848" s="69"/>
      <c r="BIY848" s="69"/>
      <c r="BIZ848" s="69"/>
      <c r="BJA848" s="69"/>
      <c r="BJB848" s="69"/>
      <c r="BJC848" s="69"/>
      <c r="BJD848" s="74" t="s">
        <v>83</v>
      </c>
      <c r="BJE848" s="74" t="s">
        <v>84</v>
      </c>
      <c r="BJF848" s="74" t="s">
        <v>85</v>
      </c>
      <c r="BJG848" s="74" t="s">
        <v>86</v>
      </c>
      <c r="BJH848" s="74" t="s">
        <v>87</v>
      </c>
    </row>
    <row r="849" spans="1606:1622" ht="12.75">
      <c r="BIT849" s="68"/>
      <c r="BIU849" s="68"/>
      <c r="BIV849" s="68"/>
      <c r="BIW849" s="68"/>
      <c r="BIX849" s="69"/>
      <c r="BIY849" s="69"/>
      <c r="BIZ849" s="69"/>
      <c r="BJA849" s="69"/>
      <c r="BJB849" s="69"/>
      <c r="BJC849" s="69"/>
      <c r="BJD849" s="77">
        <v>0.2</v>
      </c>
      <c r="BJE849" s="77">
        <v>0.4</v>
      </c>
      <c r="BJF849" s="77">
        <v>0.6</v>
      </c>
      <c r="BJG849" s="77">
        <v>0.8</v>
      </c>
      <c r="BJH849" s="77">
        <v>1</v>
      </c>
    </row>
    <row r="851" spans="1606:1622" ht="12.75">
      <c r="BIX851" s="211" t="s">
        <v>48</v>
      </c>
      <c r="BIY851" s="78">
        <v>5</v>
      </c>
      <c r="BIZ851" s="74" t="s">
        <v>88</v>
      </c>
      <c r="BJA851" s="77">
        <v>1</v>
      </c>
      <c r="BJB851" s="69" t="s">
        <v>278</v>
      </c>
      <c r="BJC851" s="79">
        <v>1</v>
      </c>
      <c r="BJD851" s="75" t="s">
        <v>90</v>
      </c>
      <c r="BJE851" s="75" t="s">
        <v>90</v>
      </c>
      <c r="BJF851" s="75" t="s">
        <v>90</v>
      </c>
      <c r="BJG851" s="75" t="s">
        <v>90</v>
      </c>
      <c r="BJH851" s="75" t="s">
        <v>91</v>
      </c>
      <c r="BJI851" s="68"/>
      <c r="BJJ851" s="68"/>
    </row>
    <row r="852" spans="1606:1622" ht="12.75">
      <c r="BIX852" s="211"/>
      <c r="BIY852" s="78">
        <v>4</v>
      </c>
      <c r="BIZ852" s="74" t="s">
        <v>92</v>
      </c>
      <c r="BJA852" s="77">
        <v>0.8</v>
      </c>
      <c r="BJB852" s="69" t="s">
        <v>279</v>
      </c>
      <c r="BJC852" s="79">
        <v>0.8</v>
      </c>
      <c r="BJD852" s="75" t="s">
        <v>89</v>
      </c>
      <c r="BJE852" s="75" t="s">
        <v>89</v>
      </c>
      <c r="BJF852" s="75" t="s">
        <v>90</v>
      </c>
      <c r="BJG852" s="75" t="s">
        <v>90</v>
      </c>
      <c r="BJH852" s="75" t="s">
        <v>91</v>
      </c>
      <c r="BJI852" s="68"/>
      <c r="BJJ852" s="68"/>
    </row>
    <row r="853" spans="1606:1622" ht="12.75">
      <c r="BIX853" s="211"/>
      <c r="BIY853" s="78">
        <v>3</v>
      </c>
      <c r="BIZ853" s="74" t="s">
        <v>93</v>
      </c>
      <c r="BJA853" s="77">
        <v>0.6</v>
      </c>
      <c r="BJB853" s="69" t="s">
        <v>280</v>
      </c>
      <c r="BJC853" s="79">
        <v>0.6</v>
      </c>
      <c r="BJD853" s="75" t="s">
        <v>89</v>
      </c>
      <c r="BJE853" s="75" t="s">
        <v>89</v>
      </c>
      <c r="BJF853" s="75" t="s">
        <v>89</v>
      </c>
      <c r="BJG853" s="75" t="s">
        <v>90</v>
      </c>
      <c r="BJH853" s="75" t="s">
        <v>91</v>
      </c>
      <c r="BJI853" s="68"/>
      <c r="BJJ853" s="68"/>
    </row>
    <row r="854" spans="1606:1622" ht="12.75">
      <c r="BIX854" s="211"/>
      <c r="BIY854" s="78">
        <v>2</v>
      </c>
      <c r="BIZ854" s="74" t="s">
        <v>73</v>
      </c>
      <c r="BJA854" s="77">
        <v>0.4</v>
      </c>
      <c r="BJB854" s="69" t="s">
        <v>281</v>
      </c>
      <c r="BJC854" s="79">
        <v>0.4</v>
      </c>
      <c r="BJD854" s="75" t="s">
        <v>94</v>
      </c>
      <c r="BJE854" s="75" t="s">
        <v>89</v>
      </c>
      <c r="BJF854" s="75" t="s">
        <v>89</v>
      </c>
      <c r="BJG854" s="75" t="s">
        <v>90</v>
      </c>
      <c r="BJH854" s="75" t="s">
        <v>91</v>
      </c>
      <c r="BJI854" s="68"/>
      <c r="BJJ854" s="68"/>
    </row>
    <row r="855" spans="1606:1622" ht="12.75">
      <c r="BIX855" s="211"/>
      <c r="BIY855" s="78">
        <v>1</v>
      </c>
      <c r="BIZ855" s="74" t="s">
        <v>95</v>
      </c>
      <c r="BJA855" s="77">
        <v>0.2</v>
      </c>
      <c r="BJB855" s="69" t="s">
        <v>282</v>
      </c>
      <c r="BJC855" s="79">
        <v>0.2</v>
      </c>
      <c r="BJD855" s="75" t="s">
        <v>94</v>
      </c>
      <c r="BJE855" s="75" t="s">
        <v>94</v>
      </c>
      <c r="BJF855" s="75" t="s">
        <v>89</v>
      </c>
      <c r="BJG855" s="75" t="s">
        <v>90</v>
      </c>
      <c r="BJH855" s="75" t="s">
        <v>91</v>
      </c>
      <c r="BJI855" s="68"/>
      <c r="BJJ855" s="68"/>
    </row>
    <row r="856" spans="1606:1622">
      <c r="BIX856" s="68"/>
      <c r="BIY856" s="68"/>
      <c r="BIZ856" s="68"/>
      <c r="BJA856" s="68"/>
      <c r="BJB856" s="68"/>
      <c r="BJC856" s="68"/>
      <c r="BJD856" s="68"/>
      <c r="BJE856" s="68"/>
      <c r="BJF856" s="68"/>
      <c r="BJG856" s="68"/>
      <c r="BJH856" s="68"/>
      <c r="BJI856" s="68"/>
      <c r="BJJ856" s="68"/>
    </row>
    <row r="857" spans="1606:1622">
      <c r="BIX857" s="68"/>
      <c r="BIY857" s="68"/>
      <c r="BIZ857" s="68"/>
      <c r="BJA857" s="68"/>
      <c r="BJB857" s="68"/>
      <c r="BJC857" s="68"/>
      <c r="BJD857" s="68"/>
      <c r="BJE857" s="68"/>
      <c r="BJF857" s="68"/>
      <c r="BJG857" s="68"/>
      <c r="BJH857" s="68"/>
      <c r="BJI857" s="68"/>
      <c r="BJJ857" s="68"/>
    </row>
    <row r="858" spans="1606:1622">
      <c r="BIX858" s="68"/>
      <c r="BIY858" s="68"/>
      <c r="BIZ858" s="68"/>
      <c r="BJA858" s="68"/>
      <c r="BJB858" s="68"/>
      <c r="BJC858" s="68"/>
      <c r="BJD858" s="68"/>
      <c r="BJE858" s="68"/>
      <c r="BJF858" s="68"/>
      <c r="BJG858" s="68"/>
      <c r="BJH858" s="68"/>
      <c r="BJI858" s="68"/>
      <c r="BJJ858" s="68" t="s">
        <v>283</v>
      </c>
    </row>
    <row r="859" spans="1606:1622">
      <c r="BIX859" s="68"/>
      <c r="BIY859" s="68"/>
      <c r="BIZ859" s="68"/>
      <c r="BJA859" s="68"/>
      <c r="BJB859" s="68"/>
      <c r="BJC859" s="68"/>
      <c r="BJD859" s="68"/>
      <c r="BJE859" s="68"/>
      <c r="BJF859" s="68"/>
      <c r="BJG859" s="68"/>
      <c r="BJH859" s="68"/>
      <c r="BJI859" s="68"/>
      <c r="BJJ859" s="68" t="s">
        <v>284</v>
      </c>
    </row>
    <row r="860" spans="1606:1622">
      <c r="BIX860" s="68"/>
      <c r="BIY860" s="68"/>
      <c r="BIZ860" s="68"/>
      <c r="BJA860" s="68"/>
      <c r="BJB860" s="68"/>
      <c r="BJC860" s="68"/>
      <c r="BJD860" s="68"/>
      <c r="BJE860" s="68"/>
      <c r="BJF860" s="68"/>
      <c r="BJG860" s="68"/>
      <c r="BJH860" s="68"/>
      <c r="BJI860" s="68"/>
      <c r="BJJ860" s="68" t="s">
        <v>285</v>
      </c>
    </row>
    <row r="861" spans="1606:1622">
      <c r="BIX861" s="68"/>
      <c r="BIY861" s="68"/>
      <c r="BIZ861" s="68"/>
      <c r="BJA861" s="68"/>
      <c r="BJB861" s="68"/>
      <c r="BJC861" s="68"/>
      <c r="BJD861" s="68"/>
      <c r="BJE861" s="68"/>
      <c r="BJF861" s="68"/>
      <c r="BJG861" s="68"/>
      <c r="BJH861" s="68"/>
      <c r="BJI861" s="68"/>
      <c r="BJJ861" s="68" t="s">
        <v>286</v>
      </c>
    </row>
    <row r="862" spans="1606:1622">
      <c r="BIX862" s="68"/>
      <c r="BIY862" s="68"/>
      <c r="BIZ862" s="68"/>
      <c r="BJA862" s="68"/>
      <c r="BJB862" s="68"/>
      <c r="BJC862" s="68"/>
      <c r="BJD862" s="68"/>
      <c r="BJE862" s="68"/>
      <c r="BJF862" s="68"/>
      <c r="BJG862" s="68"/>
      <c r="BJH862" s="68"/>
      <c r="BJI862" s="68"/>
      <c r="BJJ862" s="68" t="s">
        <v>287</v>
      </c>
    </row>
    <row r="863" spans="1606:1622">
      <c r="BIX863" s="68"/>
      <c r="BIY863" s="68"/>
      <c r="BIZ863" s="68"/>
      <c r="BJA863" s="68"/>
      <c r="BJB863" s="68"/>
      <c r="BJC863" s="68"/>
      <c r="BJD863" s="68"/>
      <c r="BJE863" s="68"/>
      <c r="BJF863" s="68"/>
      <c r="BJG863" s="68"/>
      <c r="BJH863" s="68"/>
      <c r="BJI863" s="68"/>
      <c r="BJJ863" s="68" t="s">
        <v>256</v>
      </c>
    </row>
    <row r="866" spans="1624:1624">
      <c r="BJL866" s="80" t="s">
        <v>288</v>
      </c>
    </row>
    <row r="867" spans="1624:1624">
      <c r="BJL867" s="57" t="s">
        <v>289</v>
      </c>
    </row>
    <row r="868" spans="1624:1624" ht="22.5">
      <c r="BJL868" s="57" t="s">
        <v>290</v>
      </c>
    </row>
    <row r="869" spans="1624:1624">
      <c r="BJL869" s="57" t="s">
        <v>291</v>
      </c>
    </row>
    <row r="870" spans="1624:1624">
      <c r="BJL870" s="57" t="s">
        <v>292</v>
      </c>
    </row>
    <row r="871" spans="1624:1624">
      <c r="BJL871" s="57" t="s">
        <v>293</v>
      </c>
    </row>
    <row r="872" spans="1624:1624">
      <c r="BJL872" s="6" t="s">
        <v>198</v>
      </c>
    </row>
  </sheetData>
  <mergeCells count="22">
    <mergeCell ref="BHO710:BHQ710"/>
    <mergeCell ref="BJF846:BJH846"/>
    <mergeCell ref="BIX851:BIX855"/>
    <mergeCell ref="AC7:AH7"/>
    <mergeCell ref="AI7:AL7"/>
    <mergeCell ref="AY9:AY13"/>
    <mergeCell ref="BA9:BA13"/>
    <mergeCell ref="BGN596:BGP596"/>
    <mergeCell ref="BGH600:BGH604"/>
    <mergeCell ref="O5:P5"/>
    <mergeCell ref="Q5:R5"/>
    <mergeCell ref="U5:V5"/>
    <mergeCell ref="W5:X5"/>
    <mergeCell ref="B7:H7"/>
    <mergeCell ref="J7:AB7"/>
    <mergeCell ref="E5:G5"/>
    <mergeCell ref="I5:N5"/>
    <mergeCell ref="B1:I1"/>
    <mergeCell ref="J1:K4"/>
    <mergeCell ref="B2:I2"/>
    <mergeCell ref="C3:H3"/>
    <mergeCell ref="C4:H4"/>
  </mergeCells>
  <conditionalFormatting sqref="AG9:AG13">
    <cfRule type="containsText" dxfId="123" priority="5" operator="containsText" text="BAJO">
      <formula>NOT(ISERROR(SEARCH("BAJO",AG9)))</formula>
    </cfRule>
    <cfRule type="containsText" dxfId="122" priority="6" operator="containsText" text="MODERADO">
      <formula>NOT(ISERROR(SEARCH("MODERADO",AG9)))</formula>
    </cfRule>
    <cfRule type="containsText" dxfId="121" priority="7" operator="containsText" text="ALTO">
      <formula>NOT(ISERROR(SEARCH("ALTO",AG9)))</formula>
    </cfRule>
    <cfRule type="containsText" dxfId="120" priority="8" operator="containsText" text="EXTREMO">
      <formula>NOT(ISERROR(SEARCH("EXTREMO",AG9)))</formula>
    </cfRule>
  </conditionalFormatting>
  <conditionalFormatting sqref="AR9:AV13">
    <cfRule type="containsText" dxfId="119" priority="1" operator="containsText" text="BAJO">
      <formula>NOT(ISERROR(SEARCH("BAJO",AR9)))</formula>
    </cfRule>
  </conditionalFormatting>
  <conditionalFormatting sqref="AV9:AV13">
    <cfRule type="containsText" dxfId="118" priority="2" operator="containsText" text="MODERADO">
      <formula>NOT(ISERROR(SEARCH("MODERADO",AV9)))</formula>
    </cfRule>
    <cfRule type="containsText" dxfId="117" priority="3" operator="containsText" text="ALTO">
      <formula>NOT(ISERROR(SEARCH("ALTO",AV9)))</formula>
    </cfRule>
    <cfRule type="containsText" dxfId="116" priority="4" operator="containsText" text="EXTREMO">
      <formula>NOT(ISERROR(SEARCH("EXTREMO",AV9)))</formula>
    </cfRule>
  </conditionalFormatting>
  <dataValidations count="16">
    <dataValidation type="list" allowBlank="1" showInputMessage="1" sqref="F9:F13">
      <formula1>$BGR$608:$BGR$612</formula1>
    </dataValidation>
    <dataValidation type="list" showErrorMessage="1" sqref="AN9:AN13">
      <formula1>IMPLEMENT</formula1>
    </dataValidation>
    <dataValidation type="list" showInputMessage="1" showErrorMessage="1" errorTitle="Rechazado" error="Solo son validadas las opciones de la lista" sqref="AM9:AM13">
      <formula1>FRECUENCY</formula1>
    </dataValidation>
    <dataValidation type="list" allowBlank="1" showInputMessage="1" showErrorMessage="1" sqref="BGR608:BGR612">
      <formula1>TipoCausa</formula1>
    </dataValidation>
    <dataValidation type="list" allowBlank="1" showInputMessage="1" showErrorMessage="1" sqref="G9:G13">
      <formula1>consecuencias</formula1>
    </dataValidation>
    <dataValidation type="list" allowBlank="1" showInputMessage="1" sqref="H9:H13">
      <formula1>TramitesSer</formula1>
    </dataValidation>
    <dataValidation type="list" allowBlank="1" showInputMessage="1" sqref="E9:E13">
      <formula1>ExternoExp</formula1>
    </dataValidation>
    <dataValidation type="list" allowBlank="1" showInputMessage="1" sqref="D9:D13">
      <formula1>InternoExp</formula1>
    </dataValidation>
    <dataValidation showInputMessage="1" showErrorMessage="1" errorTitle="Rechazado" error="Solo son validadas las opciones de la lista" sqref="AK9:AL13 BA9 AY9 AX9:AX13"/>
    <dataValidation type="list" showInputMessage="1" showErrorMessage="1" sqref="AO9:AO13">
      <formula1>TIP_CONTROL</formula1>
    </dataValidation>
    <dataValidation type="list" allowBlank="1" showInputMessage="1" showErrorMessage="1" sqref="WUL9 WKP9 WAT9 VQX9 VHB9 UXF9 UNJ9 UDN9 TTR9 TJV9 SZZ9 SQD9 SGH9 RWL9 RMP9 RCT9 QSX9 QJB9 PZF9 PPJ9 PFN9 OVR9 OLV9 OBZ9 NSD9 NIH9 MYL9 MOP9 MET9 LUX9 LLB9 LBF9 KRJ9 KHN9 JXR9 JNV9 JDZ9 IUD9 IKH9 IAL9 HQP9 HGT9 GWX9 GNB9 GDF9 FTJ9 FJN9 EZR9 EPV9 EFZ9 DWD9 DMH9 DCL9 CSP9 CIT9 BYX9 BPB9 I9:I12">
      <formula1>PROBAB</formula1>
    </dataValidation>
    <dataValidation type="list" allowBlank="1" showInputMessage="1" showErrorMessage="1" sqref="WUM9 WKQ9 WAU9 VQY9 VHC9 UXG9 UNK9 UDO9 TTS9 TJW9 TAA9 SQE9 SGI9 RWM9 RMQ9 RCU9 QSY9 QJC9 PZG9 PPK9 PFO9 OVS9 OLW9 OCA9 NSE9 NII9 MYM9 MOQ9 MEU9 LUY9 LLC9 LBG9 KRK9 KHO9 JXS9 JNW9 JEA9 IUE9 IKI9 IAM9 HQQ9 HGU9 GWY9 GNC9 GDG9 FTK9 FJO9 EZS9 EPW9 EGA9 DWE9 DMI9 DCM9 CSQ9 CIU9 BYY9 BPC9">
      <formula1>IMPACTO</formula1>
    </dataValidation>
    <dataValidation type="list" showInputMessage="1" showErrorMessage="1" errorTitle="Rechazado" error="Solo son validadas las opciones de la lista" sqref="WUY9 WLC9 WBG9 VRK9 VHO9 UXS9 UNW9 UEA9 TUE9 TKI9 TAM9 SQQ9 SGU9 RWY9 RNC9 RDG9 QTK9 QJO9 PZS9 PPW9 PGA9 OWE9 OMI9 OCM9 NSQ9 NIU9 MYY9 MPC9 MFG9 LVK9 LLO9 LBS9 KRW9 KIA9 JYE9 JOI9 JEM9 IUQ9 IKU9 IAY9 HRC9 HHG9 GXK9 GNO9 GDS9 FTW9 FKA9 FAE9 EQI9 EGM9 DWQ9 DMU9 DCY9 CTC9 CJG9 BZK9 BPO9 AP9:AP13">
      <formula1>Efecto</formula1>
    </dataValidation>
    <dataValidation showInputMessage="1" showErrorMessage="1" sqref="WVA9:WVE9 WLE9:WLI9 WBI9:WBM9 VRM9:VRQ9 VHQ9:VHU9 UXU9:UXY9 UNY9:UOC9 UEC9:UEG9 TUG9:TUK9 TKK9:TKO9 TAO9:TAS9 SQS9:SQW9 SGW9:SHA9 RXA9:RXE9 RNE9:RNI9 RDI9:RDM9 QTM9:QTQ9 QJQ9:QJU9 PZU9:PZY9 PPY9:PQC9 PGC9:PGG9 OWG9:OWK9 OMK9:OMO9 OCO9:OCS9 NSS9:NSW9 NIW9:NJA9 MZA9:MZE9 MPE9:MPI9 MFI9:MFM9 LVM9:LVQ9 LLQ9:LLU9 LBU9:LBY9 KRY9:KSC9 KIC9:KIG9 JYG9:JYK9 JOK9:JOO9 JEO9:JES9 IUS9:IUW9 IKW9:ILA9 IBA9:IBE9 HRE9:HRI9 HHI9:HHM9 GXM9:GXQ9 GNQ9:GNU9 GDU9:GDY9 FTY9:FUC9 FKC9:FKG9 FAG9:FAK9 EQK9:EQO9 EGO9:EGS9 DWS9:DWW9 DMW9:DNA9 DDA9:DDE9 CTE9:CTI9 CJI9:CJM9 BZM9:BZQ9 BPQ9:BPU9"/>
    <dataValidation type="whole" allowBlank="1" showInputMessage="1" showErrorMessage="1" sqref="WUX9 WLB9 WBF9 VRJ9 VHN9 UXR9 UNV9 UDZ9 TUD9 TKH9 TAL9 SQP9 SGT9 RWX9 RNB9 RDF9 QTJ9 QJN9 PZR9 PPV9 PFZ9 OWD9 OMH9 OCL9 NSP9 NIT9 MYX9 MPB9 MFF9 LVJ9 LLN9 LBR9 KRV9 KHZ9 JYD9 JOH9 JEL9 IUP9 IKT9 IAX9 HRB9 HHF9 GXJ9 GNN9 GDR9 FTV9 FJZ9 FAD9 EQH9 EGL9 DWP9 DMT9 DCX9 CTB9 CJF9 BZJ9 BPN9">
      <formula1>0</formula1>
      <formula2>100</formula2>
    </dataValidation>
    <dataValidation type="list" allowBlank="1" showInputMessage="1" showErrorMessage="1" sqref="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J9:AB13">
      <formula1>SINO</formula1>
    </dataValidation>
  </dataValidation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L872"/>
  <sheetViews>
    <sheetView zoomScale="76" zoomScaleNormal="76" workbookViewId="0">
      <selection activeCell="AY8" sqref="AY8"/>
    </sheetView>
  </sheetViews>
  <sheetFormatPr baseColWidth="10" defaultRowHeight="11.25"/>
  <cols>
    <col min="1" max="1" width="4.125" style="6" customWidth="1"/>
    <col min="2" max="2" width="25.25" style="6" customWidth="1"/>
    <col min="3" max="3" width="24" style="6" customWidth="1"/>
    <col min="4" max="4" width="20.875" style="6" customWidth="1"/>
    <col min="5" max="6" width="11.875" style="6" customWidth="1"/>
    <col min="7" max="7" width="19.375" style="6" customWidth="1"/>
    <col min="8" max="8" width="20.875" style="6" customWidth="1"/>
    <col min="9" max="9" width="14.125" style="8" customWidth="1"/>
    <col min="10" max="13" width="8.5" style="8" customWidth="1"/>
    <col min="14" max="14" width="16.875" style="8" customWidth="1"/>
    <col min="15" max="28" width="8.5" style="8" customWidth="1"/>
    <col min="29" max="29" width="10.875" style="8" customWidth="1"/>
    <col min="30" max="30" width="5.5" style="8" customWidth="1"/>
    <col min="31" max="31" width="8.625" style="8" customWidth="1"/>
    <col min="32" max="32" width="5.125" style="6" customWidth="1"/>
    <col min="33" max="33" width="9" style="8" customWidth="1"/>
    <col min="34" max="34" width="11.5" style="1" customWidth="1"/>
    <col min="35" max="35" width="30.125" style="6" customWidth="1"/>
    <col min="36" max="36" width="15.5" style="6" customWidth="1"/>
    <col min="37" max="37" width="20.125" style="41" customWidth="1"/>
    <col min="38" max="38" width="15.875" style="41" customWidth="1"/>
    <col min="39" max="39" width="7.875" style="41" customWidth="1"/>
    <col min="40" max="40" width="10.875" style="6" customWidth="1"/>
    <col min="41" max="41" width="7.625" style="6" customWidth="1"/>
    <col min="42" max="42" width="9.875" style="41" customWidth="1"/>
    <col min="43" max="43" width="13" style="115" customWidth="1"/>
    <col min="44" max="44" width="13.25" style="115" customWidth="1"/>
    <col min="45" max="45" width="9.5" style="115" customWidth="1"/>
    <col min="46" max="46" width="11.125" style="115" customWidth="1"/>
    <col min="47" max="47" width="9.5" style="115" customWidth="1"/>
    <col min="48" max="49" width="14.75" style="115" customWidth="1"/>
    <col min="50" max="50" width="28.875" style="41" customWidth="1"/>
    <col min="51" max="51" width="9.875" style="41" customWidth="1"/>
    <col min="52" max="52" width="32.625" style="41" customWidth="1"/>
    <col min="53" max="53" width="42.25" style="41" customWidth="1"/>
    <col min="54" max="85" width="7" style="6" customWidth="1"/>
    <col min="86" max="1538" width="1.875" style="6" customWidth="1"/>
    <col min="1539" max="1541" width="10.875" style="6"/>
    <col min="1542" max="1542" width="3.875" style="6" customWidth="1"/>
    <col min="1543" max="1544" width="10.875" style="6"/>
    <col min="1545" max="1545" width="4.125" style="6" customWidth="1"/>
    <col min="1546" max="1551" width="10.875" style="6"/>
    <col min="1552" max="1552" width="31.875" style="6" customWidth="1"/>
    <col min="1553" max="1553" width="10.875" style="6"/>
    <col min="1554" max="1554" width="39.875" style="6" customWidth="1"/>
    <col min="1555" max="1556" width="10.875" style="6"/>
    <col min="1557" max="1557" width="10.875" style="7"/>
    <col min="1558" max="1558" width="10.875" style="6"/>
    <col min="1559" max="1559" width="28.375" style="8" customWidth="1"/>
    <col min="1560" max="1563" width="10.875" style="6"/>
    <col min="1564" max="1564" width="37.125" style="6" customWidth="1"/>
    <col min="1565" max="1623" width="10.875" style="6"/>
    <col min="1624" max="1624" width="23.125" style="6" customWidth="1"/>
    <col min="1625" max="1627" width="10.875" style="6"/>
    <col min="1628" max="1628" width="15.125" style="6" customWidth="1"/>
    <col min="1629" max="1753" width="10.875" style="6"/>
    <col min="1754" max="1754" width="10.5" style="6" customWidth="1"/>
    <col min="1755" max="1755" width="2.375" style="6" customWidth="1"/>
    <col min="1756" max="1757" width="5.625" style="6" customWidth="1"/>
    <col min="1758" max="1758" width="5.125" style="6" customWidth="1"/>
    <col min="1759" max="1759" width="5.625" style="6" customWidth="1"/>
    <col min="1760" max="1760" width="12" style="6" customWidth="1"/>
    <col min="1761" max="1762" width="7.875" style="6" customWidth="1"/>
    <col min="1763" max="1763" width="2.125" style="6" customWidth="1"/>
    <col min="1764" max="1764" width="7.875" style="6" customWidth="1"/>
    <col min="1765" max="1765" width="6.5" style="6" customWidth="1"/>
    <col min="1766" max="1768" width="3.125" style="6" customWidth="1"/>
    <col min="1769" max="1769" width="3" style="6" customWidth="1"/>
    <col min="1770" max="1770" width="2.5" style="6" customWidth="1"/>
    <col min="1771" max="1771" width="2.625" style="6" customWidth="1"/>
    <col min="1772" max="1774" width="0" style="6" hidden="1" customWidth="1"/>
    <col min="1775" max="1775" width="3.875" style="6" customWidth="1"/>
    <col min="1776" max="1776" width="0" style="6" hidden="1" customWidth="1"/>
    <col min="1777" max="1778" width="13" style="6" customWidth="1"/>
    <col min="1779" max="1779" width="13.125" style="6" customWidth="1"/>
    <col min="1780" max="1780" width="5.625" style="6" customWidth="1"/>
    <col min="1781" max="1781" width="13.125" style="6" customWidth="1"/>
    <col min="1782" max="1782" width="3.625" style="6" customWidth="1"/>
    <col min="1783" max="1783" width="2.625" style="6" customWidth="1"/>
    <col min="1784" max="1786" width="0" style="6" hidden="1" customWidth="1"/>
    <col min="1787" max="1787" width="2.625" style="6" customWidth="1"/>
    <col min="1788" max="1788" width="0" style="6" hidden="1" customWidth="1"/>
    <col min="1789" max="1789" width="2.625" style="6" customWidth="1"/>
    <col min="1790" max="1790" width="0" style="6" hidden="1" customWidth="1"/>
    <col min="1791" max="1791" width="3.875" style="6" customWidth="1"/>
    <col min="1792" max="1792" width="30" style="6" customWidth="1"/>
    <col min="1793" max="1793" width="20.5" style="6" customWidth="1"/>
    <col min="1794" max="1794" width="8" style="6" customWidth="1"/>
    <col min="1795" max="1795" width="17" style="6" customWidth="1"/>
    <col min="1796" max="1796" width="37.375" style="6" customWidth="1"/>
    <col min="1797" max="1797" width="5.125" style="6" customWidth="1"/>
    <col min="1798" max="1798" width="27.5" style="6" customWidth="1"/>
    <col min="1799" max="1799" width="14.125" style="6" customWidth="1"/>
    <col min="1800" max="1801" width="8.125" style="6" customWidth="1"/>
    <col min="1802" max="1802" width="9.875" style="6" customWidth="1"/>
    <col min="1803" max="1803" width="1.875" style="6" customWidth="1"/>
    <col min="1804" max="2009" width="10.875" style="6"/>
    <col min="2010" max="2010" width="10.5" style="6" customWidth="1"/>
    <col min="2011" max="2011" width="2.375" style="6" customWidth="1"/>
    <col min="2012" max="2013" width="5.625" style="6" customWidth="1"/>
    <col min="2014" max="2014" width="5.125" style="6" customWidth="1"/>
    <col min="2015" max="2015" width="5.625" style="6" customWidth="1"/>
    <col min="2016" max="2016" width="12" style="6" customWidth="1"/>
    <col min="2017" max="2018" width="7.875" style="6" customWidth="1"/>
    <col min="2019" max="2019" width="2.125" style="6" customWidth="1"/>
    <col min="2020" max="2020" width="7.875" style="6" customWidth="1"/>
    <col min="2021" max="2021" width="6.5" style="6" customWidth="1"/>
    <col min="2022" max="2024" width="3.125" style="6" customWidth="1"/>
    <col min="2025" max="2025" width="3" style="6" customWidth="1"/>
    <col min="2026" max="2026" width="2.5" style="6" customWidth="1"/>
    <col min="2027" max="2027" width="2.625" style="6" customWidth="1"/>
    <col min="2028" max="2030" width="0" style="6" hidden="1" customWidth="1"/>
    <col min="2031" max="2031" width="3.875" style="6" customWidth="1"/>
    <col min="2032" max="2032" width="0" style="6" hidden="1" customWidth="1"/>
    <col min="2033" max="2034" width="13" style="6" customWidth="1"/>
    <col min="2035" max="2035" width="13.125" style="6" customWidth="1"/>
    <col min="2036" max="2036" width="5.625" style="6" customWidth="1"/>
    <col min="2037" max="2037" width="13.125" style="6" customWidth="1"/>
    <col min="2038" max="2038" width="3.625" style="6" customWidth="1"/>
    <col min="2039" max="2039" width="2.625" style="6" customWidth="1"/>
    <col min="2040" max="2042" width="0" style="6" hidden="1" customWidth="1"/>
    <col min="2043" max="2043" width="2.625" style="6" customWidth="1"/>
    <col min="2044" max="2044" width="0" style="6" hidden="1" customWidth="1"/>
    <col min="2045" max="2045" width="2.625" style="6" customWidth="1"/>
    <col min="2046" max="2046" width="0" style="6" hidden="1" customWidth="1"/>
    <col min="2047" max="2047" width="3.875" style="6" customWidth="1"/>
    <col min="2048" max="2048" width="30" style="6" customWidth="1"/>
    <col min="2049" max="2049" width="20.5" style="6" customWidth="1"/>
    <col min="2050" max="2050" width="8" style="6" customWidth="1"/>
    <col min="2051" max="2051" width="17" style="6" customWidth="1"/>
    <col min="2052" max="2052" width="37.375" style="6" customWidth="1"/>
    <col min="2053" max="2053" width="5.125" style="6" customWidth="1"/>
    <col min="2054" max="2054" width="27.5" style="6" customWidth="1"/>
    <col min="2055" max="2055" width="14.125" style="6" customWidth="1"/>
    <col min="2056" max="2057" width="8.125" style="6" customWidth="1"/>
    <col min="2058" max="2058" width="9.875" style="6" customWidth="1"/>
    <col min="2059" max="2059" width="1.875" style="6" customWidth="1"/>
    <col min="2060" max="2265" width="10.875" style="6"/>
    <col min="2266" max="2266" width="10.5" style="6" customWidth="1"/>
    <col min="2267" max="2267" width="2.375" style="6" customWidth="1"/>
    <col min="2268" max="2269" width="5.625" style="6" customWidth="1"/>
    <col min="2270" max="2270" width="5.125" style="6" customWidth="1"/>
    <col min="2271" max="2271" width="5.625" style="6" customWidth="1"/>
    <col min="2272" max="2272" width="12" style="6" customWidth="1"/>
    <col min="2273" max="2274" width="7.875" style="6" customWidth="1"/>
    <col min="2275" max="2275" width="2.125" style="6" customWidth="1"/>
    <col min="2276" max="2276" width="7.875" style="6" customWidth="1"/>
    <col min="2277" max="2277" width="6.5" style="6" customWidth="1"/>
    <col min="2278" max="2280" width="3.125" style="6" customWidth="1"/>
    <col min="2281" max="2281" width="3" style="6" customWidth="1"/>
    <col min="2282" max="2282" width="2.5" style="6" customWidth="1"/>
    <col min="2283" max="2283" width="2.625" style="6" customWidth="1"/>
    <col min="2284" max="2286" width="0" style="6" hidden="1" customWidth="1"/>
    <col min="2287" max="2287" width="3.875" style="6" customWidth="1"/>
    <col min="2288" max="2288" width="0" style="6" hidden="1" customWidth="1"/>
    <col min="2289" max="2290" width="13" style="6" customWidth="1"/>
    <col min="2291" max="2291" width="13.125" style="6" customWidth="1"/>
    <col min="2292" max="2292" width="5.625" style="6" customWidth="1"/>
    <col min="2293" max="2293" width="13.125" style="6" customWidth="1"/>
    <col min="2294" max="2294" width="3.625" style="6" customWidth="1"/>
    <col min="2295" max="2295" width="2.625" style="6" customWidth="1"/>
    <col min="2296" max="2298" width="0" style="6" hidden="1" customWidth="1"/>
    <col min="2299" max="2299" width="2.625" style="6" customWidth="1"/>
    <col min="2300" max="2300" width="0" style="6" hidden="1" customWidth="1"/>
    <col min="2301" max="2301" width="2.625" style="6" customWidth="1"/>
    <col min="2302" max="2302" width="0" style="6" hidden="1" customWidth="1"/>
    <col min="2303" max="2303" width="3.875" style="6" customWidth="1"/>
    <col min="2304" max="2304" width="30" style="6" customWidth="1"/>
    <col min="2305" max="2305" width="20.5" style="6" customWidth="1"/>
    <col min="2306" max="2306" width="8" style="6" customWidth="1"/>
    <col min="2307" max="2307" width="17" style="6" customWidth="1"/>
    <col min="2308" max="2308" width="37.375" style="6" customWidth="1"/>
    <col min="2309" max="2309" width="5.125" style="6" customWidth="1"/>
    <col min="2310" max="2310" width="27.5" style="6" customWidth="1"/>
    <col min="2311" max="2311" width="14.125" style="6" customWidth="1"/>
    <col min="2312" max="2313" width="8.125" style="6" customWidth="1"/>
    <col min="2314" max="2314" width="9.875" style="6" customWidth="1"/>
    <col min="2315" max="2315" width="1.875" style="6" customWidth="1"/>
    <col min="2316" max="2521" width="10.875" style="6"/>
    <col min="2522" max="2522" width="10.5" style="6" customWidth="1"/>
    <col min="2523" max="2523" width="2.375" style="6" customWidth="1"/>
    <col min="2524" max="2525" width="5.625" style="6" customWidth="1"/>
    <col min="2526" max="2526" width="5.125" style="6" customWidth="1"/>
    <col min="2527" max="2527" width="5.625" style="6" customWidth="1"/>
    <col min="2528" max="2528" width="12" style="6" customWidth="1"/>
    <col min="2529" max="2530" width="7.875" style="6" customWidth="1"/>
    <col min="2531" max="2531" width="2.125" style="6" customWidth="1"/>
    <col min="2532" max="2532" width="7.875" style="6" customWidth="1"/>
    <col min="2533" max="2533" width="6.5" style="6" customWidth="1"/>
    <col min="2534" max="2536" width="3.125" style="6" customWidth="1"/>
    <col min="2537" max="2537" width="3" style="6" customWidth="1"/>
    <col min="2538" max="2538" width="2.5" style="6" customWidth="1"/>
    <col min="2539" max="2539" width="2.625" style="6" customWidth="1"/>
    <col min="2540" max="2542" width="0" style="6" hidden="1" customWidth="1"/>
    <col min="2543" max="2543" width="3.875" style="6" customWidth="1"/>
    <col min="2544" max="2544" width="0" style="6" hidden="1" customWidth="1"/>
    <col min="2545" max="2546" width="13" style="6" customWidth="1"/>
    <col min="2547" max="2547" width="13.125" style="6" customWidth="1"/>
    <col min="2548" max="2548" width="5.625" style="6" customWidth="1"/>
    <col min="2549" max="2549" width="13.125" style="6" customWidth="1"/>
    <col min="2550" max="2550" width="3.625" style="6" customWidth="1"/>
    <col min="2551" max="2551" width="2.625" style="6" customWidth="1"/>
    <col min="2552" max="2554" width="0" style="6" hidden="1" customWidth="1"/>
    <col min="2555" max="2555" width="2.625" style="6" customWidth="1"/>
    <col min="2556" max="2556" width="0" style="6" hidden="1" customWidth="1"/>
    <col min="2557" max="2557" width="2.625" style="6" customWidth="1"/>
    <col min="2558" max="2558" width="0" style="6" hidden="1" customWidth="1"/>
    <col min="2559" max="2559" width="3.875" style="6" customWidth="1"/>
    <col min="2560" max="2560" width="30" style="6" customWidth="1"/>
    <col min="2561" max="2561" width="20.5" style="6" customWidth="1"/>
    <col min="2562" max="2562" width="8" style="6" customWidth="1"/>
    <col min="2563" max="2563" width="17" style="6" customWidth="1"/>
    <col min="2564" max="2564" width="37.375" style="6" customWidth="1"/>
    <col min="2565" max="2565" width="5.125" style="6" customWidth="1"/>
    <col min="2566" max="2566" width="27.5" style="6" customWidth="1"/>
    <col min="2567" max="2567" width="14.125" style="6" customWidth="1"/>
    <col min="2568" max="2569" width="8.125" style="6" customWidth="1"/>
    <col min="2570" max="2570" width="9.875" style="6" customWidth="1"/>
    <col min="2571" max="2571" width="1.875" style="6" customWidth="1"/>
    <col min="2572" max="2777" width="10.875" style="6"/>
    <col min="2778" max="2778" width="10.5" style="6" customWidth="1"/>
    <col min="2779" max="2779" width="2.375" style="6" customWidth="1"/>
    <col min="2780" max="2781" width="5.625" style="6" customWidth="1"/>
    <col min="2782" max="2782" width="5.125" style="6" customWidth="1"/>
    <col min="2783" max="2783" width="5.625" style="6" customWidth="1"/>
    <col min="2784" max="2784" width="12" style="6" customWidth="1"/>
    <col min="2785" max="2786" width="7.875" style="6" customWidth="1"/>
    <col min="2787" max="2787" width="2.125" style="6" customWidth="1"/>
    <col min="2788" max="2788" width="7.875" style="6" customWidth="1"/>
    <col min="2789" max="2789" width="6.5" style="6" customWidth="1"/>
    <col min="2790" max="2792" width="3.125" style="6" customWidth="1"/>
    <col min="2793" max="2793" width="3" style="6" customWidth="1"/>
    <col min="2794" max="2794" width="2.5" style="6" customWidth="1"/>
    <col min="2795" max="2795" width="2.625" style="6" customWidth="1"/>
    <col min="2796" max="2798" width="0" style="6" hidden="1" customWidth="1"/>
    <col min="2799" max="2799" width="3.875" style="6" customWidth="1"/>
    <col min="2800" max="2800" width="0" style="6" hidden="1" customWidth="1"/>
    <col min="2801" max="2802" width="13" style="6" customWidth="1"/>
    <col min="2803" max="2803" width="13.125" style="6" customWidth="1"/>
    <col min="2804" max="2804" width="5.625" style="6" customWidth="1"/>
    <col min="2805" max="2805" width="13.125" style="6" customWidth="1"/>
    <col min="2806" max="2806" width="3.625" style="6" customWidth="1"/>
    <col min="2807" max="2807" width="2.625" style="6" customWidth="1"/>
    <col min="2808" max="2810" width="0" style="6" hidden="1" customWidth="1"/>
    <col min="2811" max="2811" width="2.625" style="6" customWidth="1"/>
    <col min="2812" max="2812" width="0" style="6" hidden="1" customWidth="1"/>
    <col min="2813" max="2813" width="2.625" style="6" customWidth="1"/>
    <col min="2814" max="2814" width="0" style="6" hidden="1" customWidth="1"/>
    <col min="2815" max="2815" width="3.875" style="6" customWidth="1"/>
    <col min="2816" max="2816" width="30" style="6" customWidth="1"/>
    <col min="2817" max="2817" width="20.5" style="6" customWidth="1"/>
    <col min="2818" max="2818" width="8" style="6" customWidth="1"/>
    <col min="2819" max="2819" width="17" style="6" customWidth="1"/>
    <col min="2820" max="2820" width="37.375" style="6" customWidth="1"/>
    <col min="2821" max="2821" width="5.125" style="6" customWidth="1"/>
    <col min="2822" max="2822" width="27.5" style="6" customWidth="1"/>
    <col min="2823" max="2823" width="14.125" style="6" customWidth="1"/>
    <col min="2824" max="2825" width="8.125" style="6" customWidth="1"/>
    <col min="2826" max="2826" width="9.875" style="6" customWidth="1"/>
    <col min="2827" max="2827" width="1.875" style="6" customWidth="1"/>
    <col min="2828" max="3033" width="10.875" style="6"/>
    <col min="3034" max="3034" width="10.5" style="6" customWidth="1"/>
    <col min="3035" max="3035" width="2.375" style="6" customWidth="1"/>
    <col min="3036" max="3037" width="5.625" style="6" customWidth="1"/>
    <col min="3038" max="3038" width="5.125" style="6" customWidth="1"/>
    <col min="3039" max="3039" width="5.625" style="6" customWidth="1"/>
    <col min="3040" max="3040" width="12" style="6" customWidth="1"/>
    <col min="3041" max="3042" width="7.875" style="6" customWidth="1"/>
    <col min="3043" max="3043" width="2.125" style="6" customWidth="1"/>
    <col min="3044" max="3044" width="7.875" style="6" customWidth="1"/>
    <col min="3045" max="3045" width="6.5" style="6" customWidth="1"/>
    <col min="3046" max="3048" width="3.125" style="6" customWidth="1"/>
    <col min="3049" max="3049" width="3" style="6" customWidth="1"/>
    <col min="3050" max="3050" width="2.5" style="6" customWidth="1"/>
    <col min="3051" max="3051" width="2.625" style="6" customWidth="1"/>
    <col min="3052" max="3054" width="0" style="6" hidden="1" customWidth="1"/>
    <col min="3055" max="3055" width="3.875" style="6" customWidth="1"/>
    <col min="3056" max="3056" width="0" style="6" hidden="1" customWidth="1"/>
    <col min="3057" max="3058" width="13" style="6" customWidth="1"/>
    <col min="3059" max="3059" width="13.125" style="6" customWidth="1"/>
    <col min="3060" max="3060" width="5.625" style="6" customWidth="1"/>
    <col min="3061" max="3061" width="13.125" style="6" customWidth="1"/>
    <col min="3062" max="3062" width="3.625" style="6" customWidth="1"/>
    <col min="3063" max="3063" width="2.625" style="6" customWidth="1"/>
    <col min="3064" max="3066" width="0" style="6" hidden="1" customWidth="1"/>
    <col min="3067" max="3067" width="2.625" style="6" customWidth="1"/>
    <col min="3068" max="3068" width="0" style="6" hidden="1" customWidth="1"/>
    <col min="3069" max="3069" width="2.625" style="6" customWidth="1"/>
    <col min="3070" max="3070" width="0" style="6" hidden="1" customWidth="1"/>
    <col min="3071" max="3071" width="3.875" style="6" customWidth="1"/>
    <col min="3072" max="3072" width="30" style="6" customWidth="1"/>
    <col min="3073" max="3073" width="20.5" style="6" customWidth="1"/>
    <col min="3074" max="3074" width="8" style="6" customWidth="1"/>
    <col min="3075" max="3075" width="17" style="6" customWidth="1"/>
    <col min="3076" max="3076" width="37.375" style="6" customWidth="1"/>
    <col min="3077" max="3077" width="5.125" style="6" customWidth="1"/>
    <col min="3078" max="3078" width="27.5" style="6" customWidth="1"/>
    <col min="3079" max="3079" width="14.125" style="6" customWidth="1"/>
    <col min="3080" max="3081" width="8.125" style="6" customWidth="1"/>
    <col min="3082" max="3082" width="9.875" style="6" customWidth="1"/>
    <col min="3083" max="3083" width="1.875" style="6" customWidth="1"/>
    <col min="3084" max="3289" width="10.875" style="6"/>
    <col min="3290" max="3290" width="10.5" style="6" customWidth="1"/>
    <col min="3291" max="3291" width="2.375" style="6" customWidth="1"/>
    <col min="3292" max="3293" width="5.625" style="6" customWidth="1"/>
    <col min="3294" max="3294" width="5.125" style="6" customWidth="1"/>
    <col min="3295" max="3295" width="5.625" style="6" customWidth="1"/>
    <col min="3296" max="3296" width="12" style="6" customWidth="1"/>
    <col min="3297" max="3298" width="7.875" style="6" customWidth="1"/>
    <col min="3299" max="3299" width="2.125" style="6" customWidth="1"/>
    <col min="3300" max="3300" width="7.875" style="6" customWidth="1"/>
    <col min="3301" max="3301" width="6.5" style="6" customWidth="1"/>
    <col min="3302" max="3304" width="3.125" style="6" customWidth="1"/>
    <col min="3305" max="3305" width="3" style="6" customWidth="1"/>
    <col min="3306" max="3306" width="2.5" style="6" customWidth="1"/>
    <col min="3307" max="3307" width="2.625" style="6" customWidth="1"/>
    <col min="3308" max="3310" width="0" style="6" hidden="1" customWidth="1"/>
    <col min="3311" max="3311" width="3.875" style="6" customWidth="1"/>
    <col min="3312" max="3312" width="0" style="6" hidden="1" customWidth="1"/>
    <col min="3313" max="3314" width="13" style="6" customWidth="1"/>
    <col min="3315" max="3315" width="13.125" style="6" customWidth="1"/>
    <col min="3316" max="3316" width="5.625" style="6" customWidth="1"/>
    <col min="3317" max="3317" width="13.125" style="6" customWidth="1"/>
    <col min="3318" max="3318" width="3.625" style="6" customWidth="1"/>
    <col min="3319" max="3319" width="2.625" style="6" customWidth="1"/>
    <col min="3320" max="3322" width="0" style="6" hidden="1" customWidth="1"/>
    <col min="3323" max="3323" width="2.625" style="6" customWidth="1"/>
    <col min="3324" max="3324" width="0" style="6" hidden="1" customWidth="1"/>
    <col min="3325" max="3325" width="2.625" style="6" customWidth="1"/>
    <col min="3326" max="3326" width="0" style="6" hidden="1" customWidth="1"/>
    <col min="3327" max="3327" width="3.875" style="6" customWidth="1"/>
    <col min="3328" max="3328" width="30" style="6" customWidth="1"/>
    <col min="3329" max="3329" width="20.5" style="6" customWidth="1"/>
    <col min="3330" max="3330" width="8" style="6" customWidth="1"/>
    <col min="3331" max="3331" width="17" style="6" customWidth="1"/>
    <col min="3332" max="3332" width="37.375" style="6" customWidth="1"/>
    <col min="3333" max="3333" width="5.125" style="6" customWidth="1"/>
    <col min="3334" max="3334" width="27.5" style="6" customWidth="1"/>
    <col min="3335" max="3335" width="14.125" style="6" customWidth="1"/>
    <col min="3336" max="3337" width="8.125" style="6" customWidth="1"/>
    <col min="3338" max="3338" width="9.875" style="6" customWidth="1"/>
    <col min="3339" max="3339" width="1.875" style="6" customWidth="1"/>
    <col min="3340" max="3545" width="10.875" style="6"/>
    <col min="3546" max="3546" width="10.5" style="6" customWidth="1"/>
    <col min="3547" max="3547" width="2.375" style="6" customWidth="1"/>
    <col min="3548" max="3549" width="5.625" style="6" customWidth="1"/>
    <col min="3550" max="3550" width="5.125" style="6" customWidth="1"/>
    <col min="3551" max="3551" width="5.625" style="6" customWidth="1"/>
    <col min="3552" max="3552" width="12" style="6" customWidth="1"/>
    <col min="3553" max="3554" width="7.875" style="6" customWidth="1"/>
    <col min="3555" max="3555" width="2.125" style="6" customWidth="1"/>
    <col min="3556" max="3556" width="7.875" style="6" customWidth="1"/>
    <col min="3557" max="3557" width="6.5" style="6" customWidth="1"/>
    <col min="3558" max="3560" width="3.125" style="6" customWidth="1"/>
    <col min="3561" max="3561" width="3" style="6" customWidth="1"/>
    <col min="3562" max="3562" width="2.5" style="6" customWidth="1"/>
    <col min="3563" max="3563" width="2.625" style="6" customWidth="1"/>
    <col min="3564" max="3566" width="0" style="6" hidden="1" customWidth="1"/>
    <col min="3567" max="3567" width="3.875" style="6" customWidth="1"/>
    <col min="3568" max="3568" width="0" style="6" hidden="1" customWidth="1"/>
    <col min="3569" max="3570" width="13" style="6" customWidth="1"/>
    <col min="3571" max="3571" width="13.125" style="6" customWidth="1"/>
    <col min="3572" max="3572" width="5.625" style="6" customWidth="1"/>
    <col min="3573" max="3573" width="13.125" style="6" customWidth="1"/>
    <col min="3574" max="3574" width="3.625" style="6" customWidth="1"/>
    <col min="3575" max="3575" width="2.625" style="6" customWidth="1"/>
    <col min="3576" max="3578" width="0" style="6" hidden="1" customWidth="1"/>
    <col min="3579" max="3579" width="2.625" style="6" customWidth="1"/>
    <col min="3580" max="3580" width="0" style="6" hidden="1" customWidth="1"/>
    <col min="3581" max="3581" width="2.625" style="6" customWidth="1"/>
    <col min="3582" max="3582" width="0" style="6" hidden="1" customWidth="1"/>
    <col min="3583" max="3583" width="3.875" style="6" customWidth="1"/>
    <col min="3584" max="3584" width="30" style="6" customWidth="1"/>
    <col min="3585" max="3585" width="20.5" style="6" customWidth="1"/>
    <col min="3586" max="3586" width="8" style="6" customWidth="1"/>
    <col min="3587" max="3587" width="17" style="6" customWidth="1"/>
    <col min="3588" max="3588" width="37.375" style="6" customWidth="1"/>
    <col min="3589" max="3589" width="5.125" style="6" customWidth="1"/>
    <col min="3590" max="3590" width="27.5" style="6" customWidth="1"/>
    <col min="3591" max="3591" width="14.125" style="6" customWidth="1"/>
    <col min="3592" max="3593" width="8.125" style="6" customWidth="1"/>
    <col min="3594" max="3594" width="9.875" style="6" customWidth="1"/>
    <col min="3595" max="3595" width="1.875" style="6" customWidth="1"/>
    <col min="3596" max="3801" width="10.875" style="6"/>
    <col min="3802" max="3802" width="10.5" style="6" customWidth="1"/>
    <col min="3803" max="3803" width="2.375" style="6" customWidth="1"/>
    <col min="3804" max="3805" width="5.625" style="6" customWidth="1"/>
    <col min="3806" max="3806" width="5.125" style="6" customWidth="1"/>
    <col min="3807" max="3807" width="5.625" style="6" customWidth="1"/>
    <col min="3808" max="3808" width="12" style="6" customWidth="1"/>
    <col min="3809" max="3810" width="7.875" style="6" customWidth="1"/>
    <col min="3811" max="3811" width="2.125" style="6" customWidth="1"/>
    <col min="3812" max="3812" width="7.875" style="6" customWidth="1"/>
    <col min="3813" max="3813" width="6.5" style="6" customWidth="1"/>
    <col min="3814" max="3816" width="3.125" style="6" customWidth="1"/>
    <col min="3817" max="3817" width="3" style="6" customWidth="1"/>
    <col min="3818" max="3818" width="2.5" style="6" customWidth="1"/>
    <col min="3819" max="3819" width="2.625" style="6" customWidth="1"/>
    <col min="3820" max="3822" width="0" style="6" hidden="1" customWidth="1"/>
    <col min="3823" max="3823" width="3.875" style="6" customWidth="1"/>
    <col min="3824" max="3824" width="0" style="6" hidden="1" customWidth="1"/>
    <col min="3825" max="3826" width="13" style="6" customWidth="1"/>
    <col min="3827" max="3827" width="13.125" style="6" customWidth="1"/>
    <col min="3828" max="3828" width="5.625" style="6" customWidth="1"/>
    <col min="3829" max="3829" width="13.125" style="6" customWidth="1"/>
    <col min="3830" max="3830" width="3.625" style="6" customWidth="1"/>
    <col min="3831" max="3831" width="2.625" style="6" customWidth="1"/>
    <col min="3832" max="3834" width="0" style="6" hidden="1" customWidth="1"/>
    <col min="3835" max="3835" width="2.625" style="6" customWidth="1"/>
    <col min="3836" max="3836" width="0" style="6" hidden="1" customWidth="1"/>
    <col min="3837" max="3837" width="2.625" style="6" customWidth="1"/>
    <col min="3838" max="3838" width="0" style="6" hidden="1" customWidth="1"/>
    <col min="3839" max="3839" width="3.875" style="6" customWidth="1"/>
    <col min="3840" max="3840" width="30" style="6" customWidth="1"/>
    <col min="3841" max="3841" width="20.5" style="6" customWidth="1"/>
    <col min="3842" max="3842" width="8" style="6" customWidth="1"/>
    <col min="3843" max="3843" width="17" style="6" customWidth="1"/>
    <col min="3844" max="3844" width="37.375" style="6" customWidth="1"/>
    <col min="3845" max="3845" width="5.125" style="6" customWidth="1"/>
    <col min="3846" max="3846" width="27.5" style="6" customWidth="1"/>
    <col min="3847" max="3847" width="14.125" style="6" customWidth="1"/>
    <col min="3848" max="3849" width="8.125" style="6" customWidth="1"/>
    <col min="3850" max="3850" width="9.875" style="6" customWidth="1"/>
    <col min="3851" max="3851" width="1.875" style="6" customWidth="1"/>
    <col min="3852" max="4057" width="10.875" style="6"/>
    <col min="4058" max="4058" width="10.5" style="6" customWidth="1"/>
    <col min="4059" max="4059" width="2.375" style="6" customWidth="1"/>
    <col min="4060" max="4061" width="5.625" style="6" customWidth="1"/>
    <col min="4062" max="4062" width="5.125" style="6" customWidth="1"/>
    <col min="4063" max="4063" width="5.625" style="6" customWidth="1"/>
    <col min="4064" max="4064" width="12" style="6" customWidth="1"/>
    <col min="4065" max="4066" width="7.875" style="6" customWidth="1"/>
    <col min="4067" max="4067" width="2.125" style="6" customWidth="1"/>
    <col min="4068" max="4068" width="7.875" style="6" customWidth="1"/>
    <col min="4069" max="4069" width="6.5" style="6" customWidth="1"/>
    <col min="4070" max="4072" width="3.125" style="6" customWidth="1"/>
    <col min="4073" max="4073" width="3" style="6" customWidth="1"/>
    <col min="4074" max="4074" width="2.5" style="6" customWidth="1"/>
    <col min="4075" max="4075" width="2.625" style="6" customWidth="1"/>
    <col min="4076" max="4078" width="0" style="6" hidden="1" customWidth="1"/>
    <col min="4079" max="4079" width="3.875" style="6" customWidth="1"/>
    <col min="4080" max="4080" width="0" style="6" hidden="1" customWidth="1"/>
    <col min="4081" max="4082" width="13" style="6" customWidth="1"/>
    <col min="4083" max="4083" width="13.125" style="6" customWidth="1"/>
    <col min="4084" max="4084" width="5.625" style="6" customWidth="1"/>
    <col min="4085" max="4085" width="13.125" style="6" customWidth="1"/>
    <col min="4086" max="4086" width="3.625" style="6" customWidth="1"/>
    <col min="4087" max="4087" width="2.625" style="6" customWidth="1"/>
    <col min="4088" max="4090" width="0" style="6" hidden="1" customWidth="1"/>
    <col min="4091" max="4091" width="2.625" style="6" customWidth="1"/>
    <col min="4092" max="4092" width="0" style="6" hidden="1" customWidth="1"/>
    <col min="4093" max="4093" width="2.625" style="6" customWidth="1"/>
    <col min="4094" max="4094" width="0" style="6" hidden="1" customWidth="1"/>
    <col min="4095" max="4095" width="3.875" style="6" customWidth="1"/>
    <col min="4096" max="4096" width="30" style="6" customWidth="1"/>
    <col min="4097" max="4097" width="20.5" style="6" customWidth="1"/>
    <col min="4098" max="4098" width="8" style="6" customWidth="1"/>
    <col min="4099" max="4099" width="17" style="6" customWidth="1"/>
    <col min="4100" max="4100" width="37.375" style="6" customWidth="1"/>
    <col min="4101" max="4101" width="5.125" style="6" customWidth="1"/>
    <col min="4102" max="4102" width="27.5" style="6" customWidth="1"/>
    <col min="4103" max="4103" width="14.125" style="6" customWidth="1"/>
    <col min="4104" max="4105" width="8.125" style="6" customWidth="1"/>
    <col min="4106" max="4106" width="9.875" style="6" customWidth="1"/>
    <col min="4107" max="4107" width="1.875" style="6" customWidth="1"/>
    <col min="4108" max="4313" width="10.875" style="6"/>
    <col min="4314" max="4314" width="10.5" style="6" customWidth="1"/>
    <col min="4315" max="4315" width="2.375" style="6" customWidth="1"/>
    <col min="4316" max="4317" width="5.625" style="6" customWidth="1"/>
    <col min="4318" max="4318" width="5.125" style="6" customWidth="1"/>
    <col min="4319" max="4319" width="5.625" style="6" customWidth="1"/>
    <col min="4320" max="4320" width="12" style="6" customWidth="1"/>
    <col min="4321" max="4322" width="7.875" style="6" customWidth="1"/>
    <col min="4323" max="4323" width="2.125" style="6" customWidth="1"/>
    <col min="4324" max="4324" width="7.875" style="6" customWidth="1"/>
    <col min="4325" max="4325" width="6.5" style="6" customWidth="1"/>
    <col min="4326" max="4328" width="3.125" style="6" customWidth="1"/>
    <col min="4329" max="4329" width="3" style="6" customWidth="1"/>
    <col min="4330" max="4330" width="2.5" style="6" customWidth="1"/>
    <col min="4331" max="4331" width="2.625" style="6" customWidth="1"/>
    <col min="4332" max="4334" width="0" style="6" hidden="1" customWidth="1"/>
    <col min="4335" max="4335" width="3.875" style="6" customWidth="1"/>
    <col min="4336" max="4336" width="0" style="6" hidden="1" customWidth="1"/>
    <col min="4337" max="4338" width="13" style="6" customWidth="1"/>
    <col min="4339" max="4339" width="13.125" style="6" customWidth="1"/>
    <col min="4340" max="4340" width="5.625" style="6" customWidth="1"/>
    <col min="4341" max="4341" width="13.125" style="6" customWidth="1"/>
    <col min="4342" max="4342" width="3.625" style="6" customWidth="1"/>
    <col min="4343" max="4343" width="2.625" style="6" customWidth="1"/>
    <col min="4344" max="4346" width="0" style="6" hidden="1" customWidth="1"/>
    <col min="4347" max="4347" width="2.625" style="6" customWidth="1"/>
    <col min="4348" max="4348" width="0" style="6" hidden="1" customWidth="1"/>
    <col min="4349" max="4349" width="2.625" style="6" customWidth="1"/>
    <col min="4350" max="4350" width="0" style="6" hidden="1" customWidth="1"/>
    <col min="4351" max="4351" width="3.875" style="6" customWidth="1"/>
    <col min="4352" max="4352" width="30" style="6" customWidth="1"/>
    <col min="4353" max="4353" width="20.5" style="6" customWidth="1"/>
    <col min="4354" max="4354" width="8" style="6" customWidth="1"/>
    <col min="4355" max="4355" width="17" style="6" customWidth="1"/>
    <col min="4356" max="4356" width="37.375" style="6" customWidth="1"/>
    <col min="4357" max="4357" width="5.125" style="6" customWidth="1"/>
    <col min="4358" max="4358" width="27.5" style="6" customWidth="1"/>
    <col min="4359" max="4359" width="14.125" style="6" customWidth="1"/>
    <col min="4360" max="4361" width="8.125" style="6" customWidth="1"/>
    <col min="4362" max="4362" width="9.875" style="6" customWidth="1"/>
    <col min="4363" max="4363" width="1.875" style="6" customWidth="1"/>
    <col min="4364" max="4569" width="10.875" style="6"/>
    <col min="4570" max="4570" width="10.5" style="6" customWidth="1"/>
    <col min="4571" max="4571" width="2.375" style="6" customWidth="1"/>
    <col min="4572" max="4573" width="5.625" style="6" customWidth="1"/>
    <col min="4574" max="4574" width="5.125" style="6" customWidth="1"/>
    <col min="4575" max="4575" width="5.625" style="6" customWidth="1"/>
    <col min="4576" max="4576" width="12" style="6" customWidth="1"/>
    <col min="4577" max="4578" width="7.875" style="6" customWidth="1"/>
    <col min="4579" max="4579" width="2.125" style="6" customWidth="1"/>
    <col min="4580" max="4580" width="7.875" style="6" customWidth="1"/>
    <col min="4581" max="4581" width="6.5" style="6" customWidth="1"/>
    <col min="4582" max="4584" width="3.125" style="6" customWidth="1"/>
    <col min="4585" max="4585" width="3" style="6" customWidth="1"/>
    <col min="4586" max="4586" width="2.5" style="6" customWidth="1"/>
    <col min="4587" max="4587" width="2.625" style="6" customWidth="1"/>
    <col min="4588" max="4590" width="0" style="6" hidden="1" customWidth="1"/>
    <col min="4591" max="4591" width="3.875" style="6" customWidth="1"/>
    <col min="4592" max="4592" width="0" style="6" hidden="1" customWidth="1"/>
    <col min="4593" max="4594" width="13" style="6" customWidth="1"/>
    <col min="4595" max="4595" width="13.125" style="6" customWidth="1"/>
    <col min="4596" max="4596" width="5.625" style="6" customWidth="1"/>
    <col min="4597" max="4597" width="13.125" style="6" customWidth="1"/>
    <col min="4598" max="4598" width="3.625" style="6" customWidth="1"/>
    <col min="4599" max="4599" width="2.625" style="6" customWidth="1"/>
    <col min="4600" max="4602" width="0" style="6" hidden="1" customWidth="1"/>
    <col min="4603" max="4603" width="2.625" style="6" customWidth="1"/>
    <col min="4604" max="4604" width="0" style="6" hidden="1" customWidth="1"/>
    <col min="4605" max="4605" width="2.625" style="6" customWidth="1"/>
    <col min="4606" max="4606" width="0" style="6" hidden="1" customWidth="1"/>
    <col min="4607" max="4607" width="3.875" style="6" customWidth="1"/>
    <col min="4608" max="4608" width="30" style="6" customWidth="1"/>
    <col min="4609" max="4609" width="20.5" style="6" customWidth="1"/>
    <col min="4610" max="4610" width="8" style="6" customWidth="1"/>
    <col min="4611" max="4611" width="17" style="6" customWidth="1"/>
    <col min="4612" max="4612" width="37.375" style="6" customWidth="1"/>
    <col min="4613" max="4613" width="5.125" style="6" customWidth="1"/>
    <col min="4614" max="4614" width="27.5" style="6" customWidth="1"/>
    <col min="4615" max="4615" width="14.125" style="6" customWidth="1"/>
    <col min="4616" max="4617" width="8.125" style="6" customWidth="1"/>
    <col min="4618" max="4618" width="9.875" style="6" customWidth="1"/>
    <col min="4619" max="4619" width="1.875" style="6" customWidth="1"/>
    <col min="4620" max="4825" width="10.875" style="6"/>
    <col min="4826" max="4826" width="10.5" style="6" customWidth="1"/>
    <col min="4827" max="4827" width="2.375" style="6" customWidth="1"/>
    <col min="4828" max="4829" width="5.625" style="6" customWidth="1"/>
    <col min="4830" max="4830" width="5.125" style="6" customWidth="1"/>
    <col min="4831" max="4831" width="5.625" style="6" customWidth="1"/>
    <col min="4832" max="4832" width="12" style="6" customWidth="1"/>
    <col min="4833" max="4834" width="7.875" style="6" customWidth="1"/>
    <col min="4835" max="4835" width="2.125" style="6" customWidth="1"/>
    <col min="4836" max="4836" width="7.875" style="6" customWidth="1"/>
    <col min="4837" max="4837" width="6.5" style="6" customWidth="1"/>
    <col min="4838" max="4840" width="3.125" style="6" customWidth="1"/>
    <col min="4841" max="4841" width="3" style="6" customWidth="1"/>
    <col min="4842" max="4842" width="2.5" style="6" customWidth="1"/>
    <col min="4843" max="4843" width="2.625" style="6" customWidth="1"/>
    <col min="4844" max="4846" width="0" style="6" hidden="1" customWidth="1"/>
    <col min="4847" max="4847" width="3.875" style="6" customWidth="1"/>
    <col min="4848" max="4848" width="0" style="6" hidden="1" customWidth="1"/>
    <col min="4849" max="4850" width="13" style="6" customWidth="1"/>
    <col min="4851" max="4851" width="13.125" style="6" customWidth="1"/>
    <col min="4852" max="4852" width="5.625" style="6" customWidth="1"/>
    <col min="4853" max="4853" width="13.125" style="6" customWidth="1"/>
    <col min="4854" max="4854" width="3.625" style="6" customWidth="1"/>
    <col min="4855" max="4855" width="2.625" style="6" customWidth="1"/>
    <col min="4856" max="4858" width="0" style="6" hidden="1" customWidth="1"/>
    <col min="4859" max="4859" width="2.625" style="6" customWidth="1"/>
    <col min="4860" max="4860" width="0" style="6" hidden="1" customWidth="1"/>
    <col min="4861" max="4861" width="2.625" style="6" customWidth="1"/>
    <col min="4862" max="4862" width="0" style="6" hidden="1" customWidth="1"/>
    <col min="4863" max="4863" width="3.875" style="6" customWidth="1"/>
    <col min="4864" max="4864" width="30" style="6" customWidth="1"/>
    <col min="4865" max="4865" width="20.5" style="6" customWidth="1"/>
    <col min="4866" max="4866" width="8" style="6" customWidth="1"/>
    <col min="4867" max="4867" width="17" style="6" customWidth="1"/>
    <col min="4868" max="4868" width="37.375" style="6" customWidth="1"/>
    <col min="4869" max="4869" width="5.125" style="6" customWidth="1"/>
    <col min="4870" max="4870" width="27.5" style="6" customWidth="1"/>
    <col min="4871" max="4871" width="14.125" style="6" customWidth="1"/>
    <col min="4872" max="4873" width="8.125" style="6" customWidth="1"/>
    <col min="4874" max="4874" width="9.875" style="6" customWidth="1"/>
    <col min="4875" max="4875" width="1.875" style="6" customWidth="1"/>
    <col min="4876" max="5081" width="10.875" style="6"/>
    <col min="5082" max="5082" width="10.5" style="6" customWidth="1"/>
    <col min="5083" max="5083" width="2.375" style="6" customWidth="1"/>
    <col min="5084" max="5085" width="5.625" style="6" customWidth="1"/>
    <col min="5086" max="5086" width="5.125" style="6" customWidth="1"/>
    <col min="5087" max="5087" width="5.625" style="6" customWidth="1"/>
    <col min="5088" max="5088" width="12" style="6" customWidth="1"/>
    <col min="5089" max="5090" width="7.875" style="6" customWidth="1"/>
    <col min="5091" max="5091" width="2.125" style="6" customWidth="1"/>
    <col min="5092" max="5092" width="7.875" style="6" customWidth="1"/>
    <col min="5093" max="5093" width="6.5" style="6" customWidth="1"/>
    <col min="5094" max="5096" width="3.125" style="6" customWidth="1"/>
    <col min="5097" max="5097" width="3" style="6" customWidth="1"/>
    <col min="5098" max="5098" width="2.5" style="6" customWidth="1"/>
    <col min="5099" max="5099" width="2.625" style="6" customWidth="1"/>
    <col min="5100" max="5102" width="0" style="6" hidden="1" customWidth="1"/>
    <col min="5103" max="5103" width="3.875" style="6" customWidth="1"/>
    <col min="5104" max="5104" width="0" style="6" hidden="1" customWidth="1"/>
    <col min="5105" max="5106" width="13" style="6" customWidth="1"/>
    <col min="5107" max="5107" width="13.125" style="6" customWidth="1"/>
    <col min="5108" max="5108" width="5.625" style="6" customWidth="1"/>
    <col min="5109" max="5109" width="13.125" style="6" customWidth="1"/>
    <col min="5110" max="5110" width="3.625" style="6" customWidth="1"/>
    <col min="5111" max="5111" width="2.625" style="6" customWidth="1"/>
    <col min="5112" max="5114" width="0" style="6" hidden="1" customWidth="1"/>
    <col min="5115" max="5115" width="2.625" style="6" customWidth="1"/>
    <col min="5116" max="5116" width="0" style="6" hidden="1" customWidth="1"/>
    <col min="5117" max="5117" width="2.625" style="6" customWidth="1"/>
    <col min="5118" max="5118" width="0" style="6" hidden="1" customWidth="1"/>
    <col min="5119" max="5119" width="3.875" style="6" customWidth="1"/>
    <col min="5120" max="5120" width="30" style="6" customWidth="1"/>
    <col min="5121" max="5121" width="20.5" style="6" customWidth="1"/>
    <col min="5122" max="5122" width="8" style="6" customWidth="1"/>
    <col min="5123" max="5123" width="17" style="6" customWidth="1"/>
    <col min="5124" max="5124" width="37.375" style="6" customWidth="1"/>
    <col min="5125" max="5125" width="5.125" style="6" customWidth="1"/>
    <col min="5126" max="5126" width="27.5" style="6" customWidth="1"/>
    <col min="5127" max="5127" width="14.125" style="6" customWidth="1"/>
    <col min="5128" max="5129" width="8.125" style="6" customWidth="1"/>
    <col min="5130" max="5130" width="9.875" style="6" customWidth="1"/>
    <col min="5131" max="5131" width="1.875" style="6" customWidth="1"/>
    <col min="5132" max="5337" width="10.875" style="6"/>
    <col min="5338" max="5338" width="10.5" style="6" customWidth="1"/>
    <col min="5339" max="5339" width="2.375" style="6" customWidth="1"/>
    <col min="5340" max="5341" width="5.625" style="6" customWidth="1"/>
    <col min="5342" max="5342" width="5.125" style="6" customWidth="1"/>
    <col min="5343" max="5343" width="5.625" style="6" customWidth="1"/>
    <col min="5344" max="5344" width="12" style="6" customWidth="1"/>
    <col min="5345" max="5346" width="7.875" style="6" customWidth="1"/>
    <col min="5347" max="5347" width="2.125" style="6" customWidth="1"/>
    <col min="5348" max="5348" width="7.875" style="6" customWidth="1"/>
    <col min="5349" max="5349" width="6.5" style="6" customWidth="1"/>
    <col min="5350" max="5352" width="3.125" style="6" customWidth="1"/>
    <col min="5353" max="5353" width="3" style="6" customWidth="1"/>
    <col min="5354" max="5354" width="2.5" style="6" customWidth="1"/>
    <col min="5355" max="5355" width="2.625" style="6" customWidth="1"/>
    <col min="5356" max="5358" width="0" style="6" hidden="1" customWidth="1"/>
    <col min="5359" max="5359" width="3.875" style="6" customWidth="1"/>
    <col min="5360" max="5360" width="0" style="6" hidden="1" customWidth="1"/>
    <col min="5361" max="5362" width="13" style="6" customWidth="1"/>
    <col min="5363" max="5363" width="13.125" style="6" customWidth="1"/>
    <col min="5364" max="5364" width="5.625" style="6" customWidth="1"/>
    <col min="5365" max="5365" width="13.125" style="6" customWidth="1"/>
    <col min="5366" max="5366" width="3.625" style="6" customWidth="1"/>
    <col min="5367" max="5367" width="2.625" style="6" customWidth="1"/>
    <col min="5368" max="5370" width="0" style="6" hidden="1" customWidth="1"/>
    <col min="5371" max="5371" width="2.625" style="6" customWidth="1"/>
    <col min="5372" max="5372" width="0" style="6" hidden="1" customWidth="1"/>
    <col min="5373" max="5373" width="2.625" style="6" customWidth="1"/>
    <col min="5374" max="5374" width="0" style="6" hidden="1" customWidth="1"/>
    <col min="5375" max="5375" width="3.875" style="6" customWidth="1"/>
    <col min="5376" max="5376" width="30" style="6" customWidth="1"/>
    <col min="5377" max="5377" width="20.5" style="6" customWidth="1"/>
    <col min="5378" max="5378" width="8" style="6" customWidth="1"/>
    <col min="5379" max="5379" width="17" style="6" customWidth="1"/>
    <col min="5380" max="5380" width="37.375" style="6" customWidth="1"/>
    <col min="5381" max="5381" width="5.125" style="6" customWidth="1"/>
    <col min="5382" max="5382" width="27.5" style="6" customWidth="1"/>
    <col min="5383" max="5383" width="14.125" style="6" customWidth="1"/>
    <col min="5384" max="5385" width="8.125" style="6" customWidth="1"/>
    <col min="5386" max="5386" width="9.875" style="6" customWidth="1"/>
    <col min="5387" max="5387" width="1.875" style="6" customWidth="1"/>
    <col min="5388" max="5593" width="10.875" style="6"/>
    <col min="5594" max="5594" width="10.5" style="6" customWidth="1"/>
    <col min="5595" max="5595" width="2.375" style="6" customWidth="1"/>
    <col min="5596" max="5597" width="5.625" style="6" customWidth="1"/>
    <col min="5598" max="5598" width="5.125" style="6" customWidth="1"/>
    <col min="5599" max="5599" width="5.625" style="6" customWidth="1"/>
    <col min="5600" max="5600" width="12" style="6" customWidth="1"/>
    <col min="5601" max="5602" width="7.875" style="6" customWidth="1"/>
    <col min="5603" max="5603" width="2.125" style="6" customWidth="1"/>
    <col min="5604" max="5604" width="7.875" style="6" customWidth="1"/>
    <col min="5605" max="5605" width="6.5" style="6" customWidth="1"/>
    <col min="5606" max="5608" width="3.125" style="6" customWidth="1"/>
    <col min="5609" max="5609" width="3" style="6" customWidth="1"/>
    <col min="5610" max="5610" width="2.5" style="6" customWidth="1"/>
    <col min="5611" max="5611" width="2.625" style="6" customWidth="1"/>
    <col min="5612" max="5614" width="0" style="6" hidden="1" customWidth="1"/>
    <col min="5615" max="5615" width="3.875" style="6" customWidth="1"/>
    <col min="5616" max="5616" width="0" style="6" hidden="1" customWidth="1"/>
    <col min="5617" max="5618" width="13" style="6" customWidth="1"/>
    <col min="5619" max="5619" width="13.125" style="6" customWidth="1"/>
    <col min="5620" max="5620" width="5.625" style="6" customWidth="1"/>
    <col min="5621" max="5621" width="13.125" style="6" customWidth="1"/>
    <col min="5622" max="5622" width="3.625" style="6" customWidth="1"/>
    <col min="5623" max="5623" width="2.625" style="6" customWidth="1"/>
    <col min="5624" max="5626" width="0" style="6" hidden="1" customWidth="1"/>
    <col min="5627" max="5627" width="2.625" style="6" customWidth="1"/>
    <col min="5628" max="5628" width="0" style="6" hidden="1" customWidth="1"/>
    <col min="5629" max="5629" width="2.625" style="6" customWidth="1"/>
    <col min="5630" max="5630" width="0" style="6" hidden="1" customWidth="1"/>
    <col min="5631" max="5631" width="3.875" style="6" customWidth="1"/>
    <col min="5632" max="5632" width="30" style="6" customWidth="1"/>
    <col min="5633" max="5633" width="20.5" style="6" customWidth="1"/>
    <col min="5634" max="5634" width="8" style="6" customWidth="1"/>
    <col min="5635" max="5635" width="17" style="6" customWidth="1"/>
    <col min="5636" max="5636" width="37.375" style="6" customWidth="1"/>
    <col min="5637" max="5637" width="5.125" style="6" customWidth="1"/>
    <col min="5638" max="5638" width="27.5" style="6" customWidth="1"/>
    <col min="5639" max="5639" width="14.125" style="6" customWidth="1"/>
    <col min="5640" max="5641" width="8.125" style="6" customWidth="1"/>
    <col min="5642" max="5642" width="9.875" style="6" customWidth="1"/>
    <col min="5643" max="5643" width="1.875" style="6" customWidth="1"/>
    <col min="5644" max="5849" width="10.875" style="6"/>
    <col min="5850" max="5850" width="10.5" style="6" customWidth="1"/>
    <col min="5851" max="5851" width="2.375" style="6" customWidth="1"/>
    <col min="5852" max="5853" width="5.625" style="6" customWidth="1"/>
    <col min="5854" max="5854" width="5.125" style="6" customWidth="1"/>
    <col min="5855" max="5855" width="5.625" style="6" customWidth="1"/>
    <col min="5856" max="5856" width="12" style="6" customWidth="1"/>
    <col min="5857" max="5858" width="7.875" style="6" customWidth="1"/>
    <col min="5859" max="5859" width="2.125" style="6" customWidth="1"/>
    <col min="5860" max="5860" width="7.875" style="6" customWidth="1"/>
    <col min="5861" max="5861" width="6.5" style="6" customWidth="1"/>
    <col min="5862" max="5864" width="3.125" style="6" customWidth="1"/>
    <col min="5865" max="5865" width="3" style="6" customWidth="1"/>
    <col min="5866" max="5866" width="2.5" style="6" customWidth="1"/>
    <col min="5867" max="5867" width="2.625" style="6" customWidth="1"/>
    <col min="5868" max="5870" width="0" style="6" hidden="1" customWidth="1"/>
    <col min="5871" max="5871" width="3.875" style="6" customWidth="1"/>
    <col min="5872" max="5872" width="0" style="6" hidden="1" customWidth="1"/>
    <col min="5873" max="5874" width="13" style="6" customWidth="1"/>
    <col min="5875" max="5875" width="13.125" style="6" customWidth="1"/>
    <col min="5876" max="5876" width="5.625" style="6" customWidth="1"/>
    <col min="5877" max="5877" width="13.125" style="6" customWidth="1"/>
    <col min="5878" max="5878" width="3.625" style="6" customWidth="1"/>
    <col min="5879" max="5879" width="2.625" style="6" customWidth="1"/>
    <col min="5880" max="5882" width="0" style="6" hidden="1" customWidth="1"/>
    <col min="5883" max="5883" width="2.625" style="6" customWidth="1"/>
    <col min="5884" max="5884" width="0" style="6" hidden="1" customWidth="1"/>
    <col min="5885" max="5885" width="2.625" style="6" customWidth="1"/>
    <col min="5886" max="5886" width="0" style="6" hidden="1" customWidth="1"/>
    <col min="5887" max="5887" width="3.875" style="6" customWidth="1"/>
    <col min="5888" max="5888" width="30" style="6" customWidth="1"/>
    <col min="5889" max="5889" width="20.5" style="6" customWidth="1"/>
    <col min="5890" max="5890" width="8" style="6" customWidth="1"/>
    <col min="5891" max="5891" width="17" style="6" customWidth="1"/>
    <col min="5892" max="5892" width="37.375" style="6" customWidth="1"/>
    <col min="5893" max="5893" width="5.125" style="6" customWidth="1"/>
    <col min="5894" max="5894" width="27.5" style="6" customWidth="1"/>
    <col min="5895" max="5895" width="14.125" style="6" customWidth="1"/>
    <col min="5896" max="5897" width="8.125" style="6" customWidth="1"/>
    <col min="5898" max="5898" width="9.875" style="6" customWidth="1"/>
    <col min="5899" max="5899" width="1.875" style="6" customWidth="1"/>
    <col min="5900" max="6105" width="10.875" style="6"/>
    <col min="6106" max="6106" width="10.5" style="6" customWidth="1"/>
    <col min="6107" max="6107" width="2.375" style="6" customWidth="1"/>
    <col min="6108" max="6109" width="5.625" style="6" customWidth="1"/>
    <col min="6110" max="6110" width="5.125" style="6" customWidth="1"/>
    <col min="6111" max="6111" width="5.625" style="6" customWidth="1"/>
    <col min="6112" max="6112" width="12" style="6" customWidth="1"/>
    <col min="6113" max="6114" width="7.875" style="6" customWidth="1"/>
    <col min="6115" max="6115" width="2.125" style="6" customWidth="1"/>
    <col min="6116" max="6116" width="7.875" style="6" customWidth="1"/>
    <col min="6117" max="6117" width="6.5" style="6" customWidth="1"/>
    <col min="6118" max="6120" width="3.125" style="6" customWidth="1"/>
    <col min="6121" max="6121" width="3" style="6" customWidth="1"/>
    <col min="6122" max="6122" width="2.5" style="6" customWidth="1"/>
    <col min="6123" max="6123" width="2.625" style="6" customWidth="1"/>
    <col min="6124" max="6126" width="0" style="6" hidden="1" customWidth="1"/>
    <col min="6127" max="6127" width="3.875" style="6" customWidth="1"/>
    <col min="6128" max="6128" width="0" style="6" hidden="1" customWidth="1"/>
    <col min="6129" max="6130" width="13" style="6" customWidth="1"/>
    <col min="6131" max="6131" width="13.125" style="6" customWidth="1"/>
    <col min="6132" max="6132" width="5.625" style="6" customWidth="1"/>
    <col min="6133" max="6133" width="13.125" style="6" customWidth="1"/>
    <col min="6134" max="6134" width="3.625" style="6" customWidth="1"/>
    <col min="6135" max="6135" width="2.625" style="6" customWidth="1"/>
    <col min="6136" max="6138" width="0" style="6" hidden="1" customWidth="1"/>
    <col min="6139" max="6139" width="2.625" style="6" customWidth="1"/>
    <col min="6140" max="6140" width="0" style="6" hidden="1" customWidth="1"/>
    <col min="6141" max="6141" width="2.625" style="6" customWidth="1"/>
    <col min="6142" max="6142" width="0" style="6" hidden="1" customWidth="1"/>
    <col min="6143" max="6143" width="3.875" style="6" customWidth="1"/>
    <col min="6144" max="6144" width="30" style="6" customWidth="1"/>
    <col min="6145" max="6145" width="20.5" style="6" customWidth="1"/>
    <col min="6146" max="6146" width="8" style="6" customWidth="1"/>
    <col min="6147" max="6147" width="17" style="6" customWidth="1"/>
    <col min="6148" max="6148" width="37.375" style="6" customWidth="1"/>
    <col min="6149" max="6149" width="5.125" style="6" customWidth="1"/>
    <col min="6150" max="6150" width="27.5" style="6" customWidth="1"/>
    <col min="6151" max="6151" width="14.125" style="6" customWidth="1"/>
    <col min="6152" max="6153" width="8.125" style="6" customWidth="1"/>
    <col min="6154" max="6154" width="9.875" style="6" customWidth="1"/>
    <col min="6155" max="6155" width="1.875" style="6" customWidth="1"/>
    <col min="6156" max="6361" width="10.875" style="6"/>
    <col min="6362" max="6362" width="10.5" style="6" customWidth="1"/>
    <col min="6363" max="6363" width="2.375" style="6" customWidth="1"/>
    <col min="6364" max="6365" width="5.625" style="6" customWidth="1"/>
    <col min="6366" max="6366" width="5.125" style="6" customWidth="1"/>
    <col min="6367" max="6367" width="5.625" style="6" customWidth="1"/>
    <col min="6368" max="6368" width="12" style="6" customWidth="1"/>
    <col min="6369" max="6370" width="7.875" style="6" customWidth="1"/>
    <col min="6371" max="6371" width="2.125" style="6" customWidth="1"/>
    <col min="6372" max="6372" width="7.875" style="6" customWidth="1"/>
    <col min="6373" max="6373" width="6.5" style="6" customWidth="1"/>
    <col min="6374" max="6376" width="3.125" style="6" customWidth="1"/>
    <col min="6377" max="6377" width="3" style="6" customWidth="1"/>
    <col min="6378" max="6378" width="2.5" style="6" customWidth="1"/>
    <col min="6379" max="6379" width="2.625" style="6" customWidth="1"/>
    <col min="6380" max="6382" width="0" style="6" hidden="1" customWidth="1"/>
    <col min="6383" max="6383" width="3.875" style="6" customWidth="1"/>
    <col min="6384" max="6384" width="0" style="6" hidden="1" customWidth="1"/>
    <col min="6385" max="6386" width="13" style="6" customWidth="1"/>
    <col min="6387" max="6387" width="13.125" style="6" customWidth="1"/>
    <col min="6388" max="6388" width="5.625" style="6" customWidth="1"/>
    <col min="6389" max="6389" width="13.125" style="6" customWidth="1"/>
    <col min="6390" max="6390" width="3.625" style="6" customWidth="1"/>
    <col min="6391" max="6391" width="2.625" style="6" customWidth="1"/>
    <col min="6392" max="6394" width="0" style="6" hidden="1" customWidth="1"/>
    <col min="6395" max="6395" width="2.625" style="6" customWidth="1"/>
    <col min="6396" max="6396" width="0" style="6" hidden="1" customWidth="1"/>
    <col min="6397" max="6397" width="2.625" style="6" customWidth="1"/>
    <col min="6398" max="6398" width="0" style="6" hidden="1" customWidth="1"/>
    <col min="6399" max="6399" width="3.875" style="6" customWidth="1"/>
    <col min="6400" max="6400" width="30" style="6" customWidth="1"/>
    <col min="6401" max="6401" width="20.5" style="6" customWidth="1"/>
    <col min="6402" max="6402" width="8" style="6" customWidth="1"/>
    <col min="6403" max="6403" width="17" style="6" customWidth="1"/>
    <col min="6404" max="6404" width="37.375" style="6" customWidth="1"/>
    <col min="6405" max="6405" width="5.125" style="6" customWidth="1"/>
    <col min="6406" max="6406" width="27.5" style="6" customWidth="1"/>
    <col min="6407" max="6407" width="14.125" style="6" customWidth="1"/>
    <col min="6408" max="6409" width="8.125" style="6" customWidth="1"/>
    <col min="6410" max="6410" width="9.875" style="6" customWidth="1"/>
    <col min="6411" max="6411" width="1.875" style="6" customWidth="1"/>
    <col min="6412" max="6617" width="10.875" style="6"/>
    <col min="6618" max="6618" width="10.5" style="6" customWidth="1"/>
    <col min="6619" max="6619" width="2.375" style="6" customWidth="1"/>
    <col min="6620" max="6621" width="5.625" style="6" customWidth="1"/>
    <col min="6622" max="6622" width="5.125" style="6" customWidth="1"/>
    <col min="6623" max="6623" width="5.625" style="6" customWidth="1"/>
    <col min="6624" max="6624" width="12" style="6" customWidth="1"/>
    <col min="6625" max="6626" width="7.875" style="6" customWidth="1"/>
    <col min="6627" max="6627" width="2.125" style="6" customWidth="1"/>
    <col min="6628" max="6628" width="7.875" style="6" customWidth="1"/>
    <col min="6629" max="6629" width="6.5" style="6" customWidth="1"/>
    <col min="6630" max="6632" width="3.125" style="6" customWidth="1"/>
    <col min="6633" max="6633" width="3" style="6" customWidth="1"/>
    <col min="6634" max="6634" width="2.5" style="6" customWidth="1"/>
    <col min="6635" max="6635" width="2.625" style="6" customWidth="1"/>
    <col min="6636" max="6638" width="0" style="6" hidden="1" customWidth="1"/>
    <col min="6639" max="6639" width="3.875" style="6" customWidth="1"/>
    <col min="6640" max="6640" width="0" style="6" hidden="1" customWidth="1"/>
    <col min="6641" max="6642" width="13" style="6" customWidth="1"/>
    <col min="6643" max="6643" width="13.125" style="6" customWidth="1"/>
    <col min="6644" max="6644" width="5.625" style="6" customWidth="1"/>
    <col min="6645" max="6645" width="13.125" style="6" customWidth="1"/>
    <col min="6646" max="6646" width="3.625" style="6" customWidth="1"/>
    <col min="6647" max="6647" width="2.625" style="6" customWidth="1"/>
    <col min="6648" max="6650" width="0" style="6" hidden="1" customWidth="1"/>
    <col min="6651" max="6651" width="2.625" style="6" customWidth="1"/>
    <col min="6652" max="6652" width="0" style="6" hidden="1" customWidth="1"/>
    <col min="6653" max="6653" width="2.625" style="6" customWidth="1"/>
    <col min="6654" max="6654" width="0" style="6" hidden="1" customWidth="1"/>
    <col min="6655" max="6655" width="3.875" style="6" customWidth="1"/>
    <col min="6656" max="6656" width="30" style="6" customWidth="1"/>
    <col min="6657" max="6657" width="20.5" style="6" customWidth="1"/>
    <col min="6658" max="6658" width="8" style="6" customWidth="1"/>
    <col min="6659" max="6659" width="17" style="6" customWidth="1"/>
    <col min="6660" max="6660" width="37.375" style="6" customWidth="1"/>
    <col min="6661" max="6661" width="5.125" style="6" customWidth="1"/>
    <col min="6662" max="6662" width="27.5" style="6" customWidth="1"/>
    <col min="6663" max="6663" width="14.125" style="6" customWidth="1"/>
    <col min="6664" max="6665" width="8.125" style="6" customWidth="1"/>
    <col min="6666" max="6666" width="9.875" style="6" customWidth="1"/>
    <col min="6667" max="6667" width="1.875" style="6" customWidth="1"/>
    <col min="6668" max="6873" width="10.875" style="6"/>
    <col min="6874" max="6874" width="10.5" style="6" customWidth="1"/>
    <col min="6875" max="6875" width="2.375" style="6" customWidth="1"/>
    <col min="6876" max="6877" width="5.625" style="6" customWidth="1"/>
    <col min="6878" max="6878" width="5.125" style="6" customWidth="1"/>
    <col min="6879" max="6879" width="5.625" style="6" customWidth="1"/>
    <col min="6880" max="6880" width="12" style="6" customWidth="1"/>
    <col min="6881" max="6882" width="7.875" style="6" customWidth="1"/>
    <col min="6883" max="6883" width="2.125" style="6" customWidth="1"/>
    <col min="6884" max="6884" width="7.875" style="6" customWidth="1"/>
    <col min="6885" max="6885" width="6.5" style="6" customWidth="1"/>
    <col min="6886" max="6888" width="3.125" style="6" customWidth="1"/>
    <col min="6889" max="6889" width="3" style="6" customWidth="1"/>
    <col min="6890" max="6890" width="2.5" style="6" customWidth="1"/>
    <col min="6891" max="6891" width="2.625" style="6" customWidth="1"/>
    <col min="6892" max="6894" width="0" style="6" hidden="1" customWidth="1"/>
    <col min="6895" max="6895" width="3.875" style="6" customWidth="1"/>
    <col min="6896" max="6896" width="0" style="6" hidden="1" customWidth="1"/>
    <col min="6897" max="6898" width="13" style="6" customWidth="1"/>
    <col min="6899" max="6899" width="13.125" style="6" customWidth="1"/>
    <col min="6900" max="6900" width="5.625" style="6" customWidth="1"/>
    <col min="6901" max="6901" width="13.125" style="6" customWidth="1"/>
    <col min="6902" max="6902" width="3.625" style="6" customWidth="1"/>
    <col min="6903" max="6903" width="2.625" style="6" customWidth="1"/>
    <col min="6904" max="6906" width="0" style="6" hidden="1" customWidth="1"/>
    <col min="6907" max="6907" width="2.625" style="6" customWidth="1"/>
    <col min="6908" max="6908" width="0" style="6" hidden="1" customWidth="1"/>
    <col min="6909" max="6909" width="2.625" style="6" customWidth="1"/>
    <col min="6910" max="6910" width="0" style="6" hidden="1" customWidth="1"/>
    <col min="6911" max="6911" width="3.875" style="6" customWidth="1"/>
    <col min="6912" max="6912" width="30" style="6" customWidth="1"/>
    <col min="6913" max="6913" width="20.5" style="6" customWidth="1"/>
    <col min="6914" max="6914" width="8" style="6" customWidth="1"/>
    <col min="6915" max="6915" width="17" style="6" customWidth="1"/>
    <col min="6916" max="6916" width="37.375" style="6" customWidth="1"/>
    <col min="6917" max="6917" width="5.125" style="6" customWidth="1"/>
    <col min="6918" max="6918" width="27.5" style="6" customWidth="1"/>
    <col min="6919" max="6919" width="14.125" style="6" customWidth="1"/>
    <col min="6920" max="6921" width="8.125" style="6" customWidth="1"/>
    <col min="6922" max="6922" width="9.875" style="6" customWidth="1"/>
    <col min="6923" max="6923" width="1.875" style="6" customWidth="1"/>
    <col min="6924" max="7129" width="10.875" style="6"/>
    <col min="7130" max="7130" width="10.5" style="6" customWidth="1"/>
    <col min="7131" max="7131" width="2.375" style="6" customWidth="1"/>
    <col min="7132" max="7133" width="5.625" style="6" customWidth="1"/>
    <col min="7134" max="7134" width="5.125" style="6" customWidth="1"/>
    <col min="7135" max="7135" width="5.625" style="6" customWidth="1"/>
    <col min="7136" max="7136" width="12" style="6" customWidth="1"/>
    <col min="7137" max="7138" width="7.875" style="6" customWidth="1"/>
    <col min="7139" max="7139" width="2.125" style="6" customWidth="1"/>
    <col min="7140" max="7140" width="7.875" style="6" customWidth="1"/>
    <col min="7141" max="7141" width="6.5" style="6" customWidth="1"/>
    <col min="7142" max="7144" width="3.125" style="6" customWidth="1"/>
    <col min="7145" max="7145" width="3" style="6" customWidth="1"/>
    <col min="7146" max="7146" width="2.5" style="6" customWidth="1"/>
    <col min="7147" max="7147" width="2.625" style="6" customWidth="1"/>
    <col min="7148" max="7150" width="0" style="6" hidden="1" customWidth="1"/>
    <col min="7151" max="7151" width="3.875" style="6" customWidth="1"/>
    <col min="7152" max="7152" width="0" style="6" hidden="1" customWidth="1"/>
    <col min="7153" max="7154" width="13" style="6" customWidth="1"/>
    <col min="7155" max="7155" width="13.125" style="6" customWidth="1"/>
    <col min="7156" max="7156" width="5.625" style="6" customWidth="1"/>
    <col min="7157" max="7157" width="13.125" style="6" customWidth="1"/>
    <col min="7158" max="7158" width="3.625" style="6" customWidth="1"/>
    <col min="7159" max="7159" width="2.625" style="6" customWidth="1"/>
    <col min="7160" max="7162" width="0" style="6" hidden="1" customWidth="1"/>
    <col min="7163" max="7163" width="2.625" style="6" customWidth="1"/>
    <col min="7164" max="7164" width="0" style="6" hidden="1" customWidth="1"/>
    <col min="7165" max="7165" width="2.625" style="6" customWidth="1"/>
    <col min="7166" max="7166" width="0" style="6" hidden="1" customWidth="1"/>
    <col min="7167" max="7167" width="3.875" style="6" customWidth="1"/>
    <col min="7168" max="7168" width="30" style="6" customWidth="1"/>
    <col min="7169" max="7169" width="20.5" style="6" customWidth="1"/>
    <col min="7170" max="7170" width="8" style="6" customWidth="1"/>
    <col min="7171" max="7171" width="17" style="6" customWidth="1"/>
    <col min="7172" max="7172" width="37.375" style="6" customWidth="1"/>
    <col min="7173" max="7173" width="5.125" style="6" customWidth="1"/>
    <col min="7174" max="7174" width="27.5" style="6" customWidth="1"/>
    <col min="7175" max="7175" width="14.125" style="6" customWidth="1"/>
    <col min="7176" max="7177" width="8.125" style="6" customWidth="1"/>
    <col min="7178" max="7178" width="9.875" style="6" customWidth="1"/>
    <col min="7179" max="7179" width="1.875" style="6" customWidth="1"/>
    <col min="7180" max="7385" width="10.875" style="6"/>
    <col min="7386" max="7386" width="10.5" style="6" customWidth="1"/>
    <col min="7387" max="7387" width="2.375" style="6" customWidth="1"/>
    <col min="7388" max="7389" width="5.625" style="6" customWidth="1"/>
    <col min="7390" max="7390" width="5.125" style="6" customWidth="1"/>
    <col min="7391" max="7391" width="5.625" style="6" customWidth="1"/>
    <col min="7392" max="7392" width="12" style="6" customWidth="1"/>
    <col min="7393" max="7394" width="7.875" style="6" customWidth="1"/>
    <col min="7395" max="7395" width="2.125" style="6" customWidth="1"/>
    <col min="7396" max="7396" width="7.875" style="6" customWidth="1"/>
    <col min="7397" max="7397" width="6.5" style="6" customWidth="1"/>
    <col min="7398" max="7400" width="3.125" style="6" customWidth="1"/>
    <col min="7401" max="7401" width="3" style="6" customWidth="1"/>
    <col min="7402" max="7402" width="2.5" style="6" customWidth="1"/>
    <col min="7403" max="7403" width="2.625" style="6" customWidth="1"/>
    <col min="7404" max="7406" width="0" style="6" hidden="1" customWidth="1"/>
    <col min="7407" max="7407" width="3.875" style="6" customWidth="1"/>
    <col min="7408" max="7408" width="0" style="6" hidden="1" customWidth="1"/>
    <col min="7409" max="7410" width="13" style="6" customWidth="1"/>
    <col min="7411" max="7411" width="13.125" style="6" customWidth="1"/>
    <col min="7412" max="7412" width="5.625" style="6" customWidth="1"/>
    <col min="7413" max="7413" width="13.125" style="6" customWidth="1"/>
    <col min="7414" max="7414" width="3.625" style="6" customWidth="1"/>
    <col min="7415" max="7415" width="2.625" style="6" customWidth="1"/>
    <col min="7416" max="7418" width="0" style="6" hidden="1" customWidth="1"/>
    <col min="7419" max="7419" width="2.625" style="6" customWidth="1"/>
    <col min="7420" max="7420" width="0" style="6" hidden="1" customWidth="1"/>
    <col min="7421" max="7421" width="2.625" style="6" customWidth="1"/>
    <col min="7422" max="7422" width="0" style="6" hidden="1" customWidth="1"/>
    <col min="7423" max="7423" width="3.875" style="6" customWidth="1"/>
    <col min="7424" max="7424" width="30" style="6" customWidth="1"/>
    <col min="7425" max="7425" width="20.5" style="6" customWidth="1"/>
    <col min="7426" max="7426" width="8" style="6" customWidth="1"/>
    <col min="7427" max="7427" width="17" style="6" customWidth="1"/>
    <col min="7428" max="7428" width="37.375" style="6" customWidth="1"/>
    <col min="7429" max="7429" width="5.125" style="6" customWidth="1"/>
    <col min="7430" max="7430" width="27.5" style="6" customWidth="1"/>
    <col min="7431" max="7431" width="14.125" style="6" customWidth="1"/>
    <col min="7432" max="7433" width="8.125" style="6" customWidth="1"/>
    <col min="7434" max="7434" width="9.875" style="6" customWidth="1"/>
    <col min="7435" max="7435" width="1.875" style="6" customWidth="1"/>
    <col min="7436" max="7641" width="10.875" style="6"/>
    <col min="7642" max="7642" width="10.5" style="6" customWidth="1"/>
    <col min="7643" max="7643" width="2.375" style="6" customWidth="1"/>
    <col min="7644" max="7645" width="5.625" style="6" customWidth="1"/>
    <col min="7646" max="7646" width="5.125" style="6" customWidth="1"/>
    <col min="7647" max="7647" width="5.625" style="6" customWidth="1"/>
    <col min="7648" max="7648" width="12" style="6" customWidth="1"/>
    <col min="7649" max="7650" width="7.875" style="6" customWidth="1"/>
    <col min="7651" max="7651" width="2.125" style="6" customWidth="1"/>
    <col min="7652" max="7652" width="7.875" style="6" customWidth="1"/>
    <col min="7653" max="7653" width="6.5" style="6" customWidth="1"/>
    <col min="7654" max="7656" width="3.125" style="6" customWidth="1"/>
    <col min="7657" max="7657" width="3" style="6" customWidth="1"/>
    <col min="7658" max="7658" width="2.5" style="6" customWidth="1"/>
    <col min="7659" max="7659" width="2.625" style="6" customWidth="1"/>
    <col min="7660" max="7662" width="0" style="6" hidden="1" customWidth="1"/>
    <col min="7663" max="7663" width="3.875" style="6" customWidth="1"/>
    <col min="7664" max="7664" width="0" style="6" hidden="1" customWidth="1"/>
    <col min="7665" max="7666" width="13" style="6" customWidth="1"/>
    <col min="7667" max="7667" width="13.125" style="6" customWidth="1"/>
    <col min="7668" max="7668" width="5.625" style="6" customWidth="1"/>
    <col min="7669" max="7669" width="13.125" style="6" customWidth="1"/>
    <col min="7670" max="7670" width="3.625" style="6" customWidth="1"/>
    <col min="7671" max="7671" width="2.625" style="6" customWidth="1"/>
    <col min="7672" max="7674" width="0" style="6" hidden="1" customWidth="1"/>
    <col min="7675" max="7675" width="2.625" style="6" customWidth="1"/>
    <col min="7676" max="7676" width="0" style="6" hidden="1" customWidth="1"/>
    <col min="7677" max="7677" width="2.625" style="6" customWidth="1"/>
    <col min="7678" max="7678" width="0" style="6" hidden="1" customWidth="1"/>
    <col min="7679" max="7679" width="3.875" style="6" customWidth="1"/>
    <col min="7680" max="7680" width="30" style="6" customWidth="1"/>
    <col min="7681" max="7681" width="20.5" style="6" customWidth="1"/>
    <col min="7682" max="7682" width="8" style="6" customWidth="1"/>
    <col min="7683" max="7683" width="17" style="6" customWidth="1"/>
    <col min="7684" max="7684" width="37.375" style="6" customWidth="1"/>
    <col min="7685" max="7685" width="5.125" style="6" customWidth="1"/>
    <col min="7686" max="7686" width="27.5" style="6" customWidth="1"/>
    <col min="7687" max="7687" width="14.125" style="6" customWidth="1"/>
    <col min="7688" max="7689" width="8.125" style="6" customWidth="1"/>
    <col min="7690" max="7690" width="9.875" style="6" customWidth="1"/>
    <col min="7691" max="7691" width="1.875" style="6" customWidth="1"/>
    <col min="7692" max="7897" width="10.875" style="6"/>
    <col min="7898" max="7898" width="10.5" style="6" customWidth="1"/>
    <col min="7899" max="7899" width="2.375" style="6" customWidth="1"/>
    <col min="7900" max="7901" width="5.625" style="6" customWidth="1"/>
    <col min="7902" max="7902" width="5.125" style="6" customWidth="1"/>
    <col min="7903" max="7903" width="5.625" style="6" customWidth="1"/>
    <col min="7904" max="7904" width="12" style="6" customWidth="1"/>
    <col min="7905" max="7906" width="7.875" style="6" customWidth="1"/>
    <col min="7907" max="7907" width="2.125" style="6" customWidth="1"/>
    <col min="7908" max="7908" width="7.875" style="6" customWidth="1"/>
    <col min="7909" max="7909" width="6.5" style="6" customWidth="1"/>
    <col min="7910" max="7912" width="3.125" style="6" customWidth="1"/>
    <col min="7913" max="7913" width="3" style="6" customWidth="1"/>
    <col min="7914" max="7914" width="2.5" style="6" customWidth="1"/>
    <col min="7915" max="7915" width="2.625" style="6" customWidth="1"/>
    <col min="7916" max="7918" width="0" style="6" hidden="1" customWidth="1"/>
    <col min="7919" max="7919" width="3.875" style="6" customWidth="1"/>
    <col min="7920" max="7920" width="0" style="6" hidden="1" customWidth="1"/>
    <col min="7921" max="7922" width="13" style="6" customWidth="1"/>
    <col min="7923" max="7923" width="13.125" style="6" customWidth="1"/>
    <col min="7924" max="7924" width="5.625" style="6" customWidth="1"/>
    <col min="7925" max="7925" width="13.125" style="6" customWidth="1"/>
    <col min="7926" max="7926" width="3.625" style="6" customWidth="1"/>
    <col min="7927" max="7927" width="2.625" style="6" customWidth="1"/>
    <col min="7928" max="7930" width="0" style="6" hidden="1" customWidth="1"/>
    <col min="7931" max="7931" width="2.625" style="6" customWidth="1"/>
    <col min="7932" max="7932" width="0" style="6" hidden="1" customWidth="1"/>
    <col min="7933" max="7933" width="2.625" style="6" customWidth="1"/>
    <col min="7934" max="7934" width="0" style="6" hidden="1" customWidth="1"/>
    <col min="7935" max="7935" width="3.875" style="6" customWidth="1"/>
    <col min="7936" max="7936" width="30" style="6" customWidth="1"/>
    <col min="7937" max="7937" width="20.5" style="6" customWidth="1"/>
    <col min="7938" max="7938" width="8" style="6" customWidth="1"/>
    <col min="7939" max="7939" width="17" style="6" customWidth="1"/>
    <col min="7940" max="7940" width="37.375" style="6" customWidth="1"/>
    <col min="7941" max="7941" width="5.125" style="6" customWidth="1"/>
    <col min="7942" max="7942" width="27.5" style="6" customWidth="1"/>
    <col min="7943" max="7943" width="14.125" style="6" customWidth="1"/>
    <col min="7944" max="7945" width="8.125" style="6" customWidth="1"/>
    <col min="7946" max="7946" width="9.875" style="6" customWidth="1"/>
    <col min="7947" max="7947" width="1.875" style="6" customWidth="1"/>
    <col min="7948" max="8153" width="10.875" style="6"/>
    <col min="8154" max="8154" width="10.5" style="6" customWidth="1"/>
    <col min="8155" max="8155" width="2.375" style="6" customWidth="1"/>
    <col min="8156" max="8157" width="5.625" style="6" customWidth="1"/>
    <col min="8158" max="8158" width="5.125" style="6" customWidth="1"/>
    <col min="8159" max="8159" width="5.625" style="6" customWidth="1"/>
    <col min="8160" max="8160" width="12" style="6" customWidth="1"/>
    <col min="8161" max="8162" width="7.875" style="6" customWidth="1"/>
    <col min="8163" max="8163" width="2.125" style="6" customWidth="1"/>
    <col min="8164" max="8164" width="7.875" style="6" customWidth="1"/>
    <col min="8165" max="8165" width="6.5" style="6" customWidth="1"/>
    <col min="8166" max="8168" width="3.125" style="6" customWidth="1"/>
    <col min="8169" max="8169" width="3" style="6" customWidth="1"/>
    <col min="8170" max="8170" width="2.5" style="6" customWidth="1"/>
    <col min="8171" max="8171" width="2.625" style="6" customWidth="1"/>
    <col min="8172" max="8174" width="0" style="6" hidden="1" customWidth="1"/>
    <col min="8175" max="8175" width="3.875" style="6" customWidth="1"/>
    <col min="8176" max="8176" width="0" style="6" hidden="1" customWidth="1"/>
    <col min="8177" max="8178" width="13" style="6" customWidth="1"/>
    <col min="8179" max="8179" width="13.125" style="6" customWidth="1"/>
    <col min="8180" max="8180" width="5.625" style="6" customWidth="1"/>
    <col min="8181" max="8181" width="13.125" style="6" customWidth="1"/>
    <col min="8182" max="8182" width="3.625" style="6" customWidth="1"/>
    <col min="8183" max="8183" width="2.625" style="6" customWidth="1"/>
    <col min="8184" max="8186" width="0" style="6" hidden="1" customWidth="1"/>
    <col min="8187" max="8187" width="2.625" style="6" customWidth="1"/>
    <col min="8188" max="8188" width="0" style="6" hidden="1" customWidth="1"/>
    <col min="8189" max="8189" width="2.625" style="6" customWidth="1"/>
    <col min="8190" max="8190" width="0" style="6" hidden="1" customWidth="1"/>
    <col min="8191" max="8191" width="3.875" style="6" customWidth="1"/>
    <col min="8192" max="8192" width="30" style="6" customWidth="1"/>
    <col min="8193" max="8193" width="20.5" style="6" customWidth="1"/>
    <col min="8194" max="8194" width="8" style="6" customWidth="1"/>
    <col min="8195" max="8195" width="17" style="6" customWidth="1"/>
    <col min="8196" max="8196" width="37.375" style="6" customWidth="1"/>
    <col min="8197" max="8197" width="5.125" style="6" customWidth="1"/>
    <col min="8198" max="8198" width="27.5" style="6" customWidth="1"/>
    <col min="8199" max="8199" width="14.125" style="6" customWidth="1"/>
    <col min="8200" max="8201" width="8.125" style="6" customWidth="1"/>
    <col min="8202" max="8202" width="9.875" style="6" customWidth="1"/>
    <col min="8203" max="8203" width="1.875" style="6" customWidth="1"/>
    <col min="8204" max="8409" width="10.875" style="6"/>
    <col min="8410" max="8410" width="10.5" style="6" customWidth="1"/>
    <col min="8411" max="8411" width="2.375" style="6" customWidth="1"/>
    <col min="8412" max="8413" width="5.625" style="6" customWidth="1"/>
    <col min="8414" max="8414" width="5.125" style="6" customWidth="1"/>
    <col min="8415" max="8415" width="5.625" style="6" customWidth="1"/>
    <col min="8416" max="8416" width="12" style="6" customWidth="1"/>
    <col min="8417" max="8418" width="7.875" style="6" customWidth="1"/>
    <col min="8419" max="8419" width="2.125" style="6" customWidth="1"/>
    <col min="8420" max="8420" width="7.875" style="6" customWidth="1"/>
    <col min="8421" max="8421" width="6.5" style="6" customWidth="1"/>
    <col min="8422" max="8424" width="3.125" style="6" customWidth="1"/>
    <col min="8425" max="8425" width="3" style="6" customWidth="1"/>
    <col min="8426" max="8426" width="2.5" style="6" customWidth="1"/>
    <col min="8427" max="8427" width="2.625" style="6" customWidth="1"/>
    <col min="8428" max="8430" width="0" style="6" hidden="1" customWidth="1"/>
    <col min="8431" max="8431" width="3.875" style="6" customWidth="1"/>
    <col min="8432" max="8432" width="0" style="6" hidden="1" customWidth="1"/>
    <col min="8433" max="8434" width="13" style="6" customWidth="1"/>
    <col min="8435" max="8435" width="13.125" style="6" customWidth="1"/>
    <col min="8436" max="8436" width="5.625" style="6" customWidth="1"/>
    <col min="8437" max="8437" width="13.125" style="6" customWidth="1"/>
    <col min="8438" max="8438" width="3.625" style="6" customWidth="1"/>
    <col min="8439" max="8439" width="2.625" style="6" customWidth="1"/>
    <col min="8440" max="8442" width="0" style="6" hidden="1" customWidth="1"/>
    <col min="8443" max="8443" width="2.625" style="6" customWidth="1"/>
    <col min="8444" max="8444" width="0" style="6" hidden="1" customWidth="1"/>
    <col min="8445" max="8445" width="2.625" style="6" customWidth="1"/>
    <col min="8446" max="8446" width="0" style="6" hidden="1" customWidth="1"/>
    <col min="8447" max="8447" width="3.875" style="6" customWidth="1"/>
    <col min="8448" max="8448" width="30" style="6" customWidth="1"/>
    <col min="8449" max="8449" width="20.5" style="6" customWidth="1"/>
    <col min="8450" max="8450" width="8" style="6" customWidth="1"/>
    <col min="8451" max="8451" width="17" style="6" customWidth="1"/>
    <col min="8452" max="8452" width="37.375" style="6" customWidth="1"/>
    <col min="8453" max="8453" width="5.125" style="6" customWidth="1"/>
    <col min="8454" max="8454" width="27.5" style="6" customWidth="1"/>
    <col min="8455" max="8455" width="14.125" style="6" customWidth="1"/>
    <col min="8456" max="8457" width="8.125" style="6" customWidth="1"/>
    <col min="8458" max="8458" width="9.875" style="6" customWidth="1"/>
    <col min="8459" max="8459" width="1.875" style="6" customWidth="1"/>
    <col min="8460" max="8665" width="10.875" style="6"/>
    <col min="8666" max="8666" width="10.5" style="6" customWidth="1"/>
    <col min="8667" max="8667" width="2.375" style="6" customWidth="1"/>
    <col min="8668" max="8669" width="5.625" style="6" customWidth="1"/>
    <col min="8670" max="8670" width="5.125" style="6" customWidth="1"/>
    <col min="8671" max="8671" width="5.625" style="6" customWidth="1"/>
    <col min="8672" max="8672" width="12" style="6" customWidth="1"/>
    <col min="8673" max="8674" width="7.875" style="6" customWidth="1"/>
    <col min="8675" max="8675" width="2.125" style="6" customWidth="1"/>
    <col min="8676" max="8676" width="7.875" style="6" customWidth="1"/>
    <col min="8677" max="8677" width="6.5" style="6" customWidth="1"/>
    <col min="8678" max="8680" width="3.125" style="6" customWidth="1"/>
    <col min="8681" max="8681" width="3" style="6" customWidth="1"/>
    <col min="8682" max="8682" width="2.5" style="6" customWidth="1"/>
    <col min="8683" max="8683" width="2.625" style="6" customWidth="1"/>
    <col min="8684" max="8686" width="0" style="6" hidden="1" customWidth="1"/>
    <col min="8687" max="8687" width="3.875" style="6" customWidth="1"/>
    <col min="8688" max="8688" width="0" style="6" hidden="1" customWidth="1"/>
    <col min="8689" max="8690" width="13" style="6" customWidth="1"/>
    <col min="8691" max="8691" width="13.125" style="6" customWidth="1"/>
    <col min="8692" max="8692" width="5.625" style="6" customWidth="1"/>
    <col min="8693" max="8693" width="13.125" style="6" customWidth="1"/>
    <col min="8694" max="8694" width="3.625" style="6" customWidth="1"/>
    <col min="8695" max="8695" width="2.625" style="6" customWidth="1"/>
    <col min="8696" max="8698" width="0" style="6" hidden="1" customWidth="1"/>
    <col min="8699" max="8699" width="2.625" style="6" customWidth="1"/>
    <col min="8700" max="8700" width="0" style="6" hidden="1" customWidth="1"/>
    <col min="8701" max="8701" width="2.625" style="6" customWidth="1"/>
    <col min="8702" max="8702" width="0" style="6" hidden="1" customWidth="1"/>
    <col min="8703" max="8703" width="3.875" style="6" customWidth="1"/>
    <col min="8704" max="8704" width="30" style="6" customWidth="1"/>
    <col min="8705" max="8705" width="20.5" style="6" customWidth="1"/>
    <col min="8706" max="8706" width="8" style="6" customWidth="1"/>
    <col min="8707" max="8707" width="17" style="6" customWidth="1"/>
    <col min="8708" max="8708" width="37.375" style="6" customWidth="1"/>
    <col min="8709" max="8709" width="5.125" style="6" customWidth="1"/>
    <col min="8710" max="8710" width="27.5" style="6" customWidth="1"/>
    <col min="8711" max="8711" width="14.125" style="6" customWidth="1"/>
    <col min="8712" max="8713" width="8.125" style="6" customWidth="1"/>
    <col min="8714" max="8714" width="9.875" style="6" customWidth="1"/>
    <col min="8715" max="8715" width="1.875" style="6" customWidth="1"/>
    <col min="8716" max="8921" width="10.875" style="6"/>
    <col min="8922" max="8922" width="10.5" style="6" customWidth="1"/>
    <col min="8923" max="8923" width="2.375" style="6" customWidth="1"/>
    <col min="8924" max="8925" width="5.625" style="6" customWidth="1"/>
    <col min="8926" max="8926" width="5.125" style="6" customWidth="1"/>
    <col min="8927" max="8927" width="5.625" style="6" customWidth="1"/>
    <col min="8928" max="8928" width="12" style="6" customWidth="1"/>
    <col min="8929" max="8930" width="7.875" style="6" customWidth="1"/>
    <col min="8931" max="8931" width="2.125" style="6" customWidth="1"/>
    <col min="8932" max="8932" width="7.875" style="6" customWidth="1"/>
    <col min="8933" max="8933" width="6.5" style="6" customWidth="1"/>
    <col min="8934" max="8936" width="3.125" style="6" customWidth="1"/>
    <col min="8937" max="8937" width="3" style="6" customWidth="1"/>
    <col min="8938" max="8938" width="2.5" style="6" customWidth="1"/>
    <col min="8939" max="8939" width="2.625" style="6" customWidth="1"/>
    <col min="8940" max="8942" width="0" style="6" hidden="1" customWidth="1"/>
    <col min="8943" max="8943" width="3.875" style="6" customWidth="1"/>
    <col min="8944" max="8944" width="0" style="6" hidden="1" customWidth="1"/>
    <col min="8945" max="8946" width="13" style="6" customWidth="1"/>
    <col min="8947" max="8947" width="13.125" style="6" customWidth="1"/>
    <col min="8948" max="8948" width="5.625" style="6" customWidth="1"/>
    <col min="8949" max="8949" width="13.125" style="6" customWidth="1"/>
    <col min="8950" max="8950" width="3.625" style="6" customWidth="1"/>
    <col min="8951" max="8951" width="2.625" style="6" customWidth="1"/>
    <col min="8952" max="8954" width="0" style="6" hidden="1" customWidth="1"/>
    <col min="8955" max="8955" width="2.625" style="6" customWidth="1"/>
    <col min="8956" max="8956" width="0" style="6" hidden="1" customWidth="1"/>
    <col min="8957" max="8957" width="2.625" style="6" customWidth="1"/>
    <col min="8958" max="8958" width="0" style="6" hidden="1" customWidth="1"/>
    <col min="8959" max="8959" width="3.875" style="6" customWidth="1"/>
    <col min="8960" max="8960" width="30" style="6" customWidth="1"/>
    <col min="8961" max="8961" width="20.5" style="6" customWidth="1"/>
    <col min="8962" max="8962" width="8" style="6" customWidth="1"/>
    <col min="8963" max="8963" width="17" style="6" customWidth="1"/>
    <col min="8964" max="8964" width="37.375" style="6" customWidth="1"/>
    <col min="8965" max="8965" width="5.125" style="6" customWidth="1"/>
    <col min="8966" max="8966" width="27.5" style="6" customWidth="1"/>
    <col min="8967" max="8967" width="14.125" style="6" customWidth="1"/>
    <col min="8968" max="8969" width="8.125" style="6" customWidth="1"/>
    <col min="8970" max="8970" width="9.875" style="6" customWidth="1"/>
    <col min="8971" max="8971" width="1.875" style="6" customWidth="1"/>
    <col min="8972" max="9177" width="10.875" style="6"/>
    <col min="9178" max="9178" width="10.5" style="6" customWidth="1"/>
    <col min="9179" max="9179" width="2.375" style="6" customWidth="1"/>
    <col min="9180" max="9181" width="5.625" style="6" customWidth="1"/>
    <col min="9182" max="9182" width="5.125" style="6" customWidth="1"/>
    <col min="9183" max="9183" width="5.625" style="6" customWidth="1"/>
    <col min="9184" max="9184" width="12" style="6" customWidth="1"/>
    <col min="9185" max="9186" width="7.875" style="6" customWidth="1"/>
    <col min="9187" max="9187" width="2.125" style="6" customWidth="1"/>
    <col min="9188" max="9188" width="7.875" style="6" customWidth="1"/>
    <col min="9189" max="9189" width="6.5" style="6" customWidth="1"/>
    <col min="9190" max="9192" width="3.125" style="6" customWidth="1"/>
    <col min="9193" max="9193" width="3" style="6" customWidth="1"/>
    <col min="9194" max="9194" width="2.5" style="6" customWidth="1"/>
    <col min="9195" max="9195" width="2.625" style="6" customWidth="1"/>
    <col min="9196" max="9198" width="0" style="6" hidden="1" customWidth="1"/>
    <col min="9199" max="9199" width="3.875" style="6" customWidth="1"/>
    <col min="9200" max="9200" width="0" style="6" hidden="1" customWidth="1"/>
    <col min="9201" max="9202" width="13" style="6" customWidth="1"/>
    <col min="9203" max="9203" width="13.125" style="6" customWidth="1"/>
    <col min="9204" max="9204" width="5.625" style="6" customWidth="1"/>
    <col min="9205" max="9205" width="13.125" style="6" customWidth="1"/>
    <col min="9206" max="9206" width="3.625" style="6" customWidth="1"/>
    <col min="9207" max="9207" width="2.625" style="6" customWidth="1"/>
    <col min="9208" max="9210" width="0" style="6" hidden="1" customWidth="1"/>
    <col min="9211" max="9211" width="2.625" style="6" customWidth="1"/>
    <col min="9212" max="9212" width="0" style="6" hidden="1" customWidth="1"/>
    <col min="9213" max="9213" width="2.625" style="6" customWidth="1"/>
    <col min="9214" max="9214" width="0" style="6" hidden="1" customWidth="1"/>
    <col min="9215" max="9215" width="3.875" style="6" customWidth="1"/>
    <col min="9216" max="9216" width="30" style="6" customWidth="1"/>
    <col min="9217" max="9217" width="20.5" style="6" customWidth="1"/>
    <col min="9218" max="9218" width="8" style="6" customWidth="1"/>
    <col min="9219" max="9219" width="17" style="6" customWidth="1"/>
    <col min="9220" max="9220" width="37.375" style="6" customWidth="1"/>
    <col min="9221" max="9221" width="5.125" style="6" customWidth="1"/>
    <col min="9222" max="9222" width="27.5" style="6" customWidth="1"/>
    <col min="9223" max="9223" width="14.125" style="6" customWidth="1"/>
    <col min="9224" max="9225" width="8.125" style="6" customWidth="1"/>
    <col min="9226" max="9226" width="9.875" style="6" customWidth="1"/>
    <col min="9227" max="9227" width="1.875" style="6" customWidth="1"/>
    <col min="9228" max="9433" width="10.875" style="6"/>
    <col min="9434" max="9434" width="10.5" style="6" customWidth="1"/>
    <col min="9435" max="9435" width="2.375" style="6" customWidth="1"/>
    <col min="9436" max="9437" width="5.625" style="6" customWidth="1"/>
    <col min="9438" max="9438" width="5.125" style="6" customWidth="1"/>
    <col min="9439" max="9439" width="5.625" style="6" customWidth="1"/>
    <col min="9440" max="9440" width="12" style="6" customWidth="1"/>
    <col min="9441" max="9442" width="7.875" style="6" customWidth="1"/>
    <col min="9443" max="9443" width="2.125" style="6" customWidth="1"/>
    <col min="9444" max="9444" width="7.875" style="6" customWidth="1"/>
    <col min="9445" max="9445" width="6.5" style="6" customWidth="1"/>
    <col min="9446" max="9448" width="3.125" style="6" customWidth="1"/>
    <col min="9449" max="9449" width="3" style="6" customWidth="1"/>
    <col min="9450" max="9450" width="2.5" style="6" customWidth="1"/>
    <col min="9451" max="9451" width="2.625" style="6" customWidth="1"/>
    <col min="9452" max="9454" width="0" style="6" hidden="1" customWidth="1"/>
    <col min="9455" max="9455" width="3.875" style="6" customWidth="1"/>
    <col min="9456" max="9456" width="0" style="6" hidden="1" customWidth="1"/>
    <col min="9457" max="9458" width="13" style="6" customWidth="1"/>
    <col min="9459" max="9459" width="13.125" style="6" customWidth="1"/>
    <col min="9460" max="9460" width="5.625" style="6" customWidth="1"/>
    <col min="9461" max="9461" width="13.125" style="6" customWidth="1"/>
    <col min="9462" max="9462" width="3.625" style="6" customWidth="1"/>
    <col min="9463" max="9463" width="2.625" style="6" customWidth="1"/>
    <col min="9464" max="9466" width="0" style="6" hidden="1" customWidth="1"/>
    <col min="9467" max="9467" width="2.625" style="6" customWidth="1"/>
    <col min="9468" max="9468" width="0" style="6" hidden="1" customWidth="1"/>
    <col min="9469" max="9469" width="2.625" style="6" customWidth="1"/>
    <col min="9470" max="9470" width="0" style="6" hidden="1" customWidth="1"/>
    <col min="9471" max="9471" width="3.875" style="6" customWidth="1"/>
    <col min="9472" max="9472" width="30" style="6" customWidth="1"/>
    <col min="9473" max="9473" width="20.5" style="6" customWidth="1"/>
    <col min="9474" max="9474" width="8" style="6" customWidth="1"/>
    <col min="9475" max="9475" width="17" style="6" customWidth="1"/>
    <col min="9476" max="9476" width="37.375" style="6" customWidth="1"/>
    <col min="9477" max="9477" width="5.125" style="6" customWidth="1"/>
    <col min="9478" max="9478" width="27.5" style="6" customWidth="1"/>
    <col min="9479" max="9479" width="14.125" style="6" customWidth="1"/>
    <col min="9480" max="9481" width="8.125" style="6" customWidth="1"/>
    <col min="9482" max="9482" width="9.875" style="6" customWidth="1"/>
    <col min="9483" max="9483" width="1.875" style="6" customWidth="1"/>
    <col min="9484" max="9689" width="10.875" style="6"/>
    <col min="9690" max="9690" width="10.5" style="6" customWidth="1"/>
    <col min="9691" max="9691" width="2.375" style="6" customWidth="1"/>
    <col min="9692" max="9693" width="5.625" style="6" customWidth="1"/>
    <col min="9694" max="9694" width="5.125" style="6" customWidth="1"/>
    <col min="9695" max="9695" width="5.625" style="6" customWidth="1"/>
    <col min="9696" max="9696" width="12" style="6" customWidth="1"/>
    <col min="9697" max="9698" width="7.875" style="6" customWidth="1"/>
    <col min="9699" max="9699" width="2.125" style="6" customWidth="1"/>
    <col min="9700" max="9700" width="7.875" style="6" customWidth="1"/>
    <col min="9701" max="9701" width="6.5" style="6" customWidth="1"/>
    <col min="9702" max="9704" width="3.125" style="6" customWidth="1"/>
    <col min="9705" max="9705" width="3" style="6" customWidth="1"/>
    <col min="9706" max="9706" width="2.5" style="6" customWidth="1"/>
    <col min="9707" max="9707" width="2.625" style="6" customWidth="1"/>
    <col min="9708" max="9710" width="0" style="6" hidden="1" customWidth="1"/>
    <col min="9711" max="9711" width="3.875" style="6" customWidth="1"/>
    <col min="9712" max="9712" width="0" style="6" hidden="1" customWidth="1"/>
    <col min="9713" max="9714" width="13" style="6" customWidth="1"/>
    <col min="9715" max="9715" width="13.125" style="6" customWidth="1"/>
    <col min="9716" max="9716" width="5.625" style="6" customWidth="1"/>
    <col min="9717" max="9717" width="13.125" style="6" customWidth="1"/>
    <col min="9718" max="9718" width="3.625" style="6" customWidth="1"/>
    <col min="9719" max="9719" width="2.625" style="6" customWidth="1"/>
    <col min="9720" max="9722" width="0" style="6" hidden="1" customWidth="1"/>
    <col min="9723" max="9723" width="2.625" style="6" customWidth="1"/>
    <col min="9724" max="9724" width="0" style="6" hidden="1" customWidth="1"/>
    <col min="9725" max="9725" width="2.625" style="6" customWidth="1"/>
    <col min="9726" max="9726" width="0" style="6" hidden="1" customWidth="1"/>
    <col min="9727" max="9727" width="3.875" style="6" customWidth="1"/>
    <col min="9728" max="9728" width="30" style="6" customWidth="1"/>
    <col min="9729" max="9729" width="20.5" style="6" customWidth="1"/>
    <col min="9730" max="9730" width="8" style="6" customWidth="1"/>
    <col min="9731" max="9731" width="17" style="6" customWidth="1"/>
    <col min="9732" max="9732" width="37.375" style="6" customWidth="1"/>
    <col min="9733" max="9733" width="5.125" style="6" customWidth="1"/>
    <col min="9734" max="9734" width="27.5" style="6" customWidth="1"/>
    <col min="9735" max="9735" width="14.125" style="6" customWidth="1"/>
    <col min="9736" max="9737" width="8.125" style="6" customWidth="1"/>
    <col min="9738" max="9738" width="9.875" style="6" customWidth="1"/>
    <col min="9739" max="9739" width="1.875" style="6" customWidth="1"/>
    <col min="9740" max="9945" width="10.875" style="6"/>
    <col min="9946" max="9946" width="10.5" style="6" customWidth="1"/>
    <col min="9947" max="9947" width="2.375" style="6" customWidth="1"/>
    <col min="9948" max="9949" width="5.625" style="6" customWidth="1"/>
    <col min="9950" max="9950" width="5.125" style="6" customWidth="1"/>
    <col min="9951" max="9951" width="5.625" style="6" customWidth="1"/>
    <col min="9952" max="9952" width="12" style="6" customWidth="1"/>
    <col min="9953" max="9954" width="7.875" style="6" customWidth="1"/>
    <col min="9955" max="9955" width="2.125" style="6" customWidth="1"/>
    <col min="9956" max="9956" width="7.875" style="6" customWidth="1"/>
    <col min="9957" max="9957" width="6.5" style="6" customWidth="1"/>
    <col min="9958" max="9960" width="3.125" style="6" customWidth="1"/>
    <col min="9961" max="9961" width="3" style="6" customWidth="1"/>
    <col min="9962" max="9962" width="2.5" style="6" customWidth="1"/>
    <col min="9963" max="9963" width="2.625" style="6" customWidth="1"/>
    <col min="9964" max="9966" width="0" style="6" hidden="1" customWidth="1"/>
    <col min="9967" max="9967" width="3.875" style="6" customWidth="1"/>
    <col min="9968" max="9968" width="0" style="6" hidden="1" customWidth="1"/>
    <col min="9969" max="9970" width="13" style="6" customWidth="1"/>
    <col min="9971" max="9971" width="13.125" style="6" customWidth="1"/>
    <col min="9972" max="9972" width="5.625" style="6" customWidth="1"/>
    <col min="9973" max="9973" width="13.125" style="6" customWidth="1"/>
    <col min="9974" max="9974" width="3.625" style="6" customWidth="1"/>
    <col min="9975" max="9975" width="2.625" style="6" customWidth="1"/>
    <col min="9976" max="9978" width="0" style="6" hidden="1" customWidth="1"/>
    <col min="9979" max="9979" width="2.625" style="6" customWidth="1"/>
    <col min="9980" max="9980" width="0" style="6" hidden="1" customWidth="1"/>
    <col min="9981" max="9981" width="2.625" style="6" customWidth="1"/>
    <col min="9982" max="9982" width="0" style="6" hidden="1" customWidth="1"/>
    <col min="9983" max="9983" width="3.875" style="6" customWidth="1"/>
    <col min="9984" max="9984" width="30" style="6" customWidth="1"/>
    <col min="9985" max="9985" width="20.5" style="6" customWidth="1"/>
    <col min="9986" max="9986" width="8" style="6" customWidth="1"/>
    <col min="9987" max="9987" width="17" style="6" customWidth="1"/>
    <col min="9988" max="9988" width="37.375" style="6" customWidth="1"/>
    <col min="9989" max="9989" width="5.125" style="6" customWidth="1"/>
    <col min="9990" max="9990" width="27.5" style="6" customWidth="1"/>
    <col min="9991" max="9991" width="14.125" style="6" customWidth="1"/>
    <col min="9992" max="9993" width="8.125" style="6" customWidth="1"/>
    <col min="9994" max="9994" width="9.875" style="6" customWidth="1"/>
    <col min="9995" max="9995" width="1.875" style="6" customWidth="1"/>
    <col min="9996" max="10201" width="10.875" style="6"/>
    <col min="10202" max="10202" width="10.5" style="6" customWidth="1"/>
    <col min="10203" max="10203" width="2.375" style="6" customWidth="1"/>
    <col min="10204" max="10205" width="5.625" style="6" customWidth="1"/>
    <col min="10206" max="10206" width="5.125" style="6" customWidth="1"/>
    <col min="10207" max="10207" width="5.625" style="6" customWidth="1"/>
    <col min="10208" max="10208" width="12" style="6" customWidth="1"/>
    <col min="10209" max="10210" width="7.875" style="6" customWidth="1"/>
    <col min="10211" max="10211" width="2.125" style="6" customWidth="1"/>
    <col min="10212" max="10212" width="7.875" style="6" customWidth="1"/>
    <col min="10213" max="10213" width="6.5" style="6" customWidth="1"/>
    <col min="10214" max="10216" width="3.125" style="6" customWidth="1"/>
    <col min="10217" max="10217" width="3" style="6" customWidth="1"/>
    <col min="10218" max="10218" width="2.5" style="6" customWidth="1"/>
    <col min="10219" max="10219" width="2.625" style="6" customWidth="1"/>
    <col min="10220" max="10222" width="0" style="6" hidden="1" customWidth="1"/>
    <col min="10223" max="10223" width="3.875" style="6" customWidth="1"/>
    <col min="10224" max="10224" width="0" style="6" hidden="1" customWidth="1"/>
    <col min="10225" max="10226" width="13" style="6" customWidth="1"/>
    <col min="10227" max="10227" width="13.125" style="6" customWidth="1"/>
    <col min="10228" max="10228" width="5.625" style="6" customWidth="1"/>
    <col min="10229" max="10229" width="13.125" style="6" customWidth="1"/>
    <col min="10230" max="10230" width="3.625" style="6" customWidth="1"/>
    <col min="10231" max="10231" width="2.625" style="6" customWidth="1"/>
    <col min="10232" max="10234" width="0" style="6" hidden="1" customWidth="1"/>
    <col min="10235" max="10235" width="2.625" style="6" customWidth="1"/>
    <col min="10236" max="10236" width="0" style="6" hidden="1" customWidth="1"/>
    <col min="10237" max="10237" width="2.625" style="6" customWidth="1"/>
    <col min="10238" max="10238" width="0" style="6" hidden="1" customWidth="1"/>
    <col min="10239" max="10239" width="3.875" style="6" customWidth="1"/>
    <col min="10240" max="10240" width="30" style="6" customWidth="1"/>
    <col min="10241" max="10241" width="20.5" style="6" customWidth="1"/>
    <col min="10242" max="10242" width="8" style="6" customWidth="1"/>
    <col min="10243" max="10243" width="17" style="6" customWidth="1"/>
    <col min="10244" max="10244" width="37.375" style="6" customWidth="1"/>
    <col min="10245" max="10245" width="5.125" style="6" customWidth="1"/>
    <col min="10246" max="10246" width="27.5" style="6" customWidth="1"/>
    <col min="10247" max="10247" width="14.125" style="6" customWidth="1"/>
    <col min="10248" max="10249" width="8.125" style="6" customWidth="1"/>
    <col min="10250" max="10250" width="9.875" style="6" customWidth="1"/>
    <col min="10251" max="10251" width="1.875" style="6" customWidth="1"/>
    <col min="10252" max="10457" width="10.875" style="6"/>
    <col min="10458" max="10458" width="10.5" style="6" customWidth="1"/>
    <col min="10459" max="10459" width="2.375" style="6" customWidth="1"/>
    <col min="10460" max="10461" width="5.625" style="6" customWidth="1"/>
    <col min="10462" max="10462" width="5.125" style="6" customWidth="1"/>
    <col min="10463" max="10463" width="5.625" style="6" customWidth="1"/>
    <col min="10464" max="10464" width="12" style="6" customWidth="1"/>
    <col min="10465" max="10466" width="7.875" style="6" customWidth="1"/>
    <col min="10467" max="10467" width="2.125" style="6" customWidth="1"/>
    <col min="10468" max="10468" width="7.875" style="6" customWidth="1"/>
    <col min="10469" max="10469" width="6.5" style="6" customWidth="1"/>
    <col min="10470" max="10472" width="3.125" style="6" customWidth="1"/>
    <col min="10473" max="10473" width="3" style="6" customWidth="1"/>
    <col min="10474" max="10474" width="2.5" style="6" customWidth="1"/>
    <col min="10475" max="10475" width="2.625" style="6" customWidth="1"/>
    <col min="10476" max="10478" width="0" style="6" hidden="1" customWidth="1"/>
    <col min="10479" max="10479" width="3.875" style="6" customWidth="1"/>
    <col min="10480" max="10480" width="0" style="6" hidden="1" customWidth="1"/>
    <col min="10481" max="10482" width="13" style="6" customWidth="1"/>
    <col min="10483" max="10483" width="13.125" style="6" customWidth="1"/>
    <col min="10484" max="10484" width="5.625" style="6" customWidth="1"/>
    <col min="10485" max="10485" width="13.125" style="6" customWidth="1"/>
    <col min="10486" max="10486" width="3.625" style="6" customWidth="1"/>
    <col min="10487" max="10487" width="2.625" style="6" customWidth="1"/>
    <col min="10488" max="10490" width="0" style="6" hidden="1" customWidth="1"/>
    <col min="10491" max="10491" width="2.625" style="6" customWidth="1"/>
    <col min="10492" max="10492" width="0" style="6" hidden="1" customWidth="1"/>
    <col min="10493" max="10493" width="2.625" style="6" customWidth="1"/>
    <col min="10494" max="10494" width="0" style="6" hidden="1" customWidth="1"/>
    <col min="10495" max="10495" width="3.875" style="6" customWidth="1"/>
    <col min="10496" max="10496" width="30" style="6" customWidth="1"/>
    <col min="10497" max="10497" width="20.5" style="6" customWidth="1"/>
    <col min="10498" max="10498" width="8" style="6" customWidth="1"/>
    <col min="10499" max="10499" width="17" style="6" customWidth="1"/>
    <col min="10500" max="10500" width="37.375" style="6" customWidth="1"/>
    <col min="10501" max="10501" width="5.125" style="6" customWidth="1"/>
    <col min="10502" max="10502" width="27.5" style="6" customWidth="1"/>
    <col min="10503" max="10503" width="14.125" style="6" customWidth="1"/>
    <col min="10504" max="10505" width="8.125" style="6" customWidth="1"/>
    <col min="10506" max="10506" width="9.875" style="6" customWidth="1"/>
    <col min="10507" max="10507" width="1.875" style="6" customWidth="1"/>
    <col min="10508" max="10713" width="10.875" style="6"/>
    <col min="10714" max="10714" width="10.5" style="6" customWidth="1"/>
    <col min="10715" max="10715" width="2.375" style="6" customWidth="1"/>
    <col min="10716" max="10717" width="5.625" style="6" customWidth="1"/>
    <col min="10718" max="10718" width="5.125" style="6" customWidth="1"/>
    <col min="10719" max="10719" width="5.625" style="6" customWidth="1"/>
    <col min="10720" max="10720" width="12" style="6" customWidth="1"/>
    <col min="10721" max="10722" width="7.875" style="6" customWidth="1"/>
    <col min="10723" max="10723" width="2.125" style="6" customWidth="1"/>
    <col min="10724" max="10724" width="7.875" style="6" customWidth="1"/>
    <col min="10725" max="10725" width="6.5" style="6" customWidth="1"/>
    <col min="10726" max="10728" width="3.125" style="6" customWidth="1"/>
    <col min="10729" max="10729" width="3" style="6" customWidth="1"/>
    <col min="10730" max="10730" width="2.5" style="6" customWidth="1"/>
    <col min="10731" max="10731" width="2.625" style="6" customWidth="1"/>
    <col min="10732" max="10734" width="0" style="6" hidden="1" customWidth="1"/>
    <col min="10735" max="10735" width="3.875" style="6" customWidth="1"/>
    <col min="10736" max="10736" width="0" style="6" hidden="1" customWidth="1"/>
    <col min="10737" max="10738" width="13" style="6" customWidth="1"/>
    <col min="10739" max="10739" width="13.125" style="6" customWidth="1"/>
    <col min="10740" max="10740" width="5.625" style="6" customWidth="1"/>
    <col min="10741" max="10741" width="13.125" style="6" customWidth="1"/>
    <col min="10742" max="10742" width="3.625" style="6" customWidth="1"/>
    <col min="10743" max="10743" width="2.625" style="6" customWidth="1"/>
    <col min="10744" max="10746" width="0" style="6" hidden="1" customWidth="1"/>
    <col min="10747" max="10747" width="2.625" style="6" customWidth="1"/>
    <col min="10748" max="10748" width="0" style="6" hidden="1" customWidth="1"/>
    <col min="10749" max="10749" width="2.625" style="6" customWidth="1"/>
    <col min="10750" max="10750" width="0" style="6" hidden="1" customWidth="1"/>
    <col min="10751" max="10751" width="3.875" style="6" customWidth="1"/>
    <col min="10752" max="10752" width="30" style="6" customWidth="1"/>
    <col min="10753" max="10753" width="20.5" style="6" customWidth="1"/>
    <col min="10754" max="10754" width="8" style="6" customWidth="1"/>
    <col min="10755" max="10755" width="17" style="6" customWidth="1"/>
    <col min="10756" max="10756" width="37.375" style="6" customWidth="1"/>
    <col min="10757" max="10757" width="5.125" style="6" customWidth="1"/>
    <col min="10758" max="10758" width="27.5" style="6" customWidth="1"/>
    <col min="10759" max="10759" width="14.125" style="6" customWidth="1"/>
    <col min="10760" max="10761" width="8.125" style="6" customWidth="1"/>
    <col min="10762" max="10762" width="9.875" style="6" customWidth="1"/>
    <col min="10763" max="10763" width="1.875" style="6" customWidth="1"/>
    <col min="10764" max="10969" width="10.875" style="6"/>
    <col min="10970" max="10970" width="10.5" style="6" customWidth="1"/>
    <col min="10971" max="10971" width="2.375" style="6" customWidth="1"/>
    <col min="10972" max="10973" width="5.625" style="6" customWidth="1"/>
    <col min="10974" max="10974" width="5.125" style="6" customWidth="1"/>
    <col min="10975" max="10975" width="5.625" style="6" customWidth="1"/>
    <col min="10976" max="10976" width="12" style="6" customWidth="1"/>
    <col min="10977" max="10978" width="7.875" style="6" customWidth="1"/>
    <col min="10979" max="10979" width="2.125" style="6" customWidth="1"/>
    <col min="10980" max="10980" width="7.875" style="6" customWidth="1"/>
    <col min="10981" max="10981" width="6.5" style="6" customWidth="1"/>
    <col min="10982" max="10984" width="3.125" style="6" customWidth="1"/>
    <col min="10985" max="10985" width="3" style="6" customWidth="1"/>
    <col min="10986" max="10986" width="2.5" style="6" customWidth="1"/>
    <col min="10987" max="10987" width="2.625" style="6" customWidth="1"/>
    <col min="10988" max="10990" width="0" style="6" hidden="1" customWidth="1"/>
    <col min="10991" max="10991" width="3.875" style="6" customWidth="1"/>
    <col min="10992" max="10992" width="0" style="6" hidden="1" customWidth="1"/>
    <col min="10993" max="10994" width="13" style="6" customWidth="1"/>
    <col min="10995" max="10995" width="13.125" style="6" customWidth="1"/>
    <col min="10996" max="10996" width="5.625" style="6" customWidth="1"/>
    <col min="10997" max="10997" width="13.125" style="6" customWidth="1"/>
    <col min="10998" max="10998" width="3.625" style="6" customWidth="1"/>
    <col min="10999" max="10999" width="2.625" style="6" customWidth="1"/>
    <col min="11000" max="11002" width="0" style="6" hidden="1" customWidth="1"/>
    <col min="11003" max="11003" width="2.625" style="6" customWidth="1"/>
    <col min="11004" max="11004" width="0" style="6" hidden="1" customWidth="1"/>
    <col min="11005" max="11005" width="2.625" style="6" customWidth="1"/>
    <col min="11006" max="11006" width="0" style="6" hidden="1" customWidth="1"/>
    <col min="11007" max="11007" width="3.875" style="6" customWidth="1"/>
    <col min="11008" max="11008" width="30" style="6" customWidth="1"/>
    <col min="11009" max="11009" width="20.5" style="6" customWidth="1"/>
    <col min="11010" max="11010" width="8" style="6" customWidth="1"/>
    <col min="11011" max="11011" width="17" style="6" customWidth="1"/>
    <col min="11012" max="11012" width="37.375" style="6" customWidth="1"/>
    <col min="11013" max="11013" width="5.125" style="6" customWidth="1"/>
    <col min="11014" max="11014" width="27.5" style="6" customWidth="1"/>
    <col min="11015" max="11015" width="14.125" style="6" customWidth="1"/>
    <col min="11016" max="11017" width="8.125" style="6" customWidth="1"/>
    <col min="11018" max="11018" width="9.875" style="6" customWidth="1"/>
    <col min="11019" max="11019" width="1.875" style="6" customWidth="1"/>
    <col min="11020" max="11225" width="10.875" style="6"/>
    <col min="11226" max="11226" width="10.5" style="6" customWidth="1"/>
    <col min="11227" max="11227" width="2.375" style="6" customWidth="1"/>
    <col min="11228" max="11229" width="5.625" style="6" customWidth="1"/>
    <col min="11230" max="11230" width="5.125" style="6" customWidth="1"/>
    <col min="11231" max="11231" width="5.625" style="6" customWidth="1"/>
    <col min="11232" max="11232" width="12" style="6" customWidth="1"/>
    <col min="11233" max="11234" width="7.875" style="6" customWidth="1"/>
    <col min="11235" max="11235" width="2.125" style="6" customWidth="1"/>
    <col min="11236" max="11236" width="7.875" style="6" customWidth="1"/>
    <col min="11237" max="11237" width="6.5" style="6" customWidth="1"/>
    <col min="11238" max="11240" width="3.125" style="6" customWidth="1"/>
    <col min="11241" max="11241" width="3" style="6" customWidth="1"/>
    <col min="11242" max="11242" width="2.5" style="6" customWidth="1"/>
    <col min="11243" max="11243" width="2.625" style="6" customWidth="1"/>
    <col min="11244" max="11246" width="0" style="6" hidden="1" customWidth="1"/>
    <col min="11247" max="11247" width="3.875" style="6" customWidth="1"/>
    <col min="11248" max="11248" width="0" style="6" hidden="1" customWidth="1"/>
    <col min="11249" max="11250" width="13" style="6" customWidth="1"/>
    <col min="11251" max="11251" width="13.125" style="6" customWidth="1"/>
    <col min="11252" max="11252" width="5.625" style="6" customWidth="1"/>
    <col min="11253" max="11253" width="13.125" style="6" customWidth="1"/>
    <col min="11254" max="11254" width="3.625" style="6" customWidth="1"/>
    <col min="11255" max="11255" width="2.625" style="6" customWidth="1"/>
    <col min="11256" max="11258" width="0" style="6" hidden="1" customWidth="1"/>
    <col min="11259" max="11259" width="2.625" style="6" customWidth="1"/>
    <col min="11260" max="11260" width="0" style="6" hidden="1" customWidth="1"/>
    <col min="11261" max="11261" width="2.625" style="6" customWidth="1"/>
    <col min="11262" max="11262" width="0" style="6" hidden="1" customWidth="1"/>
    <col min="11263" max="11263" width="3.875" style="6" customWidth="1"/>
    <col min="11264" max="11264" width="30" style="6" customWidth="1"/>
    <col min="11265" max="11265" width="20.5" style="6" customWidth="1"/>
    <col min="11266" max="11266" width="8" style="6" customWidth="1"/>
    <col min="11267" max="11267" width="17" style="6" customWidth="1"/>
    <col min="11268" max="11268" width="37.375" style="6" customWidth="1"/>
    <col min="11269" max="11269" width="5.125" style="6" customWidth="1"/>
    <col min="11270" max="11270" width="27.5" style="6" customWidth="1"/>
    <col min="11271" max="11271" width="14.125" style="6" customWidth="1"/>
    <col min="11272" max="11273" width="8.125" style="6" customWidth="1"/>
    <col min="11274" max="11274" width="9.875" style="6" customWidth="1"/>
    <col min="11275" max="11275" width="1.875" style="6" customWidth="1"/>
    <col min="11276" max="11481" width="10.875" style="6"/>
    <col min="11482" max="11482" width="10.5" style="6" customWidth="1"/>
    <col min="11483" max="11483" width="2.375" style="6" customWidth="1"/>
    <col min="11484" max="11485" width="5.625" style="6" customWidth="1"/>
    <col min="11486" max="11486" width="5.125" style="6" customWidth="1"/>
    <col min="11487" max="11487" width="5.625" style="6" customWidth="1"/>
    <col min="11488" max="11488" width="12" style="6" customWidth="1"/>
    <col min="11489" max="11490" width="7.875" style="6" customWidth="1"/>
    <col min="11491" max="11491" width="2.125" style="6" customWidth="1"/>
    <col min="11492" max="11492" width="7.875" style="6" customWidth="1"/>
    <col min="11493" max="11493" width="6.5" style="6" customWidth="1"/>
    <col min="11494" max="11496" width="3.125" style="6" customWidth="1"/>
    <col min="11497" max="11497" width="3" style="6" customWidth="1"/>
    <col min="11498" max="11498" width="2.5" style="6" customWidth="1"/>
    <col min="11499" max="11499" width="2.625" style="6" customWidth="1"/>
    <col min="11500" max="11502" width="0" style="6" hidden="1" customWidth="1"/>
    <col min="11503" max="11503" width="3.875" style="6" customWidth="1"/>
    <col min="11504" max="11504" width="0" style="6" hidden="1" customWidth="1"/>
    <col min="11505" max="11506" width="13" style="6" customWidth="1"/>
    <col min="11507" max="11507" width="13.125" style="6" customWidth="1"/>
    <col min="11508" max="11508" width="5.625" style="6" customWidth="1"/>
    <col min="11509" max="11509" width="13.125" style="6" customWidth="1"/>
    <col min="11510" max="11510" width="3.625" style="6" customWidth="1"/>
    <col min="11511" max="11511" width="2.625" style="6" customWidth="1"/>
    <col min="11512" max="11514" width="0" style="6" hidden="1" customWidth="1"/>
    <col min="11515" max="11515" width="2.625" style="6" customWidth="1"/>
    <col min="11516" max="11516" width="0" style="6" hidden="1" customWidth="1"/>
    <col min="11517" max="11517" width="2.625" style="6" customWidth="1"/>
    <col min="11518" max="11518" width="0" style="6" hidden="1" customWidth="1"/>
    <col min="11519" max="11519" width="3.875" style="6" customWidth="1"/>
    <col min="11520" max="11520" width="30" style="6" customWidth="1"/>
    <col min="11521" max="11521" width="20.5" style="6" customWidth="1"/>
    <col min="11522" max="11522" width="8" style="6" customWidth="1"/>
    <col min="11523" max="11523" width="17" style="6" customWidth="1"/>
    <col min="11524" max="11524" width="37.375" style="6" customWidth="1"/>
    <col min="11525" max="11525" width="5.125" style="6" customWidth="1"/>
    <col min="11526" max="11526" width="27.5" style="6" customWidth="1"/>
    <col min="11527" max="11527" width="14.125" style="6" customWidth="1"/>
    <col min="11528" max="11529" width="8.125" style="6" customWidth="1"/>
    <col min="11530" max="11530" width="9.875" style="6" customWidth="1"/>
    <col min="11531" max="11531" width="1.875" style="6" customWidth="1"/>
    <col min="11532" max="11737" width="10.875" style="6"/>
    <col min="11738" max="11738" width="10.5" style="6" customWidth="1"/>
    <col min="11739" max="11739" width="2.375" style="6" customWidth="1"/>
    <col min="11740" max="11741" width="5.625" style="6" customWidth="1"/>
    <col min="11742" max="11742" width="5.125" style="6" customWidth="1"/>
    <col min="11743" max="11743" width="5.625" style="6" customWidth="1"/>
    <col min="11744" max="11744" width="12" style="6" customWidth="1"/>
    <col min="11745" max="11746" width="7.875" style="6" customWidth="1"/>
    <col min="11747" max="11747" width="2.125" style="6" customWidth="1"/>
    <col min="11748" max="11748" width="7.875" style="6" customWidth="1"/>
    <col min="11749" max="11749" width="6.5" style="6" customWidth="1"/>
    <col min="11750" max="11752" width="3.125" style="6" customWidth="1"/>
    <col min="11753" max="11753" width="3" style="6" customWidth="1"/>
    <col min="11754" max="11754" width="2.5" style="6" customWidth="1"/>
    <col min="11755" max="11755" width="2.625" style="6" customWidth="1"/>
    <col min="11756" max="11758" width="0" style="6" hidden="1" customWidth="1"/>
    <col min="11759" max="11759" width="3.875" style="6" customWidth="1"/>
    <col min="11760" max="11760" width="0" style="6" hidden="1" customWidth="1"/>
    <col min="11761" max="11762" width="13" style="6" customWidth="1"/>
    <col min="11763" max="11763" width="13.125" style="6" customWidth="1"/>
    <col min="11764" max="11764" width="5.625" style="6" customWidth="1"/>
    <col min="11765" max="11765" width="13.125" style="6" customWidth="1"/>
    <col min="11766" max="11766" width="3.625" style="6" customWidth="1"/>
    <col min="11767" max="11767" width="2.625" style="6" customWidth="1"/>
    <col min="11768" max="11770" width="0" style="6" hidden="1" customWidth="1"/>
    <col min="11771" max="11771" width="2.625" style="6" customWidth="1"/>
    <col min="11772" max="11772" width="0" style="6" hidden="1" customWidth="1"/>
    <col min="11773" max="11773" width="2.625" style="6" customWidth="1"/>
    <col min="11774" max="11774" width="0" style="6" hidden="1" customWidth="1"/>
    <col min="11775" max="11775" width="3.875" style="6" customWidth="1"/>
    <col min="11776" max="11776" width="30" style="6" customWidth="1"/>
    <col min="11777" max="11777" width="20.5" style="6" customWidth="1"/>
    <col min="11778" max="11778" width="8" style="6" customWidth="1"/>
    <col min="11779" max="11779" width="17" style="6" customWidth="1"/>
    <col min="11780" max="11780" width="37.375" style="6" customWidth="1"/>
    <col min="11781" max="11781" width="5.125" style="6" customWidth="1"/>
    <col min="11782" max="11782" width="27.5" style="6" customWidth="1"/>
    <col min="11783" max="11783" width="14.125" style="6" customWidth="1"/>
    <col min="11784" max="11785" width="8.125" style="6" customWidth="1"/>
    <col min="11786" max="11786" width="9.875" style="6" customWidth="1"/>
    <col min="11787" max="11787" width="1.875" style="6" customWidth="1"/>
    <col min="11788" max="11993" width="10.875" style="6"/>
    <col min="11994" max="11994" width="10.5" style="6" customWidth="1"/>
    <col min="11995" max="11995" width="2.375" style="6" customWidth="1"/>
    <col min="11996" max="11997" width="5.625" style="6" customWidth="1"/>
    <col min="11998" max="11998" width="5.125" style="6" customWidth="1"/>
    <col min="11999" max="11999" width="5.625" style="6" customWidth="1"/>
    <col min="12000" max="12000" width="12" style="6" customWidth="1"/>
    <col min="12001" max="12002" width="7.875" style="6" customWidth="1"/>
    <col min="12003" max="12003" width="2.125" style="6" customWidth="1"/>
    <col min="12004" max="12004" width="7.875" style="6" customWidth="1"/>
    <col min="12005" max="12005" width="6.5" style="6" customWidth="1"/>
    <col min="12006" max="12008" width="3.125" style="6" customWidth="1"/>
    <col min="12009" max="12009" width="3" style="6" customWidth="1"/>
    <col min="12010" max="12010" width="2.5" style="6" customWidth="1"/>
    <col min="12011" max="12011" width="2.625" style="6" customWidth="1"/>
    <col min="12012" max="12014" width="0" style="6" hidden="1" customWidth="1"/>
    <col min="12015" max="12015" width="3.875" style="6" customWidth="1"/>
    <col min="12016" max="12016" width="0" style="6" hidden="1" customWidth="1"/>
    <col min="12017" max="12018" width="13" style="6" customWidth="1"/>
    <col min="12019" max="12019" width="13.125" style="6" customWidth="1"/>
    <col min="12020" max="12020" width="5.625" style="6" customWidth="1"/>
    <col min="12021" max="12021" width="13.125" style="6" customWidth="1"/>
    <col min="12022" max="12022" width="3.625" style="6" customWidth="1"/>
    <col min="12023" max="12023" width="2.625" style="6" customWidth="1"/>
    <col min="12024" max="12026" width="0" style="6" hidden="1" customWidth="1"/>
    <col min="12027" max="12027" width="2.625" style="6" customWidth="1"/>
    <col min="12028" max="12028" width="0" style="6" hidden="1" customWidth="1"/>
    <col min="12029" max="12029" width="2.625" style="6" customWidth="1"/>
    <col min="12030" max="12030" width="0" style="6" hidden="1" customWidth="1"/>
    <col min="12031" max="12031" width="3.875" style="6" customWidth="1"/>
    <col min="12032" max="12032" width="30" style="6" customWidth="1"/>
    <col min="12033" max="12033" width="20.5" style="6" customWidth="1"/>
    <col min="12034" max="12034" width="8" style="6" customWidth="1"/>
    <col min="12035" max="12035" width="17" style="6" customWidth="1"/>
    <col min="12036" max="12036" width="37.375" style="6" customWidth="1"/>
    <col min="12037" max="12037" width="5.125" style="6" customWidth="1"/>
    <col min="12038" max="12038" width="27.5" style="6" customWidth="1"/>
    <col min="12039" max="12039" width="14.125" style="6" customWidth="1"/>
    <col min="12040" max="12041" width="8.125" style="6" customWidth="1"/>
    <col min="12042" max="12042" width="9.875" style="6" customWidth="1"/>
    <col min="12043" max="12043" width="1.875" style="6" customWidth="1"/>
    <col min="12044" max="12249" width="10.875" style="6"/>
    <col min="12250" max="12250" width="10.5" style="6" customWidth="1"/>
    <col min="12251" max="12251" width="2.375" style="6" customWidth="1"/>
    <col min="12252" max="12253" width="5.625" style="6" customWidth="1"/>
    <col min="12254" max="12254" width="5.125" style="6" customWidth="1"/>
    <col min="12255" max="12255" width="5.625" style="6" customWidth="1"/>
    <col min="12256" max="12256" width="12" style="6" customWidth="1"/>
    <col min="12257" max="12258" width="7.875" style="6" customWidth="1"/>
    <col min="12259" max="12259" width="2.125" style="6" customWidth="1"/>
    <col min="12260" max="12260" width="7.875" style="6" customWidth="1"/>
    <col min="12261" max="12261" width="6.5" style="6" customWidth="1"/>
    <col min="12262" max="12264" width="3.125" style="6" customWidth="1"/>
    <col min="12265" max="12265" width="3" style="6" customWidth="1"/>
    <col min="12266" max="12266" width="2.5" style="6" customWidth="1"/>
    <col min="12267" max="12267" width="2.625" style="6" customWidth="1"/>
    <col min="12268" max="12270" width="0" style="6" hidden="1" customWidth="1"/>
    <col min="12271" max="12271" width="3.875" style="6" customWidth="1"/>
    <col min="12272" max="12272" width="0" style="6" hidden="1" customWidth="1"/>
    <col min="12273" max="12274" width="13" style="6" customWidth="1"/>
    <col min="12275" max="12275" width="13.125" style="6" customWidth="1"/>
    <col min="12276" max="12276" width="5.625" style="6" customWidth="1"/>
    <col min="12277" max="12277" width="13.125" style="6" customWidth="1"/>
    <col min="12278" max="12278" width="3.625" style="6" customWidth="1"/>
    <col min="12279" max="12279" width="2.625" style="6" customWidth="1"/>
    <col min="12280" max="12282" width="0" style="6" hidden="1" customWidth="1"/>
    <col min="12283" max="12283" width="2.625" style="6" customWidth="1"/>
    <col min="12284" max="12284" width="0" style="6" hidden="1" customWidth="1"/>
    <col min="12285" max="12285" width="2.625" style="6" customWidth="1"/>
    <col min="12286" max="12286" width="0" style="6" hidden="1" customWidth="1"/>
    <col min="12287" max="12287" width="3.875" style="6" customWidth="1"/>
    <col min="12288" max="12288" width="30" style="6" customWidth="1"/>
    <col min="12289" max="12289" width="20.5" style="6" customWidth="1"/>
    <col min="12290" max="12290" width="8" style="6" customWidth="1"/>
    <col min="12291" max="12291" width="17" style="6" customWidth="1"/>
    <col min="12292" max="12292" width="37.375" style="6" customWidth="1"/>
    <col min="12293" max="12293" width="5.125" style="6" customWidth="1"/>
    <col min="12294" max="12294" width="27.5" style="6" customWidth="1"/>
    <col min="12295" max="12295" width="14.125" style="6" customWidth="1"/>
    <col min="12296" max="12297" width="8.125" style="6" customWidth="1"/>
    <col min="12298" max="12298" width="9.875" style="6" customWidth="1"/>
    <col min="12299" max="12299" width="1.875" style="6" customWidth="1"/>
    <col min="12300" max="12505" width="10.875" style="6"/>
    <col min="12506" max="12506" width="10.5" style="6" customWidth="1"/>
    <col min="12507" max="12507" width="2.375" style="6" customWidth="1"/>
    <col min="12508" max="12509" width="5.625" style="6" customWidth="1"/>
    <col min="12510" max="12510" width="5.125" style="6" customWidth="1"/>
    <col min="12511" max="12511" width="5.625" style="6" customWidth="1"/>
    <col min="12512" max="12512" width="12" style="6" customWidth="1"/>
    <col min="12513" max="12514" width="7.875" style="6" customWidth="1"/>
    <col min="12515" max="12515" width="2.125" style="6" customWidth="1"/>
    <col min="12516" max="12516" width="7.875" style="6" customWidth="1"/>
    <col min="12517" max="12517" width="6.5" style="6" customWidth="1"/>
    <col min="12518" max="12520" width="3.125" style="6" customWidth="1"/>
    <col min="12521" max="12521" width="3" style="6" customWidth="1"/>
    <col min="12522" max="12522" width="2.5" style="6" customWidth="1"/>
    <col min="12523" max="12523" width="2.625" style="6" customWidth="1"/>
    <col min="12524" max="12526" width="0" style="6" hidden="1" customWidth="1"/>
    <col min="12527" max="12527" width="3.875" style="6" customWidth="1"/>
    <col min="12528" max="12528" width="0" style="6" hidden="1" customWidth="1"/>
    <col min="12529" max="12530" width="13" style="6" customWidth="1"/>
    <col min="12531" max="12531" width="13.125" style="6" customWidth="1"/>
    <col min="12532" max="12532" width="5.625" style="6" customWidth="1"/>
    <col min="12533" max="12533" width="13.125" style="6" customWidth="1"/>
    <col min="12534" max="12534" width="3.625" style="6" customWidth="1"/>
    <col min="12535" max="12535" width="2.625" style="6" customWidth="1"/>
    <col min="12536" max="12538" width="0" style="6" hidden="1" customWidth="1"/>
    <col min="12539" max="12539" width="2.625" style="6" customWidth="1"/>
    <col min="12540" max="12540" width="0" style="6" hidden="1" customWidth="1"/>
    <col min="12541" max="12541" width="2.625" style="6" customWidth="1"/>
    <col min="12542" max="12542" width="0" style="6" hidden="1" customWidth="1"/>
    <col min="12543" max="12543" width="3.875" style="6" customWidth="1"/>
    <col min="12544" max="12544" width="30" style="6" customWidth="1"/>
    <col min="12545" max="12545" width="20.5" style="6" customWidth="1"/>
    <col min="12546" max="12546" width="8" style="6" customWidth="1"/>
    <col min="12547" max="12547" width="17" style="6" customWidth="1"/>
    <col min="12548" max="12548" width="37.375" style="6" customWidth="1"/>
    <col min="12549" max="12549" width="5.125" style="6" customWidth="1"/>
    <col min="12550" max="12550" width="27.5" style="6" customWidth="1"/>
    <col min="12551" max="12551" width="14.125" style="6" customWidth="1"/>
    <col min="12552" max="12553" width="8.125" style="6" customWidth="1"/>
    <col min="12554" max="12554" width="9.875" style="6" customWidth="1"/>
    <col min="12555" max="12555" width="1.875" style="6" customWidth="1"/>
    <col min="12556" max="12761" width="10.875" style="6"/>
    <col min="12762" max="12762" width="10.5" style="6" customWidth="1"/>
    <col min="12763" max="12763" width="2.375" style="6" customWidth="1"/>
    <col min="12764" max="12765" width="5.625" style="6" customWidth="1"/>
    <col min="12766" max="12766" width="5.125" style="6" customWidth="1"/>
    <col min="12767" max="12767" width="5.625" style="6" customWidth="1"/>
    <col min="12768" max="12768" width="12" style="6" customWidth="1"/>
    <col min="12769" max="12770" width="7.875" style="6" customWidth="1"/>
    <col min="12771" max="12771" width="2.125" style="6" customWidth="1"/>
    <col min="12772" max="12772" width="7.875" style="6" customWidth="1"/>
    <col min="12773" max="12773" width="6.5" style="6" customWidth="1"/>
    <col min="12774" max="12776" width="3.125" style="6" customWidth="1"/>
    <col min="12777" max="12777" width="3" style="6" customWidth="1"/>
    <col min="12778" max="12778" width="2.5" style="6" customWidth="1"/>
    <col min="12779" max="12779" width="2.625" style="6" customWidth="1"/>
    <col min="12780" max="12782" width="0" style="6" hidden="1" customWidth="1"/>
    <col min="12783" max="12783" width="3.875" style="6" customWidth="1"/>
    <col min="12784" max="12784" width="0" style="6" hidden="1" customWidth="1"/>
    <col min="12785" max="12786" width="13" style="6" customWidth="1"/>
    <col min="12787" max="12787" width="13.125" style="6" customWidth="1"/>
    <col min="12788" max="12788" width="5.625" style="6" customWidth="1"/>
    <col min="12789" max="12789" width="13.125" style="6" customWidth="1"/>
    <col min="12790" max="12790" width="3.625" style="6" customWidth="1"/>
    <col min="12791" max="12791" width="2.625" style="6" customWidth="1"/>
    <col min="12792" max="12794" width="0" style="6" hidden="1" customWidth="1"/>
    <col min="12795" max="12795" width="2.625" style="6" customWidth="1"/>
    <col min="12796" max="12796" width="0" style="6" hidden="1" customWidth="1"/>
    <col min="12797" max="12797" width="2.625" style="6" customWidth="1"/>
    <col min="12798" max="12798" width="0" style="6" hidden="1" customWidth="1"/>
    <col min="12799" max="12799" width="3.875" style="6" customWidth="1"/>
    <col min="12800" max="12800" width="30" style="6" customWidth="1"/>
    <col min="12801" max="12801" width="20.5" style="6" customWidth="1"/>
    <col min="12802" max="12802" width="8" style="6" customWidth="1"/>
    <col min="12803" max="12803" width="17" style="6" customWidth="1"/>
    <col min="12804" max="12804" width="37.375" style="6" customWidth="1"/>
    <col min="12805" max="12805" width="5.125" style="6" customWidth="1"/>
    <col min="12806" max="12806" width="27.5" style="6" customWidth="1"/>
    <col min="12807" max="12807" width="14.125" style="6" customWidth="1"/>
    <col min="12808" max="12809" width="8.125" style="6" customWidth="1"/>
    <col min="12810" max="12810" width="9.875" style="6" customWidth="1"/>
    <col min="12811" max="12811" width="1.875" style="6" customWidth="1"/>
    <col min="12812" max="13017" width="10.875" style="6"/>
    <col min="13018" max="13018" width="10.5" style="6" customWidth="1"/>
    <col min="13019" max="13019" width="2.375" style="6" customWidth="1"/>
    <col min="13020" max="13021" width="5.625" style="6" customWidth="1"/>
    <col min="13022" max="13022" width="5.125" style="6" customWidth="1"/>
    <col min="13023" max="13023" width="5.625" style="6" customWidth="1"/>
    <col min="13024" max="13024" width="12" style="6" customWidth="1"/>
    <col min="13025" max="13026" width="7.875" style="6" customWidth="1"/>
    <col min="13027" max="13027" width="2.125" style="6" customWidth="1"/>
    <col min="13028" max="13028" width="7.875" style="6" customWidth="1"/>
    <col min="13029" max="13029" width="6.5" style="6" customWidth="1"/>
    <col min="13030" max="13032" width="3.125" style="6" customWidth="1"/>
    <col min="13033" max="13033" width="3" style="6" customWidth="1"/>
    <col min="13034" max="13034" width="2.5" style="6" customWidth="1"/>
    <col min="13035" max="13035" width="2.625" style="6" customWidth="1"/>
    <col min="13036" max="13038" width="0" style="6" hidden="1" customWidth="1"/>
    <col min="13039" max="13039" width="3.875" style="6" customWidth="1"/>
    <col min="13040" max="13040" width="0" style="6" hidden="1" customWidth="1"/>
    <col min="13041" max="13042" width="13" style="6" customWidth="1"/>
    <col min="13043" max="13043" width="13.125" style="6" customWidth="1"/>
    <col min="13044" max="13044" width="5.625" style="6" customWidth="1"/>
    <col min="13045" max="13045" width="13.125" style="6" customWidth="1"/>
    <col min="13046" max="13046" width="3.625" style="6" customWidth="1"/>
    <col min="13047" max="13047" width="2.625" style="6" customWidth="1"/>
    <col min="13048" max="13050" width="0" style="6" hidden="1" customWidth="1"/>
    <col min="13051" max="13051" width="2.625" style="6" customWidth="1"/>
    <col min="13052" max="13052" width="0" style="6" hidden="1" customWidth="1"/>
    <col min="13053" max="13053" width="2.625" style="6" customWidth="1"/>
    <col min="13054" max="13054" width="0" style="6" hidden="1" customWidth="1"/>
    <col min="13055" max="13055" width="3.875" style="6" customWidth="1"/>
    <col min="13056" max="13056" width="30" style="6" customWidth="1"/>
    <col min="13057" max="13057" width="20.5" style="6" customWidth="1"/>
    <col min="13058" max="13058" width="8" style="6" customWidth="1"/>
    <col min="13059" max="13059" width="17" style="6" customWidth="1"/>
    <col min="13060" max="13060" width="37.375" style="6" customWidth="1"/>
    <col min="13061" max="13061" width="5.125" style="6" customWidth="1"/>
    <col min="13062" max="13062" width="27.5" style="6" customWidth="1"/>
    <col min="13063" max="13063" width="14.125" style="6" customWidth="1"/>
    <col min="13064" max="13065" width="8.125" style="6" customWidth="1"/>
    <col min="13066" max="13066" width="9.875" style="6" customWidth="1"/>
    <col min="13067" max="13067" width="1.875" style="6" customWidth="1"/>
    <col min="13068" max="13273" width="10.875" style="6"/>
    <col min="13274" max="13274" width="10.5" style="6" customWidth="1"/>
    <col min="13275" max="13275" width="2.375" style="6" customWidth="1"/>
    <col min="13276" max="13277" width="5.625" style="6" customWidth="1"/>
    <col min="13278" max="13278" width="5.125" style="6" customWidth="1"/>
    <col min="13279" max="13279" width="5.625" style="6" customWidth="1"/>
    <col min="13280" max="13280" width="12" style="6" customWidth="1"/>
    <col min="13281" max="13282" width="7.875" style="6" customWidth="1"/>
    <col min="13283" max="13283" width="2.125" style="6" customWidth="1"/>
    <col min="13284" max="13284" width="7.875" style="6" customWidth="1"/>
    <col min="13285" max="13285" width="6.5" style="6" customWidth="1"/>
    <col min="13286" max="13288" width="3.125" style="6" customWidth="1"/>
    <col min="13289" max="13289" width="3" style="6" customWidth="1"/>
    <col min="13290" max="13290" width="2.5" style="6" customWidth="1"/>
    <col min="13291" max="13291" width="2.625" style="6" customWidth="1"/>
    <col min="13292" max="13294" width="0" style="6" hidden="1" customWidth="1"/>
    <col min="13295" max="13295" width="3.875" style="6" customWidth="1"/>
    <col min="13296" max="13296" width="0" style="6" hidden="1" customWidth="1"/>
    <col min="13297" max="13298" width="13" style="6" customWidth="1"/>
    <col min="13299" max="13299" width="13.125" style="6" customWidth="1"/>
    <col min="13300" max="13300" width="5.625" style="6" customWidth="1"/>
    <col min="13301" max="13301" width="13.125" style="6" customWidth="1"/>
    <col min="13302" max="13302" width="3.625" style="6" customWidth="1"/>
    <col min="13303" max="13303" width="2.625" style="6" customWidth="1"/>
    <col min="13304" max="13306" width="0" style="6" hidden="1" customWidth="1"/>
    <col min="13307" max="13307" width="2.625" style="6" customWidth="1"/>
    <col min="13308" max="13308" width="0" style="6" hidden="1" customWidth="1"/>
    <col min="13309" max="13309" width="2.625" style="6" customWidth="1"/>
    <col min="13310" max="13310" width="0" style="6" hidden="1" customWidth="1"/>
    <col min="13311" max="13311" width="3.875" style="6" customWidth="1"/>
    <col min="13312" max="13312" width="30" style="6" customWidth="1"/>
    <col min="13313" max="13313" width="20.5" style="6" customWidth="1"/>
    <col min="13314" max="13314" width="8" style="6" customWidth="1"/>
    <col min="13315" max="13315" width="17" style="6" customWidth="1"/>
    <col min="13316" max="13316" width="37.375" style="6" customWidth="1"/>
    <col min="13317" max="13317" width="5.125" style="6" customWidth="1"/>
    <col min="13318" max="13318" width="27.5" style="6" customWidth="1"/>
    <col min="13319" max="13319" width="14.125" style="6" customWidth="1"/>
    <col min="13320" max="13321" width="8.125" style="6" customWidth="1"/>
    <col min="13322" max="13322" width="9.875" style="6" customWidth="1"/>
    <col min="13323" max="13323" width="1.875" style="6" customWidth="1"/>
    <col min="13324" max="13529" width="10.875" style="6"/>
    <col min="13530" max="13530" width="10.5" style="6" customWidth="1"/>
    <col min="13531" max="13531" width="2.375" style="6" customWidth="1"/>
    <col min="13532" max="13533" width="5.625" style="6" customWidth="1"/>
    <col min="13534" max="13534" width="5.125" style="6" customWidth="1"/>
    <col min="13535" max="13535" width="5.625" style="6" customWidth="1"/>
    <col min="13536" max="13536" width="12" style="6" customWidth="1"/>
    <col min="13537" max="13538" width="7.875" style="6" customWidth="1"/>
    <col min="13539" max="13539" width="2.125" style="6" customWidth="1"/>
    <col min="13540" max="13540" width="7.875" style="6" customWidth="1"/>
    <col min="13541" max="13541" width="6.5" style="6" customWidth="1"/>
    <col min="13542" max="13544" width="3.125" style="6" customWidth="1"/>
    <col min="13545" max="13545" width="3" style="6" customWidth="1"/>
    <col min="13546" max="13546" width="2.5" style="6" customWidth="1"/>
    <col min="13547" max="13547" width="2.625" style="6" customWidth="1"/>
    <col min="13548" max="13550" width="0" style="6" hidden="1" customWidth="1"/>
    <col min="13551" max="13551" width="3.875" style="6" customWidth="1"/>
    <col min="13552" max="13552" width="0" style="6" hidden="1" customWidth="1"/>
    <col min="13553" max="13554" width="13" style="6" customWidth="1"/>
    <col min="13555" max="13555" width="13.125" style="6" customWidth="1"/>
    <col min="13556" max="13556" width="5.625" style="6" customWidth="1"/>
    <col min="13557" max="13557" width="13.125" style="6" customWidth="1"/>
    <col min="13558" max="13558" width="3.625" style="6" customWidth="1"/>
    <col min="13559" max="13559" width="2.625" style="6" customWidth="1"/>
    <col min="13560" max="13562" width="0" style="6" hidden="1" customWidth="1"/>
    <col min="13563" max="13563" width="2.625" style="6" customWidth="1"/>
    <col min="13564" max="13564" width="0" style="6" hidden="1" customWidth="1"/>
    <col min="13565" max="13565" width="2.625" style="6" customWidth="1"/>
    <col min="13566" max="13566" width="0" style="6" hidden="1" customWidth="1"/>
    <col min="13567" max="13567" width="3.875" style="6" customWidth="1"/>
    <col min="13568" max="13568" width="30" style="6" customWidth="1"/>
    <col min="13569" max="13569" width="20.5" style="6" customWidth="1"/>
    <col min="13570" max="13570" width="8" style="6" customWidth="1"/>
    <col min="13571" max="13571" width="17" style="6" customWidth="1"/>
    <col min="13572" max="13572" width="37.375" style="6" customWidth="1"/>
    <col min="13573" max="13573" width="5.125" style="6" customWidth="1"/>
    <col min="13574" max="13574" width="27.5" style="6" customWidth="1"/>
    <col min="13575" max="13575" width="14.125" style="6" customWidth="1"/>
    <col min="13576" max="13577" width="8.125" style="6" customWidth="1"/>
    <col min="13578" max="13578" width="9.875" style="6" customWidth="1"/>
    <col min="13579" max="13579" width="1.875" style="6" customWidth="1"/>
    <col min="13580" max="13785" width="10.875" style="6"/>
    <col min="13786" max="13786" width="10.5" style="6" customWidth="1"/>
    <col min="13787" max="13787" width="2.375" style="6" customWidth="1"/>
    <col min="13788" max="13789" width="5.625" style="6" customWidth="1"/>
    <col min="13790" max="13790" width="5.125" style="6" customWidth="1"/>
    <col min="13791" max="13791" width="5.625" style="6" customWidth="1"/>
    <col min="13792" max="13792" width="12" style="6" customWidth="1"/>
    <col min="13793" max="13794" width="7.875" style="6" customWidth="1"/>
    <col min="13795" max="13795" width="2.125" style="6" customWidth="1"/>
    <col min="13796" max="13796" width="7.875" style="6" customWidth="1"/>
    <col min="13797" max="13797" width="6.5" style="6" customWidth="1"/>
    <col min="13798" max="13800" width="3.125" style="6" customWidth="1"/>
    <col min="13801" max="13801" width="3" style="6" customWidth="1"/>
    <col min="13802" max="13802" width="2.5" style="6" customWidth="1"/>
    <col min="13803" max="13803" width="2.625" style="6" customWidth="1"/>
    <col min="13804" max="13806" width="0" style="6" hidden="1" customWidth="1"/>
    <col min="13807" max="13807" width="3.875" style="6" customWidth="1"/>
    <col min="13808" max="13808" width="0" style="6" hidden="1" customWidth="1"/>
    <col min="13809" max="13810" width="13" style="6" customWidth="1"/>
    <col min="13811" max="13811" width="13.125" style="6" customWidth="1"/>
    <col min="13812" max="13812" width="5.625" style="6" customWidth="1"/>
    <col min="13813" max="13813" width="13.125" style="6" customWidth="1"/>
    <col min="13814" max="13814" width="3.625" style="6" customWidth="1"/>
    <col min="13815" max="13815" width="2.625" style="6" customWidth="1"/>
    <col min="13816" max="13818" width="0" style="6" hidden="1" customWidth="1"/>
    <col min="13819" max="13819" width="2.625" style="6" customWidth="1"/>
    <col min="13820" max="13820" width="0" style="6" hidden="1" customWidth="1"/>
    <col min="13821" max="13821" width="2.625" style="6" customWidth="1"/>
    <col min="13822" max="13822" width="0" style="6" hidden="1" customWidth="1"/>
    <col min="13823" max="13823" width="3.875" style="6" customWidth="1"/>
    <col min="13824" max="13824" width="30" style="6" customWidth="1"/>
    <col min="13825" max="13825" width="20.5" style="6" customWidth="1"/>
    <col min="13826" max="13826" width="8" style="6" customWidth="1"/>
    <col min="13827" max="13827" width="17" style="6" customWidth="1"/>
    <col min="13828" max="13828" width="37.375" style="6" customWidth="1"/>
    <col min="13829" max="13829" width="5.125" style="6" customWidth="1"/>
    <col min="13830" max="13830" width="27.5" style="6" customWidth="1"/>
    <col min="13831" max="13831" width="14.125" style="6" customWidth="1"/>
    <col min="13832" max="13833" width="8.125" style="6" customWidth="1"/>
    <col min="13834" max="13834" width="9.875" style="6" customWidth="1"/>
    <col min="13835" max="13835" width="1.875" style="6" customWidth="1"/>
    <col min="13836" max="14041" width="10.875" style="6"/>
    <col min="14042" max="14042" width="10.5" style="6" customWidth="1"/>
    <col min="14043" max="14043" width="2.375" style="6" customWidth="1"/>
    <col min="14044" max="14045" width="5.625" style="6" customWidth="1"/>
    <col min="14046" max="14046" width="5.125" style="6" customWidth="1"/>
    <col min="14047" max="14047" width="5.625" style="6" customWidth="1"/>
    <col min="14048" max="14048" width="12" style="6" customWidth="1"/>
    <col min="14049" max="14050" width="7.875" style="6" customWidth="1"/>
    <col min="14051" max="14051" width="2.125" style="6" customWidth="1"/>
    <col min="14052" max="14052" width="7.875" style="6" customWidth="1"/>
    <col min="14053" max="14053" width="6.5" style="6" customWidth="1"/>
    <col min="14054" max="14056" width="3.125" style="6" customWidth="1"/>
    <col min="14057" max="14057" width="3" style="6" customWidth="1"/>
    <col min="14058" max="14058" width="2.5" style="6" customWidth="1"/>
    <col min="14059" max="14059" width="2.625" style="6" customWidth="1"/>
    <col min="14060" max="14062" width="0" style="6" hidden="1" customWidth="1"/>
    <col min="14063" max="14063" width="3.875" style="6" customWidth="1"/>
    <col min="14064" max="14064" width="0" style="6" hidden="1" customWidth="1"/>
    <col min="14065" max="14066" width="13" style="6" customWidth="1"/>
    <col min="14067" max="14067" width="13.125" style="6" customWidth="1"/>
    <col min="14068" max="14068" width="5.625" style="6" customWidth="1"/>
    <col min="14069" max="14069" width="13.125" style="6" customWidth="1"/>
    <col min="14070" max="14070" width="3.625" style="6" customWidth="1"/>
    <col min="14071" max="14071" width="2.625" style="6" customWidth="1"/>
    <col min="14072" max="14074" width="0" style="6" hidden="1" customWidth="1"/>
    <col min="14075" max="14075" width="2.625" style="6" customWidth="1"/>
    <col min="14076" max="14076" width="0" style="6" hidden="1" customWidth="1"/>
    <col min="14077" max="14077" width="2.625" style="6" customWidth="1"/>
    <col min="14078" max="14078" width="0" style="6" hidden="1" customWidth="1"/>
    <col min="14079" max="14079" width="3.875" style="6" customWidth="1"/>
    <col min="14080" max="14080" width="30" style="6" customWidth="1"/>
    <col min="14081" max="14081" width="20.5" style="6" customWidth="1"/>
    <col min="14082" max="14082" width="8" style="6" customWidth="1"/>
    <col min="14083" max="14083" width="17" style="6" customWidth="1"/>
    <col min="14084" max="14084" width="37.375" style="6" customWidth="1"/>
    <col min="14085" max="14085" width="5.125" style="6" customWidth="1"/>
    <col min="14086" max="14086" width="27.5" style="6" customWidth="1"/>
    <col min="14087" max="14087" width="14.125" style="6" customWidth="1"/>
    <col min="14088" max="14089" width="8.125" style="6" customWidth="1"/>
    <col min="14090" max="14090" width="9.875" style="6" customWidth="1"/>
    <col min="14091" max="14091" width="1.875" style="6" customWidth="1"/>
    <col min="14092" max="14297" width="10.875" style="6"/>
    <col min="14298" max="14298" width="10.5" style="6" customWidth="1"/>
    <col min="14299" max="14299" width="2.375" style="6" customWidth="1"/>
    <col min="14300" max="14301" width="5.625" style="6" customWidth="1"/>
    <col min="14302" max="14302" width="5.125" style="6" customWidth="1"/>
    <col min="14303" max="14303" width="5.625" style="6" customWidth="1"/>
    <col min="14304" max="14304" width="12" style="6" customWidth="1"/>
    <col min="14305" max="14306" width="7.875" style="6" customWidth="1"/>
    <col min="14307" max="14307" width="2.125" style="6" customWidth="1"/>
    <col min="14308" max="14308" width="7.875" style="6" customWidth="1"/>
    <col min="14309" max="14309" width="6.5" style="6" customWidth="1"/>
    <col min="14310" max="14312" width="3.125" style="6" customWidth="1"/>
    <col min="14313" max="14313" width="3" style="6" customWidth="1"/>
    <col min="14314" max="14314" width="2.5" style="6" customWidth="1"/>
    <col min="14315" max="14315" width="2.625" style="6" customWidth="1"/>
    <col min="14316" max="14318" width="0" style="6" hidden="1" customWidth="1"/>
    <col min="14319" max="14319" width="3.875" style="6" customWidth="1"/>
    <col min="14320" max="14320" width="0" style="6" hidden="1" customWidth="1"/>
    <col min="14321" max="14322" width="13" style="6" customWidth="1"/>
    <col min="14323" max="14323" width="13.125" style="6" customWidth="1"/>
    <col min="14324" max="14324" width="5.625" style="6" customWidth="1"/>
    <col min="14325" max="14325" width="13.125" style="6" customWidth="1"/>
    <col min="14326" max="14326" width="3.625" style="6" customWidth="1"/>
    <col min="14327" max="14327" width="2.625" style="6" customWidth="1"/>
    <col min="14328" max="14330" width="0" style="6" hidden="1" customWidth="1"/>
    <col min="14331" max="14331" width="2.625" style="6" customWidth="1"/>
    <col min="14332" max="14332" width="0" style="6" hidden="1" customWidth="1"/>
    <col min="14333" max="14333" width="2.625" style="6" customWidth="1"/>
    <col min="14334" max="14334" width="0" style="6" hidden="1" customWidth="1"/>
    <col min="14335" max="14335" width="3.875" style="6" customWidth="1"/>
    <col min="14336" max="14336" width="30" style="6" customWidth="1"/>
    <col min="14337" max="14337" width="20.5" style="6" customWidth="1"/>
    <col min="14338" max="14338" width="8" style="6" customWidth="1"/>
    <col min="14339" max="14339" width="17" style="6" customWidth="1"/>
    <col min="14340" max="14340" width="37.375" style="6" customWidth="1"/>
    <col min="14341" max="14341" width="5.125" style="6" customWidth="1"/>
    <col min="14342" max="14342" width="27.5" style="6" customWidth="1"/>
    <col min="14343" max="14343" width="14.125" style="6" customWidth="1"/>
    <col min="14344" max="14345" width="8.125" style="6" customWidth="1"/>
    <col min="14346" max="14346" width="9.875" style="6" customWidth="1"/>
    <col min="14347" max="14347" width="1.875" style="6" customWidth="1"/>
    <col min="14348" max="14553" width="10.875" style="6"/>
    <col min="14554" max="14554" width="10.5" style="6" customWidth="1"/>
    <col min="14555" max="14555" width="2.375" style="6" customWidth="1"/>
    <col min="14556" max="14557" width="5.625" style="6" customWidth="1"/>
    <col min="14558" max="14558" width="5.125" style="6" customWidth="1"/>
    <col min="14559" max="14559" width="5.625" style="6" customWidth="1"/>
    <col min="14560" max="14560" width="12" style="6" customWidth="1"/>
    <col min="14561" max="14562" width="7.875" style="6" customWidth="1"/>
    <col min="14563" max="14563" width="2.125" style="6" customWidth="1"/>
    <col min="14564" max="14564" width="7.875" style="6" customWidth="1"/>
    <col min="14565" max="14565" width="6.5" style="6" customWidth="1"/>
    <col min="14566" max="14568" width="3.125" style="6" customWidth="1"/>
    <col min="14569" max="14569" width="3" style="6" customWidth="1"/>
    <col min="14570" max="14570" width="2.5" style="6" customWidth="1"/>
    <col min="14571" max="14571" width="2.625" style="6" customWidth="1"/>
    <col min="14572" max="14574" width="0" style="6" hidden="1" customWidth="1"/>
    <col min="14575" max="14575" width="3.875" style="6" customWidth="1"/>
    <col min="14576" max="14576" width="0" style="6" hidden="1" customWidth="1"/>
    <col min="14577" max="14578" width="13" style="6" customWidth="1"/>
    <col min="14579" max="14579" width="13.125" style="6" customWidth="1"/>
    <col min="14580" max="14580" width="5.625" style="6" customWidth="1"/>
    <col min="14581" max="14581" width="13.125" style="6" customWidth="1"/>
    <col min="14582" max="14582" width="3.625" style="6" customWidth="1"/>
    <col min="14583" max="14583" width="2.625" style="6" customWidth="1"/>
    <col min="14584" max="14586" width="0" style="6" hidden="1" customWidth="1"/>
    <col min="14587" max="14587" width="2.625" style="6" customWidth="1"/>
    <col min="14588" max="14588" width="0" style="6" hidden="1" customWidth="1"/>
    <col min="14589" max="14589" width="2.625" style="6" customWidth="1"/>
    <col min="14590" max="14590" width="0" style="6" hidden="1" customWidth="1"/>
    <col min="14591" max="14591" width="3.875" style="6" customWidth="1"/>
    <col min="14592" max="14592" width="30" style="6" customWidth="1"/>
    <col min="14593" max="14593" width="20.5" style="6" customWidth="1"/>
    <col min="14594" max="14594" width="8" style="6" customWidth="1"/>
    <col min="14595" max="14595" width="17" style="6" customWidth="1"/>
    <col min="14596" max="14596" width="37.375" style="6" customWidth="1"/>
    <col min="14597" max="14597" width="5.125" style="6" customWidth="1"/>
    <col min="14598" max="14598" width="27.5" style="6" customWidth="1"/>
    <col min="14599" max="14599" width="14.125" style="6" customWidth="1"/>
    <col min="14600" max="14601" width="8.125" style="6" customWidth="1"/>
    <col min="14602" max="14602" width="9.875" style="6" customWidth="1"/>
    <col min="14603" max="14603" width="1.875" style="6" customWidth="1"/>
    <col min="14604" max="14809" width="10.875" style="6"/>
    <col min="14810" max="14810" width="10.5" style="6" customWidth="1"/>
    <col min="14811" max="14811" width="2.375" style="6" customWidth="1"/>
    <col min="14812" max="14813" width="5.625" style="6" customWidth="1"/>
    <col min="14814" max="14814" width="5.125" style="6" customWidth="1"/>
    <col min="14815" max="14815" width="5.625" style="6" customWidth="1"/>
    <col min="14816" max="14816" width="12" style="6" customWidth="1"/>
    <col min="14817" max="14818" width="7.875" style="6" customWidth="1"/>
    <col min="14819" max="14819" width="2.125" style="6" customWidth="1"/>
    <col min="14820" max="14820" width="7.875" style="6" customWidth="1"/>
    <col min="14821" max="14821" width="6.5" style="6" customWidth="1"/>
    <col min="14822" max="14824" width="3.125" style="6" customWidth="1"/>
    <col min="14825" max="14825" width="3" style="6" customWidth="1"/>
    <col min="14826" max="14826" width="2.5" style="6" customWidth="1"/>
    <col min="14827" max="14827" width="2.625" style="6" customWidth="1"/>
    <col min="14828" max="14830" width="0" style="6" hidden="1" customWidth="1"/>
    <col min="14831" max="14831" width="3.875" style="6" customWidth="1"/>
    <col min="14832" max="14832" width="0" style="6" hidden="1" customWidth="1"/>
    <col min="14833" max="14834" width="13" style="6" customWidth="1"/>
    <col min="14835" max="14835" width="13.125" style="6" customWidth="1"/>
    <col min="14836" max="14836" width="5.625" style="6" customWidth="1"/>
    <col min="14837" max="14837" width="13.125" style="6" customWidth="1"/>
    <col min="14838" max="14838" width="3.625" style="6" customWidth="1"/>
    <col min="14839" max="14839" width="2.625" style="6" customWidth="1"/>
    <col min="14840" max="14842" width="0" style="6" hidden="1" customWidth="1"/>
    <col min="14843" max="14843" width="2.625" style="6" customWidth="1"/>
    <col min="14844" max="14844" width="0" style="6" hidden="1" customWidth="1"/>
    <col min="14845" max="14845" width="2.625" style="6" customWidth="1"/>
    <col min="14846" max="14846" width="0" style="6" hidden="1" customWidth="1"/>
    <col min="14847" max="14847" width="3.875" style="6" customWidth="1"/>
    <col min="14848" max="14848" width="30" style="6" customWidth="1"/>
    <col min="14849" max="14849" width="20.5" style="6" customWidth="1"/>
    <col min="14850" max="14850" width="8" style="6" customWidth="1"/>
    <col min="14851" max="14851" width="17" style="6" customWidth="1"/>
    <col min="14852" max="14852" width="37.375" style="6" customWidth="1"/>
    <col min="14853" max="14853" width="5.125" style="6" customWidth="1"/>
    <col min="14854" max="14854" width="27.5" style="6" customWidth="1"/>
    <col min="14855" max="14855" width="14.125" style="6" customWidth="1"/>
    <col min="14856" max="14857" width="8.125" style="6" customWidth="1"/>
    <col min="14858" max="14858" width="9.875" style="6" customWidth="1"/>
    <col min="14859" max="14859" width="1.875" style="6" customWidth="1"/>
    <col min="14860" max="15065" width="10.875" style="6"/>
    <col min="15066" max="15066" width="10.5" style="6" customWidth="1"/>
    <col min="15067" max="15067" width="2.375" style="6" customWidth="1"/>
    <col min="15068" max="15069" width="5.625" style="6" customWidth="1"/>
    <col min="15070" max="15070" width="5.125" style="6" customWidth="1"/>
    <col min="15071" max="15071" width="5.625" style="6" customWidth="1"/>
    <col min="15072" max="15072" width="12" style="6" customWidth="1"/>
    <col min="15073" max="15074" width="7.875" style="6" customWidth="1"/>
    <col min="15075" max="15075" width="2.125" style="6" customWidth="1"/>
    <col min="15076" max="15076" width="7.875" style="6" customWidth="1"/>
    <col min="15077" max="15077" width="6.5" style="6" customWidth="1"/>
    <col min="15078" max="15080" width="3.125" style="6" customWidth="1"/>
    <col min="15081" max="15081" width="3" style="6" customWidth="1"/>
    <col min="15082" max="15082" width="2.5" style="6" customWidth="1"/>
    <col min="15083" max="15083" width="2.625" style="6" customWidth="1"/>
    <col min="15084" max="15086" width="0" style="6" hidden="1" customWidth="1"/>
    <col min="15087" max="15087" width="3.875" style="6" customWidth="1"/>
    <col min="15088" max="15088" width="0" style="6" hidden="1" customWidth="1"/>
    <col min="15089" max="15090" width="13" style="6" customWidth="1"/>
    <col min="15091" max="15091" width="13.125" style="6" customWidth="1"/>
    <col min="15092" max="15092" width="5.625" style="6" customWidth="1"/>
    <col min="15093" max="15093" width="13.125" style="6" customWidth="1"/>
    <col min="15094" max="15094" width="3.625" style="6" customWidth="1"/>
    <col min="15095" max="15095" width="2.625" style="6" customWidth="1"/>
    <col min="15096" max="15098" width="0" style="6" hidden="1" customWidth="1"/>
    <col min="15099" max="15099" width="2.625" style="6" customWidth="1"/>
    <col min="15100" max="15100" width="0" style="6" hidden="1" customWidth="1"/>
    <col min="15101" max="15101" width="2.625" style="6" customWidth="1"/>
    <col min="15102" max="15102" width="0" style="6" hidden="1" customWidth="1"/>
    <col min="15103" max="15103" width="3.875" style="6" customWidth="1"/>
    <col min="15104" max="15104" width="30" style="6" customWidth="1"/>
    <col min="15105" max="15105" width="20.5" style="6" customWidth="1"/>
    <col min="15106" max="15106" width="8" style="6" customWidth="1"/>
    <col min="15107" max="15107" width="17" style="6" customWidth="1"/>
    <col min="15108" max="15108" width="37.375" style="6" customWidth="1"/>
    <col min="15109" max="15109" width="5.125" style="6" customWidth="1"/>
    <col min="15110" max="15110" width="27.5" style="6" customWidth="1"/>
    <col min="15111" max="15111" width="14.125" style="6" customWidth="1"/>
    <col min="15112" max="15113" width="8.125" style="6" customWidth="1"/>
    <col min="15114" max="15114" width="9.875" style="6" customWidth="1"/>
    <col min="15115" max="15115" width="1.875" style="6" customWidth="1"/>
    <col min="15116" max="15321" width="10.875" style="6"/>
    <col min="15322" max="15322" width="10.5" style="6" customWidth="1"/>
    <col min="15323" max="15323" width="2.375" style="6" customWidth="1"/>
    <col min="15324" max="15325" width="5.625" style="6" customWidth="1"/>
    <col min="15326" max="15326" width="5.125" style="6" customWidth="1"/>
    <col min="15327" max="15327" width="5.625" style="6" customWidth="1"/>
    <col min="15328" max="15328" width="12" style="6" customWidth="1"/>
    <col min="15329" max="15330" width="7.875" style="6" customWidth="1"/>
    <col min="15331" max="15331" width="2.125" style="6" customWidth="1"/>
    <col min="15332" max="15332" width="7.875" style="6" customWidth="1"/>
    <col min="15333" max="15333" width="6.5" style="6" customWidth="1"/>
    <col min="15334" max="15336" width="3.125" style="6" customWidth="1"/>
    <col min="15337" max="15337" width="3" style="6" customWidth="1"/>
    <col min="15338" max="15338" width="2.5" style="6" customWidth="1"/>
    <col min="15339" max="15339" width="2.625" style="6" customWidth="1"/>
    <col min="15340" max="15342" width="0" style="6" hidden="1" customWidth="1"/>
    <col min="15343" max="15343" width="3.875" style="6" customWidth="1"/>
    <col min="15344" max="15344" width="0" style="6" hidden="1" customWidth="1"/>
    <col min="15345" max="15346" width="13" style="6" customWidth="1"/>
    <col min="15347" max="15347" width="13.125" style="6" customWidth="1"/>
    <col min="15348" max="15348" width="5.625" style="6" customWidth="1"/>
    <col min="15349" max="15349" width="13.125" style="6" customWidth="1"/>
    <col min="15350" max="15350" width="3.625" style="6" customWidth="1"/>
    <col min="15351" max="15351" width="2.625" style="6" customWidth="1"/>
    <col min="15352" max="15354" width="0" style="6" hidden="1" customWidth="1"/>
    <col min="15355" max="15355" width="2.625" style="6" customWidth="1"/>
    <col min="15356" max="15356" width="0" style="6" hidden="1" customWidth="1"/>
    <col min="15357" max="15357" width="2.625" style="6" customWidth="1"/>
    <col min="15358" max="15358" width="0" style="6" hidden="1" customWidth="1"/>
    <col min="15359" max="15359" width="3.875" style="6" customWidth="1"/>
    <col min="15360" max="15360" width="30" style="6" customWidth="1"/>
    <col min="15361" max="15361" width="20.5" style="6" customWidth="1"/>
    <col min="15362" max="15362" width="8" style="6" customWidth="1"/>
    <col min="15363" max="15363" width="17" style="6" customWidth="1"/>
    <col min="15364" max="15364" width="37.375" style="6" customWidth="1"/>
    <col min="15365" max="15365" width="5.125" style="6" customWidth="1"/>
    <col min="15366" max="15366" width="27.5" style="6" customWidth="1"/>
    <col min="15367" max="15367" width="14.125" style="6" customWidth="1"/>
    <col min="15368" max="15369" width="8.125" style="6" customWidth="1"/>
    <col min="15370" max="15370" width="9.875" style="6" customWidth="1"/>
    <col min="15371" max="15371" width="1.875" style="6" customWidth="1"/>
    <col min="15372" max="15577" width="10.875" style="6"/>
    <col min="15578" max="15578" width="10.5" style="6" customWidth="1"/>
    <col min="15579" max="15579" width="2.375" style="6" customWidth="1"/>
    <col min="15580" max="15581" width="5.625" style="6" customWidth="1"/>
    <col min="15582" max="15582" width="5.125" style="6" customWidth="1"/>
    <col min="15583" max="15583" width="5.625" style="6" customWidth="1"/>
    <col min="15584" max="15584" width="12" style="6" customWidth="1"/>
    <col min="15585" max="15586" width="7.875" style="6" customWidth="1"/>
    <col min="15587" max="15587" width="2.125" style="6" customWidth="1"/>
    <col min="15588" max="15588" width="7.875" style="6" customWidth="1"/>
    <col min="15589" max="15589" width="6.5" style="6" customWidth="1"/>
    <col min="15590" max="15592" width="3.125" style="6" customWidth="1"/>
    <col min="15593" max="15593" width="3" style="6" customWidth="1"/>
    <col min="15594" max="15594" width="2.5" style="6" customWidth="1"/>
    <col min="15595" max="15595" width="2.625" style="6" customWidth="1"/>
    <col min="15596" max="15598" width="0" style="6" hidden="1" customWidth="1"/>
    <col min="15599" max="15599" width="3.875" style="6" customWidth="1"/>
    <col min="15600" max="15600" width="0" style="6" hidden="1" customWidth="1"/>
    <col min="15601" max="15602" width="13" style="6" customWidth="1"/>
    <col min="15603" max="15603" width="13.125" style="6" customWidth="1"/>
    <col min="15604" max="15604" width="5.625" style="6" customWidth="1"/>
    <col min="15605" max="15605" width="13.125" style="6" customWidth="1"/>
    <col min="15606" max="15606" width="3.625" style="6" customWidth="1"/>
    <col min="15607" max="15607" width="2.625" style="6" customWidth="1"/>
    <col min="15608" max="15610" width="0" style="6" hidden="1" customWidth="1"/>
    <col min="15611" max="15611" width="2.625" style="6" customWidth="1"/>
    <col min="15612" max="15612" width="0" style="6" hidden="1" customWidth="1"/>
    <col min="15613" max="15613" width="2.625" style="6" customWidth="1"/>
    <col min="15614" max="15614" width="0" style="6" hidden="1" customWidth="1"/>
    <col min="15615" max="15615" width="3.875" style="6" customWidth="1"/>
    <col min="15616" max="15616" width="30" style="6" customWidth="1"/>
    <col min="15617" max="15617" width="20.5" style="6" customWidth="1"/>
    <col min="15618" max="15618" width="8" style="6" customWidth="1"/>
    <col min="15619" max="15619" width="17" style="6" customWidth="1"/>
    <col min="15620" max="15620" width="37.375" style="6" customWidth="1"/>
    <col min="15621" max="15621" width="5.125" style="6" customWidth="1"/>
    <col min="15622" max="15622" width="27.5" style="6" customWidth="1"/>
    <col min="15623" max="15623" width="14.125" style="6" customWidth="1"/>
    <col min="15624" max="15625" width="8.125" style="6" customWidth="1"/>
    <col min="15626" max="15626" width="9.875" style="6" customWidth="1"/>
    <col min="15627" max="15627" width="1.875" style="6" customWidth="1"/>
    <col min="15628" max="15833" width="10.875" style="6"/>
    <col min="15834" max="15834" width="10.5" style="6" customWidth="1"/>
    <col min="15835" max="15835" width="2.375" style="6" customWidth="1"/>
    <col min="15836" max="15837" width="5.625" style="6" customWidth="1"/>
    <col min="15838" max="15838" width="5.125" style="6" customWidth="1"/>
    <col min="15839" max="15839" width="5.625" style="6" customWidth="1"/>
    <col min="15840" max="15840" width="12" style="6" customWidth="1"/>
    <col min="15841" max="15842" width="7.875" style="6" customWidth="1"/>
    <col min="15843" max="15843" width="2.125" style="6" customWidth="1"/>
    <col min="15844" max="15844" width="7.875" style="6" customWidth="1"/>
    <col min="15845" max="15845" width="6.5" style="6" customWidth="1"/>
    <col min="15846" max="15848" width="3.125" style="6" customWidth="1"/>
    <col min="15849" max="15849" width="3" style="6" customWidth="1"/>
    <col min="15850" max="15850" width="2.5" style="6" customWidth="1"/>
    <col min="15851" max="15851" width="2.625" style="6" customWidth="1"/>
    <col min="15852" max="15854" width="0" style="6" hidden="1" customWidth="1"/>
    <col min="15855" max="15855" width="3.875" style="6" customWidth="1"/>
    <col min="15856" max="15856" width="0" style="6" hidden="1" customWidth="1"/>
    <col min="15857" max="15858" width="13" style="6" customWidth="1"/>
    <col min="15859" max="15859" width="13.125" style="6" customWidth="1"/>
    <col min="15860" max="15860" width="5.625" style="6" customWidth="1"/>
    <col min="15861" max="15861" width="13.125" style="6" customWidth="1"/>
    <col min="15862" max="15862" width="3.625" style="6" customWidth="1"/>
    <col min="15863" max="15863" width="2.625" style="6" customWidth="1"/>
    <col min="15864" max="15866" width="0" style="6" hidden="1" customWidth="1"/>
    <col min="15867" max="15867" width="2.625" style="6" customWidth="1"/>
    <col min="15868" max="15868" width="0" style="6" hidden="1" customWidth="1"/>
    <col min="15869" max="15869" width="2.625" style="6" customWidth="1"/>
    <col min="15870" max="15870" width="0" style="6" hidden="1" customWidth="1"/>
    <col min="15871" max="15871" width="3.875" style="6" customWidth="1"/>
    <col min="15872" max="15872" width="30" style="6" customWidth="1"/>
    <col min="15873" max="15873" width="20.5" style="6" customWidth="1"/>
    <col min="15874" max="15874" width="8" style="6" customWidth="1"/>
    <col min="15875" max="15875" width="17" style="6" customWidth="1"/>
    <col min="15876" max="15876" width="37.375" style="6" customWidth="1"/>
    <col min="15877" max="15877" width="5.125" style="6" customWidth="1"/>
    <col min="15878" max="15878" width="27.5" style="6" customWidth="1"/>
    <col min="15879" max="15879" width="14.125" style="6" customWidth="1"/>
    <col min="15880" max="15881" width="8.125" style="6" customWidth="1"/>
    <col min="15882" max="15882" width="9.875" style="6" customWidth="1"/>
    <col min="15883" max="15883" width="1.875" style="6" customWidth="1"/>
    <col min="15884" max="16089" width="10.875" style="6"/>
    <col min="16090" max="16090" width="10.5" style="6" customWidth="1"/>
    <col min="16091" max="16091" width="2.375" style="6" customWidth="1"/>
    <col min="16092" max="16093" width="5.625" style="6" customWidth="1"/>
    <col min="16094" max="16094" width="5.125" style="6" customWidth="1"/>
    <col min="16095" max="16095" width="5.625" style="6" customWidth="1"/>
    <col min="16096" max="16096" width="12" style="6" customWidth="1"/>
    <col min="16097" max="16098" width="7.875" style="6" customWidth="1"/>
    <col min="16099" max="16099" width="2.125" style="6" customWidth="1"/>
    <col min="16100" max="16100" width="7.875" style="6" customWidth="1"/>
    <col min="16101" max="16101" width="6.5" style="6" customWidth="1"/>
    <col min="16102" max="16104" width="3.125" style="6" customWidth="1"/>
    <col min="16105" max="16105" width="3" style="6" customWidth="1"/>
    <col min="16106" max="16106" width="2.5" style="6" customWidth="1"/>
    <col min="16107" max="16107" width="2.625" style="6" customWidth="1"/>
    <col min="16108" max="16110" width="0" style="6" hidden="1" customWidth="1"/>
    <col min="16111" max="16111" width="3.875" style="6" customWidth="1"/>
    <col min="16112" max="16112" width="0" style="6" hidden="1" customWidth="1"/>
    <col min="16113" max="16114" width="13" style="6" customWidth="1"/>
    <col min="16115" max="16115" width="13.125" style="6" customWidth="1"/>
    <col min="16116" max="16116" width="5.625" style="6" customWidth="1"/>
    <col min="16117" max="16117" width="13.125" style="6" customWidth="1"/>
    <col min="16118" max="16118" width="3.625" style="6" customWidth="1"/>
    <col min="16119" max="16119" width="2.625" style="6" customWidth="1"/>
    <col min="16120" max="16122" width="0" style="6" hidden="1" customWidth="1"/>
    <col min="16123" max="16123" width="2.625" style="6" customWidth="1"/>
    <col min="16124" max="16124" width="0" style="6" hidden="1" customWidth="1"/>
    <col min="16125" max="16125" width="2.625" style="6" customWidth="1"/>
    <col min="16126" max="16126" width="0" style="6" hidden="1" customWidth="1"/>
    <col min="16127" max="16127" width="3.875" style="6" customWidth="1"/>
    <col min="16128" max="16128" width="30" style="6" customWidth="1"/>
    <col min="16129" max="16129" width="20.5" style="6" customWidth="1"/>
    <col min="16130" max="16130" width="8" style="6" customWidth="1"/>
    <col min="16131" max="16131" width="17" style="6" customWidth="1"/>
    <col min="16132" max="16132" width="37.375" style="6" customWidth="1"/>
    <col min="16133" max="16133" width="5.125" style="6" customWidth="1"/>
    <col min="16134" max="16134" width="27.5" style="6" customWidth="1"/>
    <col min="16135" max="16135" width="14.125" style="6" customWidth="1"/>
    <col min="16136" max="16137" width="8.125" style="6" customWidth="1"/>
    <col min="16138" max="16138" width="9.875" style="6" customWidth="1"/>
    <col min="16139" max="16139" width="1.875" style="6" customWidth="1"/>
    <col min="16140" max="16244" width="10.875" style="6"/>
    <col min="16245" max="16384" width="10" style="6" customWidth="1"/>
  </cols>
  <sheetData>
    <row r="1" spans="1:54 1541:1541" ht="11.25" customHeight="1">
      <c r="A1" s="1"/>
      <c r="B1" s="175" t="s">
        <v>0</v>
      </c>
      <c r="C1" s="176"/>
      <c r="D1" s="176"/>
      <c r="E1" s="176"/>
      <c r="F1" s="176"/>
      <c r="G1" s="176"/>
      <c r="H1" s="176"/>
      <c r="I1" s="177"/>
      <c r="J1" s="178"/>
      <c r="K1" s="179"/>
      <c r="L1" s="2"/>
      <c r="M1" s="3"/>
      <c r="N1" s="3"/>
      <c r="O1" s="2"/>
      <c r="P1" s="2"/>
      <c r="Q1" s="2"/>
      <c r="R1" s="2"/>
      <c r="S1" s="2"/>
      <c r="T1" s="2"/>
      <c r="U1" s="2"/>
      <c r="V1" s="2"/>
      <c r="W1" s="2"/>
      <c r="X1" s="2"/>
      <c r="Y1" s="2"/>
      <c r="Z1" s="2"/>
      <c r="AA1" s="2"/>
      <c r="AB1" s="2"/>
      <c r="AC1" s="2"/>
      <c r="AD1" s="2"/>
      <c r="AE1" s="2"/>
      <c r="AF1" s="2"/>
      <c r="AG1" s="2"/>
      <c r="AH1" s="2"/>
      <c r="AI1" s="2"/>
      <c r="AJ1" s="2"/>
      <c r="AK1" s="2"/>
      <c r="AL1" s="2"/>
      <c r="AM1" s="3"/>
      <c r="AN1" s="2"/>
      <c r="AO1" s="2"/>
      <c r="AP1" s="2"/>
      <c r="AQ1" s="106"/>
      <c r="AR1" s="106"/>
      <c r="AS1" s="106"/>
      <c r="AT1" s="106"/>
      <c r="AU1" s="106"/>
      <c r="AV1" s="106"/>
      <c r="AW1" s="106"/>
      <c r="AX1" s="2"/>
      <c r="AY1" s="2"/>
      <c r="AZ1" s="2"/>
      <c r="BA1" s="2"/>
      <c r="BB1" s="4" t="s">
        <v>1</v>
      </c>
      <c r="BGG1" s="5" t="s">
        <v>2</v>
      </c>
    </row>
    <row r="2" spans="1:54 1541:1541" ht="14.25" customHeight="1">
      <c r="A2" s="1"/>
      <c r="B2" s="182" t="s">
        <v>3</v>
      </c>
      <c r="C2" s="183"/>
      <c r="D2" s="183"/>
      <c r="E2" s="183"/>
      <c r="F2" s="183"/>
      <c r="G2" s="183"/>
      <c r="H2" s="183"/>
      <c r="I2" s="184"/>
      <c r="J2" s="180"/>
      <c r="K2" s="181"/>
      <c r="L2" s="2"/>
      <c r="M2" s="3"/>
      <c r="N2" s="3"/>
      <c r="O2" s="2"/>
      <c r="P2" s="2"/>
      <c r="Q2" s="2"/>
      <c r="R2" s="2"/>
      <c r="S2" s="2"/>
      <c r="T2" s="2"/>
      <c r="U2" s="2"/>
      <c r="V2" s="2"/>
      <c r="W2" s="2"/>
      <c r="X2" s="2"/>
      <c r="Y2" s="2"/>
      <c r="Z2" s="2"/>
      <c r="AA2" s="2"/>
      <c r="AB2" s="2"/>
      <c r="AC2" s="2"/>
      <c r="AD2" s="2"/>
      <c r="AE2" s="2"/>
      <c r="AF2" s="2"/>
      <c r="AG2" s="2"/>
      <c r="AH2" s="2"/>
      <c r="AI2" s="2"/>
      <c r="AJ2" s="2"/>
      <c r="AK2" s="2"/>
      <c r="AL2" s="2"/>
      <c r="AM2" s="3"/>
      <c r="AN2" s="2"/>
      <c r="AO2" s="2"/>
      <c r="AP2" s="2"/>
      <c r="AQ2" s="106"/>
      <c r="AR2" s="106"/>
      <c r="AS2" s="106"/>
      <c r="AT2" s="106"/>
      <c r="AU2" s="106"/>
      <c r="AV2" s="106"/>
      <c r="AW2" s="106"/>
      <c r="AX2" s="2"/>
      <c r="AY2" s="2"/>
      <c r="AZ2" s="2"/>
      <c r="BA2" s="2"/>
      <c r="BB2" s="2"/>
      <c r="BGG2" s="9"/>
    </row>
    <row r="3" spans="1:54 1541:1541" ht="11.25" customHeight="1">
      <c r="A3" s="1"/>
      <c r="B3" s="10" t="s">
        <v>4</v>
      </c>
      <c r="C3" s="185" t="s">
        <v>5</v>
      </c>
      <c r="D3" s="186"/>
      <c r="E3" s="186"/>
      <c r="F3" s="186"/>
      <c r="G3" s="186"/>
      <c r="H3" s="187"/>
      <c r="I3" s="11" t="s">
        <v>6</v>
      </c>
      <c r="J3" s="180"/>
      <c r="K3" s="181"/>
      <c r="L3" s="2"/>
      <c r="M3" s="3"/>
      <c r="N3" s="3"/>
      <c r="O3" s="2"/>
      <c r="P3" s="2"/>
      <c r="Q3" s="2"/>
      <c r="R3" s="2"/>
      <c r="S3" s="2"/>
      <c r="T3" s="2"/>
      <c r="U3" s="2"/>
      <c r="V3" s="2"/>
      <c r="W3" s="2"/>
      <c r="X3" s="2"/>
      <c r="Y3" s="2"/>
      <c r="Z3" s="2"/>
      <c r="AA3" s="2"/>
      <c r="AB3" s="2"/>
      <c r="AC3" s="2"/>
      <c r="AD3" s="2"/>
      <c r="AE3" s="2"/>
      <c r="AF3" s="2"/>
      <c r="AG3" s="2"/>
      <c r="AH3" s="2"/>
      <c r="AI3" s="2"/>
      <c r="AJ3" s="2"/>
      <c r="AK3" s="2"/>
      <c r="AL3" s="2"/>
      <c r="AM3" s="3"/>
      <c r="AN3" s="2"/>
      <c r="AO3" s="2"/>
      <c r="AP3" s="2"/>
      <c r="AQ3" s="106"/>
      <c r="AR3" s="106"/>
      <c r="AS3" s="106"/>
      <c r="AT3" s="106"/>
      <c r="AU3" s="106"/>
      <c r="AV3" s="106"/>
      <c r="AW3" s="106"/>
      <c r="AX3" s="2"/>
      <c r="AY3" s="2"/>
      <c r="AZ3" s="2"/>
      <c r="BA3" s="2"/>
      <c r="BB3" s="2"/>
      <c r="BGG3" s="9"/>
    </row>
    <row r="4" spans="1:54 1541:1541" ht="14.25" customHeight="1">
      <c r="A4" s="1"/>
      <c r="B4" s="12" t="s">
        <v>7</v>
      </c>
      <c r="C4" s="188" t="s">
        <v>8</v>
      </c>
      <c r="D4" s="189"/>
      <c r="E4" s="189"/>
      <c r="F4" s="189"/>
      <c r="G4" s="189"/>
      <c r="H4" s="190"/>
      <c r="I4" s="13" t="s">
        <v>9</v>
      </c>
      <c r="J4" s="180"/>
      <c r="K4" s="181"/>
      <c r="L4" s="2"/>
      <c r="M4" s="3"/>
      <c r="N4" s="3"/>
      <c r="O4" s="2"/>
      <c r="P4" s="2"/>
      <c r="Q4" s="2"/>
      <c r="R4" s="2"/>
      <c r="S4" s="2"/>
      <c r="T4" s="2"/>
      <c r="U4" s="2"/>
      <c r="V4" s="2"/>
      <c r="W4" s="2"/>
      <c r="X4" s="2"/>
      <c r="Y4" s="2"/>
      <c r="Z4" s="2"/>
      <c r="AA4" s="2"/>
      <c r="AB4" s="2"/>
      <c r="AC4" s="2"/>
      <c r="AD4" s="2"/>
      <c r="AE4" s="2"/>
      <c r="AF4" s="2"/>
      <c r="AG4" s="2"/>
      <c r="AH4" s="2"/>
      <c r="AI4" s="2"/>
      <c r="AJ4" s="2"/>
      <c r="AK4" s="2"/>
      <c r="AL4" s="2"/>
      <c r="AM4" s="3"/>
      <c r="AN4" s="2"/>
      <c r="AO4" s="2"/>
      <c r="AP4" s="2"/>
      <c r="AQ4" s="106"/>
      <c r="AR4" s="106"/>
      <c r="AS4" s="106"/>
      <c r="AT4" s="106"/>
      <c r="AU4" s="106"/>
      <c r="AV4" s="106"/>
      <c r="AW4" s="106"/>
      <c r="AX4" s="2"/>
      <c r="AY4" s="2"/>
      <c r="AZ4" s="2"/>
      <c r="BA4" s="2"/>
      <c r="BB4" s="2"/>
      <c r="BGG4" s="9"/>
    </row>
    <row r="5" spans="1:54 1541:1541" ht="122.1" customHeight="1">
      <c r="A5" s="1"/>
      <c r="B5" s="14" t="s">
        <v>10</v>
      </c>
      <c r="C5" s="15" t="s">
        <v>11</v>
      </c>
      <c r="D5" s="14" t="s">
        <v>12</v>
      </c>
      <c r="E5" s="191" t="s">
        <v>401</v>
      </c>
      <c r="F5" s="192"/>
      <c r="G5" s="193"/>
      <c r="H5" s="16" t="s">
        <v>13</v>
      </c>
      <c r="I5" s="194" t="s">
        <v>402</v>
      </c>
      <c r="J5" s="195"/>
      <c r="K5" s="195"/>
      <c r="L5" s="195"/>
      <c r="M5" s="195"/>
      <c r="N5" s="196"/>
      <c r="O5" s="198" t="s">
        <v>14</v>
      </c>
      <c r="P5" s="199"/>
      <c r="Q5" s="200">
        <v>45849</v>
      </c>
      <c r="R5" s="201"/>
      <c r="S5" s="17"/>
      <c r="T5" s="17"/>
      <c r="U5" s="202"/>
      <c r="V5" s="202"/>
      <c r="W5" s="203"/>
      <c r="X5" s="204"/>
      <c r="Y5" s="18"/>
      <c r="Z5" s="18"/>
      <c r="AA5" s="18"/>
      <c r="AB5" s="18"/>
      <c r="AC5" s="18"/>
      <c r="AD5" s="18"/>
      <c r="AE5" s="18"/>
      <c r="AF5" s="18"/>
      <c r="AG5" s="18"/>
      <c r="AH5" s="18"/>
      <c r="AI5" s="19"/>
      <c r="AJ5" s="19"/>
      <c r="AK5" s="18"/>
      <c r="AL5" s="18"/>
      <c r="AM5" s="18"/>
      <c r="AN5" s="19"/>
      <c r="AO5" s="19"/>
      <c r="AP5" s="18"/>
      <c r="AQ5" s="107"/>
      <c r="AR5" s="107"/>
      <c r="AS5" s="107"/>
      <c r="AT5" s="107"/>
      <c r="AU5" s="107"/>
      <c r="AV5" s="107"/>
      <c r="AW5" s="107"/>
      <c r="AX5" s="18"/>
      <c r="AY5" s="18"/>
      <c r="AZ5" s="18"/>
      <c r="BA5" s="18"/>
      <c r="BB5" s="1"/>
    </row>
    <row r="6" spans="1:54 1541:1541" ht="5.25" customHeight="1">
      <c r="A6" s="1"/>
      <c r="B6" s="20"/>
      <c r="C6" s="18"/>
      <c r="D6" s="20"/>
      <c r="E6" s="20"/>
      <c r="F6" s="20"/>
      <c r="G6" s="19"/>
      <c r="H6" s="19"/>
      <c r="I6" s="18"/>
      <c r="J6" s="18"/>
      <c r="K6" s="18"/>
      <c r="L6" s="18"/>
      <c r="M6" s="18"/>
      <c r="N6" s="18"/>
      <c r="O6" s="18"/>
      <c r="P6" s="18"/>
      <c r="Q6" s="18"/>
      <c r="R6" s="18"/>
      <c r="S6" s="18"/>
      <c r="T6" s="18"/>
      <c r="U6" s="18"/>
      <c r="V6" s="18"/>
      <c r="W6" s="18"/>
      <c r="X6" s="18"/>
      <c r="Y6" s="18"/>
      <c r="Z6" s="18"/>
      <c r="AA6" s="18"/>
      <c r="AB6" s="18"/>
      <c r="AC6" s="18"/>
      <c r="AD6" s="18"/>
      <c r="AE6" s="18"/>
      <c r="AF6" s="18"/>
      <c r="AG6" s="18"/>
      <c r="AH6" s="18"/>
      <c r="AI6" s="19"/>
      <c r="AJ6" s="19"/>
      <c r="AK6" s="18"/>
      <c r="AL6" s="18"/>
      <c r="AM6" s="18"/>
      <c r="AN6" s="19"/>
      <c r="AO6" s="19"/>
      <c r="AP6" s="18"/>
      <c r="AQ6" s="107"/>
      <c r="AR6" s="107"/>
      <c r="AS6" s="107"/>
      <c r="AT6" s="107"/>
      <c r="AU6" s="107"/>
      <c r="AV6" s="107"/>
      <c r="AW6" s="107"/>
      <c r="AX6" s="18"/>
      <c r="AY6" s="18"/>
      <c r="AZ6" s="18"/>
      <c r="BA6" s="18"/>
      <c r="BB6" s="1"/>
    </row>
    <row r="7" spans="1:54 1541:1541" s="1" customFormat="1" ht="23.25" customHeight="1">
      <c r="A7" s="21">
        <f>COUNTA(C9:C10)</f>
        <v>2</v>
      </c>
      <c r="B7" s="172" t="s">
        <v>15</v>
      </c>
      <c r="C7" s="173"/>
      <c r="D7" s="173"/>
      <c r="E7" s="173"/>
      <c r="F7" s="173"/>
      <c r="G7" s="173"/>
      <c r="H7" s="173"/>
      <c r="I7" s="23"/>
      <c r="J7" s="174" t="s">
        <v>16</v>
      </c>
      <c r="K7" s="174"/>
      <c r="L7" s="174"/>
      <c r="M7" s="174"/>
      <c r="N7" s="174"/>
      <c r="O7" s="174"/>
      <c r="P7" s="174"/>
      <c r="Q7" s="174"/>
      <c r="R7" s="174"/>
      <c r="S7" s="174"/>
      <c r="T7" s="174"/>
      <c r="U7" s="174"/>
      <c r="V7" s="174"/>
      <c r="W7" s="174"/>
      <c r="X7" s="174"/>
      <c r="Y7" s="174"/>
      <c r="Z7" s="174"/>
      <c r="AA7" s="174"/>
      <c r="AB7" s="174"/>
      <c r="AC7" s="212" t="s">
        <v>17</v>
      </c>
      <c r="AD7" s="212"/>
      <c r="AE7" s="212"/>
      <c r="AF7" s="212"/>
      <c r="AG7" s="212"/>
      <c r="AH7" s="212"/>
      <c r="AI7" s="213" t="s">
        <v>18</v>
      </c>
      <c r="AJ7" s="213"/>
      <c r="AK7" s="213"/>
      <c r="AL7" s="213"/>
      <c r="AM7" s="22"/>
      <c r="AN7" s="24" t="s">
        <v>19</v>
      </c>
      <c r="AO7" s="25"/>
      <c r="AP7" s="25"/>
      <c r="AQ7" s="108"/>
      <c r="AR7" s="109"/>
      <c r="AS7" s="109"/>
      <c r="AT7" s="109"/>
      <c r="AU7" s="109"/>
      <c r="AV7" s="109"/>
      <c r="AW7" s="109"/>
      <c r="AX7" s="26"/>
      <c r="AY7" s="130">
        <f>AY9</f>
        <v>1.1400480000000008E-2</v>
      </c>
      <c r="AZ7" s="26"/>
      <c r="BA7" s="26"/>
    </row>
    <row r="8" spans="1:54 1541:1541" ht="74.25" customHeight="1">
      <c r="A8" s="27" t="s">
        <v>20</v>
      </c>
      <c r="B8" s="28" t="s">
        <v>21</v>
      </c>
      <c r="C8" s="28" t="s">
        <v>22</v>
      </c>
      <c r="D8" s="29" t="s">
        <v>23</v>
      </c>
      <c r="E8" s="29" t="s">
        <v>24</v>
      </c>
      <c r="F8" s="29" t="s">
        <v>25</v>
      </c>
      <c r="G8" s="29" t="s">
        <v>26</v>
      </c>
      <c r="H8" s="29" t="s">
        <v>27</v>
      </c>
      <c r="I8" s="28" t="s">
        <v>28</v>
      </c>
      <c r="J8" s="30" t="s">
        <v>29</v>
      </c>
      <c r="K8" s="30" t="s">
        <v>30</v>
      </c>
      <c r="L8" s="30" t="s">
        <v>31</v>
      </c>
      <c r="M8" s="30" t="s">
        <v>32</v>
      </c>
      <c r="N8" s="30" t="s">
        <v>33</v>
      </c>
      <c r="O8" s="30" t="s">
        <v>34</v>
      </c>
      <c r="P8" s="30" t="s">
        <v>35</v>
      </c>
      <c r="Q8" s="30" t="s">
        <v>36</v>
      </c>
      <c r="R8" s="30" t="s">
        <v>37</v>
      </c>
      <c r="S8" s="30" t="s">
        <v>38</v>
      </c>
      <c r="T8" s="30" t="s">
        <v>39</v>
      </c>
      <c r="U8" s="30" t="s">
        <v>40</v>
      </c>
      <c r="V8" s="30" t="s">
        <v>41</v>
      </c>
      <c r="W8" s="30" t="s">
        <v>42</v>
      </c>
      <c r="X8" s="30" t="s">
        <v>43</v>
      </c>
      <c r="Y8" s="30" t="s">
        <v>44</v>
      </c>
      <c r="Z8" s="30" t="s">
        <v>45</v>
      </c>
      <c r="AA8" s="30" t="s">
        <v>46</v>
      </c>
      <c r="AB8" s="30" t="s">
        <v>47</v>
      </c>
      <c r="AC8" s="28" t="s">
        <v>48</v>
      </c>
      <c r="AD8" s="28" t="s">
        <v>49</v>
      </c>
      <c r="AE8" s="28" t="s">
        <v>50</v>
      </c>
      <c r="AF8" s="28" t="s">
        <v>51</v>
      </c>
      <c r="AG8" s="28" t="s">
        <v>52</v>
      </c>
      <c r="AH8" s="28" t="s">
        <v>52</v>
      </c>
      <c r="AI8" s="29" t="s">
        <v>53</v>
      </c>
      <c r="AJ8" s="29" t="s">
        <v>54</v>
      </c>
      <c r="AK8" s="29" t="s">
        <v>55</v>
      </c>
      <c r="AL8" s="29" t="s">
        <v>56</v>
      </c>
      <c r="AM8" s="31" t="s">
        <v>57</v>
      </c>
      <c r="AN8" s="31" t="s">
        <v>58</v>
      </c>
      <c r="AO8" s="32" t="s">
        <v>59</v>
      </c>
      <c r="AP8" s="32" t="s">
        <v>60</v>
      </c>
      <c r="AQ8" s="110" t="s">
        <v>313</v>
      </c>
      <c r="AR8" s="111" t="s">
        <v>61</v>
      </c>
      <c r="AS8" s="111" t="s">
        <v>62</v>
      </c>
      <c r="AT8" s="111" t="s">
        <v>63</v>
      </c>
      <c r="AU8" s="111" t="s">
        <v>64</v>
      </c>
      <c r="AV8" s="111" t="s">
        <v>65</v>
      </c>
      <c r="AW8" s="111" t="s">
        <v>66</v>
      </c>
      <c r="AX8" s="33" t="s">
        <v>67</v>
      </c>
      <c r="AY8" s="33" t="s">
        <v>315</v>
      </c>
      <c r="AZ8" s="119" t="s">
        <v>68</v>
      </c>
      <c r="BA8" s="120" t="s">
        <v>69</v>
      </c>
      <c r="BB8" s="34"/>
    </row>
    <row r="9" spans="1:54 1541:1541" ht="171.95" customHeight="1">
      <c r="A9" s="81">
        <v>1</v>
      </c>
      <c r="B9" s="84" t="s">
        <v>403</v>
      </c>
      <c r="C9" s="84" t="s">
        <v>392</v>
      </c>
      <c r="D9" s="83" t="s">
        <v>296</v>
      </c>
      <c r="E9" s="83" t="s">
        <v>297</v>
      </c>
      <c r="F9" s="83" t="s">
        <v>99</v>
      </c>
      <c r="G9" s="83" t="s">
        <v>298</v>
      </c>
      <c r="H9" s="83" t="s">
        <v>408</v>
      </c>
      <c r="I9" s="35">
        <v>0.2</v>
      </c>
      <c r="J9" s="35" t="s">
        <v>75</v>
      </c>
      <c r="K9" s="35" t="s">
        <v>75</v>
      </c>
      <c r="L9" s="35" t="s">
        <v>74</v>
      </c>
      <c r="M9" s="35" t="s">
        <v>74</v>
      </c>
      <c r="N9" s="35" t="s">
        <v>74</v>
      </c>
      <c r="O9" s="35" t="s">
        <v>75</v>
      </c>
      <c r="P9" s="35" t="s">
        <v>74</v>
      </c>
      <c r="Q9" s="35" t="s">
        <v>75</v>
      </c>
      <c r="R9" s="35" t="s">
        <v>74</v>
      </c>
      <c r="S9" s="35" t="s">
        <v>75</v>
      </c>
      <c r="T9" s="35" t="s">
        <v>75</v>
      </c>
      <c r="U9" s="35" t="s">
        <v>75</v>
      </c>
      <c r="V9" s="35" t="s">
        <v>75</v>
      </c>
      <c r="W9" s="35" t="s">
        <v>75</v>
      </c>
      <c r="X9" s="35" t="s">
        <v>74</v>
      </c>
      <c r="Y9" s="35" t="s">
        <v>74</v>
      </c>
      <c r="Z9" s="35" t="s">
        <v>74</v>
      </c>
      <c r="AA9" s="35" t="s">
        <v>74</v>
      </c>
      <c r="AB9" s="35" t="s">
        <v>74</v>
      </c>
      <c r="AC9" s="36">
        <f>I9</f>
        <v>0.2</v>
      </c>
      <c r="AD9" s="37">
        <f>AC9</f>
        <v>0.2</v>
      </c>
      <c r="AE9" s="36">
        <v>0.8</v>
      </c>
      <c r="AF9" s="37">
        <f>AE9</f>
        <v>0.8</v>
      </c>
      <c r="AG9" s="89">
        <f>AD9*AF9</f>
        <v>0.16000000000000003</v>
      </c>
      <c r="AH9" s="85" t="s">
        <v>90</v>
      </c>
      <c r="AI9" s="97" t="s">
        <v>409</v>
      </c>
      <c r="AJ9" s="39" t="s">
        <v>407</v>
      </c>
      <c r="AK9" s="98" t="s">
        <v>301</v>
      </c>
      <c r="AL9" s="98" t="s">
        <v>302</v>
      </c>
      <c r="AM9" s="38" t="s">
        <v>76</v>
      </c>
      <c r="AN9" s="39" t="s">
        <v>77</v>
      </c>
      <c r="AO9" s="39" t="s">
        <v>78</v>
      </c>
      <c r="AP9" s="38" t="s">
        <v>79</v>
      </c>
      <c r="AQ9" s="93">
        <v>0.7</v>
      </c>
      <c r="AR9" s="116">
        <f>I9-(I9*AQ9)</f>
        <v>6.0000000000000026E-2</v>
      </c>
      <c r="AS9" s="114">
        <f>AR9</f>
        <v>6.0000000000000026E-2</v>
      </c>
      <c r="AT9" s="112">
        <f>AR9*AE9</f>
        <v>4.8000000000000022E-2</v>
      </c>
      <c r="AU9" s="114">
        <f>AT9</f>
        <v>4.8000000000000022E-2</v>
      </c>
      <c r="AV9" s="113">
        <f>AT9*AR9</f>
        <v>2.8800000000000023E-3</v>
      </c>
      <c r="AW9" s="114">
        <f>AV9</f>
        <v>2.8800000000000023E-3</v>
      </c>
      <c r="AX9" s="117" t="s">
        <v>412</v>
      </c>
      <c r="AY9" s="205">
        <f>SUM(AW9:AW13)/5</f>
        <v>1.1400480000000008E-2</v>
      </c>
      <c r="AZ9" s="96"/>
      <c r="BA9" s="208" t="s">
        <v>316</v>
      </c>
      <c r="BB9" s="1"/>
    </row>
    <row r="10" spans="1:54 1541:1541" ht="191.45" customHeight="1">
      <c r="A10" s="90">
        <v>2</v>
      </c>
      <c r="B10" s="87" t="s">
        <v>404</v>
      </c>
      <c r="C10" s="87" t="s">
        <v>309</v>
      </c>
      <c r="D10" s="88" t="s">
        <v>296</v>
      </c>
      <c r="E10" s="88" t="s">
        <v>297</v>
      </c>
      <c r="F10" s="88" t="s">
        <v>99</v>
      </c>
      <c r="G10" s="88" t="s">
        <v>298</v>
      </c>
      <c r="H10" s="88" t="s">
        <v>408</v>
      </c>
      <c r="I10" s="35">
        <v>0.5</v>
      </c>
      <c r="J10" s="35" t="s">
        <v>75</v>
      </c>
      <c r="K10" s="35" t="s">
        <v>75</v>
      </c>
      <c r="L10" s="35" t="s">
        <v>74</v>
      </c>
      <c r="M10" s="35" t="s">
        <v>74</v>
      </c>
      <c r="N10" s="35" t="s">
        <v>74</v>
      </c>
      <c r="O10" s="35" t="s">
        <v>75</v>
      </c>
      <c r="P10" s="35" t="s">
        <v>74</v>
      </c>
      <c r="Q10" s="35" t="s">
        <v>75</v>
      </c>
      <c r="R10" s="35" t="s">
        <v>74</v>
      </c>
      <c r="S10" s="35" t="s">
        <v>75</v>
      </c>
      <c r="T10" s="35" t="s">
        <v>75</v>
      </c>
      <c r="U10" s="35" t="s">
        <v>75</v>
      </c>
      <c r="V10" s="35" t="s">
        <v>75</v>
      </c>
      <c r="W10" s="35" t="s">
        <v>75</v>
      </c>
      <c r="X10" s="35" t="s">
        <v>74</v>
      </c>
      <c r="Y10" s="35" t="s">
        <v>74</v>
      </c>
      <c r="Z10" s="35" t="s">
        <v>74</v>
      </c>
      <c r="AA10" s="35" t="s">
        <v>74</v>
      </c>
      <c r="AB10" s="35" t="s">
        <v>74</v>
      </c>
      <c r="AC10" s="36">
        <f>I10</f>
        <v>0.5</v>
      </c>
      <c r="AD10" s="37">
        <f>AC10</f>
        <v>0.5</v>
      </c>
      <c r="AE10" s="36">
        <v>0.6</v>
      </c>
      <c r="AF10" s="37">
        <f>AE10</f>
        <v>0.6</v>
      </c>
      <c r="AG10" s="89">
        <f>AD10*AF10</f>
        <v>0.3</v>
      </c>
      <c r="AH10" s="94" t="s">
        <v>89</v>
      </c>
      <c r="AI10" s="97" t="s">
        <v>409</v>
      </c>
      <c r="AJ10" s="39" t="s">
        <v>407</v>
      </c>
      <c r="AK10" s="98" t="s">
        <v>301</v>
      </c>
      <c r="AL10" s="98" t="s">
        <v>302</v>
      </c>
      <c r="AM10" s="38" t="s">
        <v>76</v>
      </c>
      <c r="AN10" s="39" t="s">
        <v>77</v>
      </c>
      <c r="AO10" s="39" t="s">
        <v>78</v>
      </c>
      <c r="AP10" s="38" t="s">
        <v>79</v>
      </c>
      <c r="AQ10" s="93">
        <v>0.7</v>
      </c>
      <c r="AR10" s="116">
        <f t="shared" ref="AR10:AR12" si="0">I10-(I10*AQ10)</f>
        <v>0.15000000000000002</v>
      </c>
      <c r="AS10" s="114">
        <f t="shared" ref="AS10:AS13" si="1">AR10</f>
        <v>0.15000000000000002</v>
      </c>
      <c r="AT10" s="112">
        <f t="shared" ref="AT10:AT13" si="2">AR10*AE10</f>
        <v>9.0000000000000011E-2</v>
      </c>
      <c r="AU10" s="114">
        <f t="shared" ref="AU10:AU13" si="3">AT10</f>
        <v>9.0000000000000011E-2</v>
      </c>
      <c r="AV10" s="113">
        <f t="shared" ref="AV10:AV13" si="4">AT10*AR10</f>
        <v>1.3500000000000003E-2</v>
      </c>
      <c r="AW10" s="114">
        <f t="shared" ref="AW10:AW13" si="5">AV10</f>
        <v>1.3500000000000003E-2</v>
      </c>
      <c r="AX10" s="117" t="s">
        <v>412</v>
      </c>
      <c r="AY10" s="206"/>
      <c r="AZ10" s="96"/>
      <c r="BA10" s="209"/>
    </row>
    <row r="11" spans="1:54 1541:1541" ht="204.6" customHeight="1">
      <c r="A11" s="92">
        <v>3</v>
      </c>
      <c r="B11" s="91" t="s">
        <v>405</v>
      </c>
      <c r="C11" s="91" t="s">
        <v>310</v>
      </c>
      <c r="D11" s="93" t="s">
        <v>296</v>
      </c>
      <c r="E11" s="93" t="s">
        <v>297</v>
      </c>
      <c r="F11" s="93" t="s">
        <v>99</v>
      </c>
      <c r="G11" s="93" t="s">
        <v>298</v>
      </c>
      <c r="H11" s="93" t="s">
        <v>408</v>
      </c>
      <c r="I11" s="35">
        <v>0.4</v>
      </c>
      <c r="J11" s="35" t="s">
        <v>75</v>
      </c>
      <c r="K11" s="35" t="s">
        <v>75</v>
      </c>
      <c r="L11" s="35" t="s">
        <v>74</v>
      </c>
      <c r="M11" s="35" t="s">
        <v>74</v>
      </c>
      <c r="N11" s="35" t="s">
        <v>74</v>
      </c>
      <c r="O11" s="35" t="s">
        <v>75</v>
      </c>
      <c r="P11" s="35" t="s">
        <v>74</v>
      </c>
      <c r="Q11" s="35" t="s">
        <v>75</v>
      </c>
      <c r="R11" s="35" t="s">
        <v>74</v>
      </c>
      <c r="S11" s="35" t="s">
        <v>75</v>
      </c>
      <c r="T11" s="35" t="s">
        <v>75</v>
      </c>
      <c r="U11" s="35" t="s">
        <v>75</v>
      </c>
      <c r="V11" s="35" t="s">
        <v>75</v>
      </c>
      <c r="W11" s="35" t="s">
        <v>75</v>
      </c>
      <c r="X11" s="35" t="s">
        <v>74</v>
      </c>
      <c r="Y11" s="35" t="s">
        <v>74</v>
      </c>
      <c r="Z11" s="35" t="s">
        <v>74</v>
      </c>
      <c r="AA11" s="35" t="s">
        <v>74</v>
      </c>
      <c r="AB11" s="35" t="s">
        <v>74</v>
      </c>
      <c r="AC11" s="36">
        <f>I11</f>
        <v>0.4</v>
      </c>
      <c r="AD11" s="37">
        <f>AC11</f>
        <v>0.4</v>
      </c>
      <c r="AE11" s="36">
        <v>0.4</v>
      </c>
      <c r="AF11" s="37">
        <f>AE11</f>
        <v>0.4</v>
      </c>
      <c r="AG11" s="89">
        <f>AD11*AF11</f>
        <v>0.16000000000000003</v>
      </c>
      <c r="AH11" s="94" t="s">
        <v>89</v>
      </c>
      <c r="AI11" s="97" t="s">
        <v>409</v>
      </c>
      <c r="AJ11" s="39" t="s">
        <v>407</v>
      </c>
      <c r="AK11" s="98" t="s">
        <v>301</v>
      </c>
      <c r="AL11" s="98" t="s">
        <v>302</v>
      </c>
      <c r="AM11" s="38" t="s">
        <v>76</v>
      </c>
      <c r="AN11" s="39" t="s">
        <v>77</v>
      </c>
      <c r="AO11" s="39" t="s">
        <v>78</v>
      </c>
      <c r="AP11" s="38" t="s">
        <v>79</v>
      </c>
      <c r="AQ11" s="93">
        <v>0.7</v>
      </c>
      <c r="AR11" s="116">
        <f t="shared" si="0"/>
        <v>0.12000000000000005</v>
      </c>
      <c r="AS11" s="114">
        <f t="shared" si="1"/>
        <v>0.12000000000000005</v>
      </c>
      <c r="AT11" s="112">
        <f t="shared" si="2"/>
        <v>4.8000000000000022E-2</v>
      </c>
      <c r="AU11" s="114">
        <f t="shared" si="3"/>
        <v>4.8000000000000022E-2</v>
      </c>
      <c r="AV11" s="113">
        <f t="shared" si="4"/>
        <v>5.7600000000000047E-3</v>
      </c>
      <c r="AW11" s="114">
        <f t="shared" si="5"/>
        <v>5.7600000000000047E-3</v>
      </c>
      <c r="AX11" s="117" t="s">
        <v>412</v>
      </c>
      <c r="AY11" s="206"/>
      <c r="AZ11" s="96"/>
      <c r="BA11" s="209"/>
    </row>
    <row r="12" spans="1:54 1541:1541" ht="204.6" customHeight="1">
      <c r="A12" s="99">
        <v>4</v>
      </c>
      <c r="B12" s="101" t="s">
        <v>406</v>
      </c>
      <c r="C12" s="101" t="s">
        <v>311</v>
      </c>
      <c r="D12" s="102" t="s">
        <v>296</v>
      </c>
      <c r="E12" s="102" t="s">
        <v>297</v>
      </c>
      <c r="F12" s="102" t="s">
        <v>99</v>
      </c>
      <c r="G12" s="102" t="s">
        <v>298</v>
      </c>
      <c r="H12" s="102" t="s">
        <v>408</v>
      </c>
      <c r="I12" s="35">
        <v>0.78</v>
      </c>
      <c r="J12" s="35" t="s">
        <v>75</v>
      </c>
      <c r="K12" s="35" t="s">
        <v>75</v>
      </c>
      <c r="L12" s="35" t="s">
        <v>74</v>
      </c>
      <c r="M12" s="35" t="s">
        <v>74</v>
      </c>
      <c r="N12" s="35" t="s">
        <v>74</v>
      </c>
      <c r="O12" s="35" t="s">
        <v>75</v>
      </c>
      <c r="P12" s="35" t="s">
        <v>74</v>
      </c>
      <c r="Q12" s="35" t="s">
        <v>75</v>
      </c>
      <c r="R12" s="35" t="s">
        <v>74</v>
      </c>
      <c r="S12" s="35" t="s">
        <v>75</v>
      </c>
      <c r="T12" s="35" t="s">
        <v>75</v>
      </c>
      <c r="U12" s="35" t="s">
        <v>75</v>
      </c>
      <c r="V12" s="35" t="s">
        <v>75</v>
      </c>
      <c r="W12" s="35" t="s">
        <v>75</v>
      </c>
      <c r="X12" s="35" t="s">
        <v>74</v>
      </c>
      <c r="Y12" s="35" t="s">
        <v>74</v>
      </c>
      <c r="Z12" s="35" t="s">
        <v>74</v>
      </c>
      <c r="AA12" s="35" t="s">
        <v>74</v>
      </c>
      <c r="AB12" s="35" t="s">
        <v>74</v>
      </c>
      <c r="AC12" s="36">
        <f>I12</f>
        <v>0.78</v>
      </c>
      <c r="AD12" s="37">
        <f>AC12</f>
        <v>0.78</v>
      </c>
      <c r="AE12" s="36">
        <v>0.4</v>
      </c>
      <c r="AF12" s="37">
        <f>AE12</f>
        <v>0.4</v>
      </c>
      <c r="AG12" s="89">
        <f>AD12*AF12</f>
        <v>0.31200000000000006</v>
      </c>
      <c r="AH12" s="85" t="s">
        <v>90</v>
      </c>
      <c r="AI12" s="97" t="s">
        <v>409</v>
      </c>
      <c r="AJ12" s="39" t="s">
        <v>407</v>
      </c>
      <c r="AK12" s="98" t="s">
        <v>301</v>
      </c>
      <c r="AL12" s="98" t="s">
        <v>302</v>
      </c>
      <c r="AM12" s="38" t="s">
        <v>76</v>
      </c>
      <c r="AN12" s="39" t="s">
        <v>77</v>
      </c>
      <c r="AO12" s="39" t="s">
        <v>78</v>
      </c>
      <c r="AP12" s="38" t="s">
        <v>79</v>
      </c>
      <c r="AQ12" s="93">
        <v>0.7</v>
      </c>
      <c r="AR12" s="116">
        <f t="shared" si="0"/>
        <v>0.2340000000000001</v>
      </c>
      <c r="AS12" s="114">
        <f t="shared" si="1"/>
        <v>0.2340000000000001</v>
      </c>
      <c r="AT12" s="112">
        <f t="shared" si="2"/>
        <v>9.3600000000000044E-2</v>
      </c>
      <c r="AU12" s="114">
        <f t="shared" si="3"/>
        <v>9.3600000000000044E-2</v>
      </c>
      <c r="AV12" s="113">
        <f t="shared" si="4"/>
        <v>2.190240000000002E-2</v>
      </c>
      <c r="AW12" s="114">
        <f t="shared" si="5"/>
        <v>2.190240000000002E-2</v>
      </c>
      <c r="AX12" s="117" t="s">
        <v>412</v>
      </c>
      <c r="AY12" s="206"/>
      <c r="AZ12" s="96"/>
      <c r="BA12" s="209"/>
    </row>
    <row r="13" spans="1:54 1541:1541" ht="409.6" customHeight="1">
      <c r="A13" s="103">
        <v>5</v>
      </c>
      <c r="B13" s="104" t="s">
        <v>410</v>
      </c>
      <c r="C13" s="104" t="s">
        <v>411</v>
      </c>
      <c r="D13" s="105" t="s">
        <v>296</v>
      </c>
      <c r="E13" s="105" t="s">
        <v>299</v>
      </c>
      <c r="F13" s="105" t="s">
        <v>99</v>
      </c>
      <c r="G13" s="105" t="s">
        <v>298</v>
      </c>
      <c r="H13" s="105" t="s">
        <v>408</v>
      </c>
      <c r="I13" s="95">
        <v>0.4</v>
      </c>
      <c r="J13" s="35" t="s">
        <v>75</v>
      </c>
      <c r="K13" s="35" t="s">
        <v>75</v>
      </c>
      <c r="L13" s="35" t="s">
        <v>74</v>
      </c>
      <c r="M13" s="35" t="s">
        <v>74</v>
      </c>
      <c r="N13" s="35" t="s">
        <v>74</v>
      </c>
      <c r="O13" s="35" t="s">
        <v>75</v>
      </c>
      <c r="P13" s="35" t="s">
        <v>74</v>
      </c>
      <c r="Q13" s="35" t="s">
        <v>75</v>
      </c>
      <c r="R13" s="35" t="s">
        <v>74</v>
      </c>
      <c r="S13" s="35" t="s">
        <v>75</v>
      </c>
      <c r="T13" s="35" t="s">
        <v>75</v>
      </c>
      <c r="U13" s="35" t="s">
        <v>75</v>
      </c>
      <c r="V13" s="35" t="s">
        <v>75</v>
      </c>
      <c r="W13" s="35" t="s">
        <v>75</v>
      </c>
      <c r="X13" s="35" t="s">
        <v>74</v>
      </c>
      <c r="Y13" s="35" t="s">
        <v>74</v>
      </c>
      <c r="Z13" s="35" t="s">
        <v>74</v>
      </c>
      <c r="AA13" s="35" t="s">
        <v>74</v>
      </c>
      <c r="AB13" s="35" t="s">
        <v>74</v>
      </c>
      <c r="AC13" s="36">
        <f>I13</f>
        <v>0.4</v>
      </c>
      <c r="AD13" s="37">
        <f>AC13</f>
        <v>0.4</v>
      </c>
      <c r="AE13" s="36">
        <v>0.9</v>
      </c>
      <c r="AF13" s="37">
        <f>AE13</f>
        <v>0.9</v>
      </c>
      <c r="AG13" s="89">
        <f>AD13*AF13</f>
        <v>0.36000000000000004</v>
      </c>
      <c r="AH13" s="122" t="s">
        <v>91</v>
      </c>
      <c r="AI13" s="97" t="s">
        <v>409</v>
      </c>
      <c r="AJ13" s="39" t="s">
        <v>407</v>
      </c>
      <c r="AK13" s="98" t="s">
        <v>301</v>
      </c>
      <c r="AL13" s="98" t="s">
        <v>302</v>
      </c>
      <c r="AM13" s="38" t="s">
        <v>76</v>
      </c>
      <c r="AN13" s="39" t="s">
        <v>77</v>
      </c>
      <c r="AO13" s="39" t="s">
        <v>78</v>
      </c>
      <c r="AP13" s="38" t="s">
        <v>79</v>
      </c>
      <c r="AQ13" s="93">
        <v>0.7</v>
      </c>
      <c r="AR13" s="116">
        <f>I13-(I13*AQ13)</f>
        <v>0.12000000000000005</v>
      </c>
      <c r="AS13" s="114">
        <f t="shared" si="1"/>
        <v>0.12000000000000005</v>
      </c>
      <c r="AT13" s="112">
        <f t="shared" si="2"/>
        <v>0.10800000000000005</v>
      </c>
      <c r="AU13" s="114">
        <f t="shared" si="3"/>
        <v>0.10800000000000005</v>
      </c>
      <c r="AV13" s="113">
        <f t="shared" si="4"/>
        <v>1.2960000000000011E-2</v>
      </c>
      <c r="AW13" s="114">
        <f t="shared" si="5"/>
        <v>1.2960000000000011E-2</v>
      </c>
      <c r="AX13" s="117" t="s">
        <v>412</v>
      </c>
      <c r="AY13" s="207"/>
      <c r="AZ13" s="96"/>
      <c r="BA13" s="210"/>
    </row>
    <row r="14" spans="1:54 1541:1541">
      <c r="AW14" s="118"/>
    </row>
    <row r="595" spans="1:1 1541:1552" ht="12.75">
      <c r="A595" s="40" t="s">
        <v>2</v>
      </c>
      <c r="BGG595" s="40" t="s">
        <v>2</v>
      </c>
      <c r="BGH595" s="42"/>
      <c r="BGI595" s="42"/>
      <c r="BGJ595" s="42"/>
      <c r="BGK595" s="42"/>
      <c r="BGL595" s="42"/>
      <c r="BGM595" s="42"/>
      <c r="BGN595" s="42"/>
      <c r="BGO595" s="42"/>
      <c r="BGP595" s="42"/>
      <c r="BGQ595" s="42"/>
      <c r="BGR595" s="42"/>
    </row>
    <row r="596" spans="1:1 1541:1552" ht="12.75">
      <c r="BGG596" s="42"/>
      <c r="BGH596" s="42"/>
      <c r="BGI596" s="42"/>
      <c r="BGJ596" s="42"/>
      <c r="BGK596" s="42"/>
      <c r="BGL596" s="42"/>
      <c r="BGM596" s="42"/>
      <c r="BGN596" s="214" t="s">
        <v>50</v>
      </c>
      <c r="BGO596" s="214"/>
      <c r="BGP596" s="214"/>
      <c r="BGQ596" s="43"/>
      <c r="BGR596" s="43"/>
    </row>
    <row r="597" spans="1:1 1541:1552" ht="12.75">
      <c r="BGG597" s="42"/>
      <c r="BGH597" s="42"/>
      <c r="BGI597" s="42"/>
      <c r="BGJ597" s="42"/>
      <c r="BGK597" s="42"/>
      <c r="BGL597" s="44">
        <v>1</v>
      </c>
      <c r="BGM597" s="44">
        <v>2</v>
      </c>
      <c r="BGN597" s="44">
        <v>3</v>
      </c>
      <c r="BGO597" s="45">
        <v>4</v>
      </c>
      <c r="BGP597" s="45">
        <v>5</v>
      </c>
      <c r="BGQ597" s="46"/>
      <c r="BGR597" s="46"/>
    </row>
    <row r="598" spans="1:1 1541:1552" ht="12.75">
      <c r="BGG598" s="42"/>
      <c r="BGH598" s="42"/>
      <c r="BGI598" s="42"/>
      <c r="BGJ598" s="42"/>
      <c r="BGK598" s="42"/>
      <c r="BGL598" s="47" t="s">
        <v>83</v>
      </c>
      <c r="BGM598" s="47" t="s">
        <v>84</v>
      </c>
      <c r="BGN598" s="47" t="s">
        <v>85</v>
      </c>
      <c r="BGO598" s="47" t="s">
        <v>86</v>
      </c>
      <c r="BGP598" s="47" t="s">
        <v>87</v>
      </c>
      <c r="BGQ598" s="47"/>
      <c r="BGR598" s="47"/>
    </row>
    <row r="599" spans="1:1 1541:1552" ht="12.75">
      <c r="BGG599" s="42"/>
      <c r="BGH599" s="42"/>
      <c r="BGI599" s="42"/>
      <c r="BGJ599" s="42"/>
      <c r="BGK599" s="42"/>
      <c r="BGL599" s="44">
        <v>1</v>
      </c>
      <c r="BGM599" s="44">
        <v>2</v>
      </c>
      <c r="BGN599" s="44">
        <v>3</v>
      </c>
      <c r="BGO599" s="45">
        <v>4</v>
      </c>
      <c r="BGP599" s="45">
        <v>5</v>
      </c>
      <c r="BGQ599" s="46"/>
      <c r="BGR599" s="46"/>
    </row>
    <row r="600" spans="1:1 1541:1552" ht="28.7" customHeight="1">
      <c r="BGG600" s="42"/>
      <c r="BGH600" s="215" t="s">
        <v>48</v>
      </c>
      <c r="BGI600" s="46">
        <v>5</v>
      </c>
      <c r="BGJ600" s="47" t="s">
        <v>88</v>
      </c>
      <c r="BGK600" s="46">
        <v>5</v>
      </c>
      <c r="BGL600" s="48" t="s">
        <v>89</v>
      </c>
      <c r="BGM600" s="49" t="s">
        <v>90</v>
      </c>
      <c r="BGN600" s="49" t="s">
        <v>90</v>
      </c>
      <c r="BGO600" s="50" t="s">
        <v>91</v>
      </c>
      <c r="BGP600" s="50" t="s">
        <v>91</v>
      </c>
      <c r="BGQ600" s="51"/>
      <c r="BGR600" s="51"/>
    </row>
    <row r="601" spans="1:1 1541:1552" ht="28.7" customHeight="1">
      <c r="BGG601" s="42"/>
      <c r="BGH601" s="215"/>
      <c r="BGI601" s="46">
        <v>4</v>
      </c>
      <c r="BGJ601" s="47" t="s">
        <v>92</v>
      </c>
      <c r="BGK601" s="46">
        <v>4</v>
      </c>
      <c r="BGL601" s="48" t="s">
        <v>89</v>
      </c>
      <c r="BGM601" s="48" t="s">
        <v>89</v>
      </c>
      <c r="BGN601" s="49" t="s">
        <v>90</v>
      </c>
      <c r="BGO601" s="50" t="s">
        <v>91</v>
      </c>
      <c r="BGP601" s="50" t="s">
        <v>91</v>
      </c>
      <c r="BGQ601" s="51"/>
      <c r="BGR601" s="51"/>
    </row>
    <row r="602" spans="1:1 1541:1552" ht="28.7" customHeight="1">
      <c r="BGG602" s="42"/>
      <c r="BGH602" s="215"/>
      <c r="BGI602" s="46">
        <v>3</v>
      </c>
      <c r="BGJ602" s="47" t="s">
        <v>93</v>
      </c>
      <c r="BGK602" s="46">
        <v>3</v>
      </c>
      <c r="BGL602" s="48" t="s">
        <v>89</v>
      </c>
      <c r="BGM602" s="48" t="s">
        <v>89</v>
      </c>
      <c r="BGN602" s="49" t="s">
        <v>90</v>
      </c>
      <c r="BGO602" s="49" t="s">
        <v>90</v>
      </c>
      <c r="BGP602" s="49" t="s">
        <v>90</v>
      </c>
      <c r="BGQ602" s="51"/>
      <c r="BGR602" s="51"/>
    </row>
    <row r="603" spans="1:1 1541:1552" ht="28.7" customHeight="1">
      <c r="BGG603" s="42"/>
      <c r="BGH603" s="215"/>
      <c r="BGI603" s="46">
        <v>2</v>
      </c>
      <c r="BGJ603" s="47" t="s">
        <v>73</v>
      </c>
      <c r="BGK603" s="46">
        <v>2</v>
      </c>
      <c r="BGL603" s="52" t="s">
        <v>94</v>
      </c>
      <c r="BGM603" s="48" t="s">
        <v>89</v>
      </c>
      <c r="BGN603" s="48" t="s">
        <v>89</v>
      </c>
      <c r="BGO603" s="48" t="s">
        <v>89</v>
      </c>
      <c r="BGP603" s="49" t="s">
        <v>90</v>
      </c>
      <c r="BGQ603" s="51"/>
      <c r="BGR603" s="51"/>
    </row>
    <row r="604" spans="1:1 1541:1552" ht="28.7" customHeight="1">
      <c r="BGG604" s="42"/>
      <c r="BGH604" s="215"/>
      <c r="BGI604" s="46">
        <v>1</v>
      </c>
      <c r="BGJ604" s="47" t="s">
        <v>95</v>
      </c>
      <c r="BGK604" s="46">
        <v>1</v>
      </c>
      <c r="BGL604" s="52" t="s">
        <v>94</v>
      </c>
      <c r="BGM604" s="52" t="s">
        <v>94</v>
      </c>
      <c r="BGN604" s="48" t="s">
        <v>89</v>
      </c>
      <c r="BGO604" s="48" t="s">
        <v>89</v>
      </c>
      <c r="BGP604" s="48" t="s">
        <v>89</v>
      </c>
      <c r="BGQ604" s="51"/>
      <c r="BGR604" s="51"/>
    </row>
    <row r="605" spans="1:1 1541:1552" ht="12.75">
      <c r="BGG605" s="42"/>
      <c r="BGH605" s="42"/>
      <c r="BGI605" s="42"/>
      <c r="BGJ605" s="42"/>
      <c r="BGK605" s="42"/>
      <c r="BGL605" s="42"/>
      <c r="BGM605" s="42"/>
      <c r="BGN605" s="42"/>
      <c r="BGO605" s="42"/>
      <c r="BGP605" s="42"/>
      <c r="BGQ605" s="42"/>
      <c r="BGR605" s="42"/>
    </row>
    <row r="606" spans="1:1 1541:1552" ht="12.75">
      <c r="BGG606" s="42"/>
      <c r="BGH606" s="42"/>
      <c r="BGI606" s="42"/>
      <c r="BGJ606" s="42"/>
      <c r="BGK606" s="42"/>
      <c r="BGL606" s="42"/>
      <c r="BGM606" s="42"/>
      <c r="BGN606" s="42"/>
      <c r="BGO606" s="42"/>
      <c r="BGP606" s="42"/>
      <c r="BGQ606" s="42"/>
      <c r="BGR606" s="42"/>
    </row>
    <row r="607" spans="1:1 1541:1552" ht="12.75">
      <c r="BGG607" s="42"/>
      <c r="BGH607" s="42"/>
      <c r="BGI607" s="42"/>
      <c r="BGJ607" s="42"/>
      <c r="BGK607" s="42"/>
      <c r="BGL607" s="42"/>
      <c r="BGM607" s="42"/>
      <c r="BGN607" s="42"/>
      <c r="BGO607" s="42"/>
      <c r="BGP607" s="42"/>
      <c r="BGQ607" s="42"/>
      <c r="BGR607" s="42" t="s">
        <v>96</v>
      </c>
    </row>
    <row r="608" spans="1:1 1541:1552" ht="33.75">
      <c r="BGG608" s="42"/>
      <c r="BGH608" s="42"/>
      <c r="BGI608" s="42"/>
      <c r="BGJ608" s="42"/>
      <c r="BGK608" s="42"/>
      <c r="BGL608" s="42"/>
      <c r="BGM608" s="42"/>
      <c r="BGN608" s="42"/>
      <c r="BGO608" s="42"/>
      <c r="BGP608" s="42"/>
      <c r="BGQ608" s="42"/>
      <c r="BGR608" s="53" t="s">
        <v>97</v>
      </c>
    </row>
    <row r="609" spans="1541:1554" ht="12.75">
      <c r="BGG609" s="42"/>
      <c r="BGH609" s="42"/>
      <c r="BGI609" s="42"/>
      <c r="BGJ609" s="42"/>
      <c r="BGK609" s="42"/>
      <c r="BGL609" s="42"/>
      <c r="BGM609" s="42"/>
      <c r="BGN609" s="42"/>
      <c r="BGO609" s="42"/>
      <c r="BGP609" s="42"/>
      <c r="BGQ609" s="42"/>
      <c r="BGR609" s="53" t="s">
        <v>81</v>
      </c>
    </row>
    <row r="610" spans="1541:1554" ht="12.75">
      <c r="BGR610" s="53" t="s">
        <v>98</v>
      </c>
      <c r="BGS610" s="42"/>
      <c r="BGT610" s="42"/>
    </row>
    <row r="611" spans="1541:1554" ht="22.5">
      <c r="BGR611" s="53" t="s">
        <v>99</v>
      </c>
      <c r="BGS611" s="42"/>
      <c r="BGT611" s="42"/>
    </row>
    <row r="612" spans="1541:1554" ht="12.75">
      <c r="BGR612" s="54"/>
      <c r="BGS612" s="42"/>
      <c r="BGT612" s="42"/>
    </row>
    <row r="613" spans="1541:1554" ht="12.75">
      <c r="BGR613" s="42"/>
      <c r="BGS613" s="42"/>
      <c r="BGT613" s="42" t="s">
        <v>100</v>
      </c>
    </row>
    <row r="614" spans="1541:1554" ht="22.5">
      <c r="BGR614" s="42"/>
      <c r="BGS614" s="42"/>
      <c r="BGT614" s="55" t="s">
        <v>101</v>
      </c>
    </row>
    <row r="615" spans="1541:1554" ht="12.75">
      <c r="BGR615" s="42"/>
      <c r="BGS615" s="42"/>
      <c r="BGT615" s="55" t="s">
        <v>102</v>
      </c>
    </row>
    <row r="616" spans="1541:1554" ht="12.75">
      <c r="BGR616" s="42"/>
      <c r="BGS616" s="42"/>
      <c r="BGT616" s="55" t="s">
        <v>71</v>
      </c>
    </row>
    <row r="617" spans="1541:1554" ht="12.75">
      <c r="BGR617" s="42"/>
      <c r="BGS617" s="42"/>
      <c r="BGT617" s="55" t="s">
        <v>103</v>
      </c>
    </row>
    <row r="618" spans="1541:1554" ht="12.75">
      <c r="BGR618" s="42"/>
      <c r="BGS618" s="42"/>
      <c r="BGT618" s="55" t="s">
        <v>104</v>
      </c>
    </row>
    <row r="619" spans="1541:1554" ht="12.75">
      <c r="BGR619" s="42"/>
      <c r="BGS619" s="42"/>
      <c r="BGT619" s="55" t="s">
        <v>105</v>
      </c>
    </row>
    <row r="620" spans="1541:1554" ht="12.75">
      <c r="BGR620" s="42"/>
      <c r="BGS620" s="42"/>
      <c r="BGT620" s="55" t="s">
        <v>106</v>
      </c>
    </row>
    <row r="621" spans="1541:1554" ht="22.5">
      <c r="BGR621" s="42"/>
      <c r="BGS621" s="42"/>
      <c r="BGT621" s="55" t="s">
        <v>107</v>
      </c>
    </row>
    <row r="622" spans="1541:1554" ht="12.75">
      <c r="BGR622" s="42"/>
      <c r="BGS622" s="42"/>
      <c r="BGT622" s="55" t="s">
        <v>108</v>
      </c>
    </row>
    <row r="623" spans="1541:1554" ht="12.75">
      <c r="BGR623" s="42"/>
      <c r="BGS623" s="42"/>
      <c r="BGT623" s="55" t="s">
        <v>109</v>
      </c>
    </row>
    <row r="624" spans="1541:1554" ht="22.5">
      <c r="BGR624" s="42"/>
      <c r="BGS624" s="42"/>
      <c r="BGT624" s="55" t="s">
        <v>110</v>
      </c>
    </row>
    <row r="625" spans="1552:1559" ht="22.5">
      <c r="BGR625" s="42"/>
      <c r="BGS625" s="42"/>
      <c r="BGT625" s="55" t="s">
        <v>111</v>
      </c>
    </row>
    <row r="628" spans="1552:1559" ht="12.75">
      <c r="BGW628" s="56" t="s">
        <v>112</v>
      </c>
      <c r="BGX628" s="42"/>
      <c r="BGY628" s="46"/>
    </row>
    <row r="629" spans="1552:1559" ht="12.75">
      <c r="BGW629" s="57" t="s">
        <v>80</v>
      </c>
      <c r="BGX629" s="42"/>
      <c r="BGY629" s="46"/>
    </row>
    <row r="630" spans="1552:1559" ht="12.75">
      <c r="BGW630" s="57" t="s">
        <v>113</v>
      </c>
      <c r="BGX630" s="42"/>
      <c r="BGY630" s="46"/>
    </row>
    <row r="631" spans="1552:1559" ht="12.75">
      <c r="BGW631" s="57"/>
      <c r="BGX631" s="42"/>
      <c r="BGY631" s="46"/>
    </row>
    <row r="632" spans="1552:1559" ht="12.75">
      <c r="BGW632" s="56"/>
      <c r="BGX632" s="42"/>
      <c r="BGY632" s="46"/>
    </row>
    <row r="633" spans="1552:1559" ht="12.75">
      <c r="BGW633" s="56"/>
      <c r="BGX633" s="42"/>
      <c r="BGY633" s="46"/>
    </row>
    <row r="634" spans="1552:1559" ht="12.75">
      <c r="BGW634" s="56"/>
      <c r="BGX634" s="42"/>
      <c r="BGY634" s="46" t="s">
        <v>114</v>
      </c>
    </row>
    <row r="635" spans="1552:1559" ht="12.75">
      <c r="BGW635" s="56"/>
      <c r="BGX635" s="42"/>
      <c r="BGY635" s="58" t="s">
        <v>115</v>
      </c>
    </row>
    <row r="636" spans="1552:1559" ht="12.75">
      <c r="BGW636" s="56"/>
      <c r="BGX636" s="42"/>
      <c r="BGY636" s="58" t="s">
        <v>116</v>
      </c>
    </row>
    <row r="637" spans="1552:1559" ht="12.75">
      <c r="BGW637" s="56"/>
      <c r="BGX637" s="42"/>
      <c r="BGY637" s="58" t="s">
        <v>70</v>
      </c>
    </row>
    <row r="638" spans="1552:1559" ht="12.75">
      <c r="BGW638" s="56"/>
      <c r="BGX638" s="42"/>
      <c r="BGY638" s="58" t="s">
        <v>117</v>
      </c>
    </row>
    <row r="639" spans="1552:1559" ht="12.75">
      <c r="BGW639" s="56"/>
      <c r="BGX639" s="42"/>
      <c r="BGY639" s="58" t="s">
        <v>118</v>
      </c>
    </row>
    <row r="640" spans="1552:1559" ht="12.75">
      <c r="BGW640" s="56"/>
      <c r="BGX640" s="42"/>
      <c r="BGY640" s="58" t="s">
        <v>119</v>
      </c>
    </row>
    <row r="641" spans="1557:1564" ht="12.75">
      <c r="BGW641" s="56"/>
      <c r="BGX641" s="42"/>
      <c r="BGY641" s="58" t="s">
        <v>120</v>
      </c>
    </row>
    <row r="642" spans="1557:1564" ht="12.75">
      <c r="BGY642" s="58" t="s">
        <v>121</v>
      </c>
      <c r="BGZ642" s="42"/>
      <c r="BHA642" s="42"/>
      <c r="BHB642" s="42"/>
      <c r="BHC642" s="42"/>
      <c r="BHD642" s="42"/>
    </row>
    <row r="643" spans="1557:1564" ht="12.75">
      <c r="BGY643" s="58" t="s">
        <v>122</v>
      </c>
      <c r="BGZ643" s="42"/>
      <c r="BHA643" s="42"/>
      <c r="BHB643" s="42"/>
      <c r="BHC643" s="42"/>
      <c r="BHD643" s="42"/>
    </row>
    <row r="644" spans="1557:1564" ht="12.75">
      <c r="BGY644" s="56"/>
      <c r="BGZ644" s="42"/>
      <c r="BHA644" s="42"/>
      <c r="BHB644" s="42" t="s">
        <v>123</v>
      </c>
      <c r="BHC644" s="42"/>
      <c r="BHD644" s="42"/>
    </row>
    <row r="645" spans="1557:1564" ht="12.75">
      <c r="BGY645" s="46"/>
      <c r="BGZ645" s="42"/>
      <c r="BHA645" s="42"/>
      <c r="BHB645" s="42" t="s">
        <v>124</v>
      </c>
      <c r="BHC645" s="42"/>
      <c r="BHD645" s="42"/>
    </row>
    <row r="646" spans="1557:1564" ht="12.75">
      <c r="BGY646" s="46"/>
      <c r="BGZ646" s="42"/>
      <c r="BHA646" s="42"/>
      <c r="BHB646" s="42" t="s">
        <v>125</v>
      </c>
      <c r="BHC646" s="42"/>
      <c r="BHD646" s="42"/>
    </row>
    <row r="647" spans="1557:1564" ht="12.75">
      <c r="BGY647" s="46"/>
      <c r="BGZ647" s="42"/>
      <c r="BHA647" s="42"/>
      <c r="BHB647" s="42" t="s">
        <v>126</v>
      </c>
      <c r="BHC647" s="42"/>
      <c r="BHD647" s="42"/>
    </row>
    <row r="648" spans="1557:1564" ht="12.75">
      <c r="BGY648" s="46"/>
      <c r="BGZ648" s="42"/>
      <c r="BHA648" s="42"/>
      <c r="BHB648" s="42" t="s">
        <v>127</v>
      </c>
      <c r="BHC648" s="42"/>
      <c r="BHD648" s="42"/>
    </row>
    <row r="649" spans="1557:1564" ht="12.75">
      <c r="BGY649" s="46"/>
      <c r="BGZ649" s="42"/>
      <c r="BHA649" s="42"/>
      <c r="BHB649" s="42" t="s">
        <v>128</v>
      </c>
      <c r="BHC649" s="42"/>
      <c r="BHD649" s="42"/>
    </row>
    <row r="650" spans="1557:1564" ht="12.75">
      <c r="BGY650" s="46"/>
      <c r="BGZ650" s="42"/>
      <c r="BHA650" s="42"/>
      <c r="BHB650" s="42" t="s">
        <v>129</v>
      </c>
      <c r="BHC650" s="42"/>
      <c r="BHD650" s="42"/>
    </row>
    <row r="651" spans="1557:1564" ht="12.75">
      <c r="BGY651" s="46"/>
      <c r="BGZ651" s="42"/>
      <c r="BHA651" s="42"/>
      <c r="BHB651" s="42" t="s">
        <v>130</v>
      </c>
      <c r="BHC651" s="42"/>
      <c r="BHD651" s="42"/>
    </row>
    <row r="652" spans="1557:1564" ht="12.75">
      <c r="BGY652" s="46"/>
      <c r="BGZ652" s="42"/>
      <c r="BHA652" s="42"/>
      <c r="BHB652" s="42" t="s">
        <v>131</v>
      </c>
      <c r="BHC652" s="42"/>
      <c r="BHD652" s="42"/>
    </row>
    <row r="653" spans="1557:1564" ht="12.75">
      <c r="BGY653" s="46"/>
      <c r="BGZ653" s="42"/>
      <c r="BHA653" s="42"/>
      <c r="BHB653" s="42"/>
      <c r="BHC653" s="42"/>
      <c r="BHD653" s="42"/>
    </row>
    <row r="654" spans="1557:1564" ht="12.75">
      <c r="BGY654" s="46"/>
      <c r="BGZ654" s="42"/>
      <c r="BHA654" s="42"/>
      <c r="BHB654" s="42"/>
      <c r="BHC654" s="42"/>
      <c r="BHD654" s="42"/>
    </row>
    <row r="655" spans="1557:1564" ht="12.75">
      <c r="BGY655" s="46"/>
      <c r="BGZ655" s="42"/>
      <c r="BHA655" s="42"/>
      <c r="BHB655" s="42"/>
      <c r="BHC655" s="42"/>
      <c r="BHD655" s="42" t="s">
        <v>132</v>
      </c>
    </row>
    <row r="656" spans="1557:1564" ht="12.75">
      <c r="BGY656" s="46"/>
      <c r="BGZ656" s="42"/>
      <c r="BHA656" s="42"/>
      <c r="BHB656" s="42"/>
      <c r="BHC656" s="42"/>
      <c r="BHD656" s="59" t="s">
        <v>133</v>
      </c>
    </row>
    <row r="657" spans="1559:1564" ht="12.75">
      <c r="BGY657" s="46"/>
      <c r="BGZ657" s="42"/>
      <c r="BHA657" s="42"/>
      <c r="BHB657" s="42"/>
      <c r="BHC657" s="42"/>
      <c r="BHD657" s="59" t="s">
        <v>134</v>
      </c>
    </row>
    <row r="658" spans="1559:1564">
      <c r="BHD658" s="59" t="s">
        <v>135</v>
      </c>
    </row>
    <row r="659" spans="1559:1564" ht="22.5">
      <c r="BHD659" s="59" t="s">
        <v>136</v>
      </c>
    </row>
    <row r="660" spans="1559:1564">
      <c r="BHD660" s="59" t="s">
        <v>137</v>
      </c>
    </row>
    <row r="661" spans="1559:1564" ht="22.5">
      <c r="BHD661" s="60" t="s">
        <v>138</v>
      </c>
    </row>
    <row r="662" spans="1559:1564">
      <c r="BHD662" s="59" t="s">
        <v>139</v>
      </c>
    </row>
    <row r="663" spans="1559:1564" ht="22.5">
      <c r="BHD663" s="59" t="s">
        <v>140</v>
      </c>
    </row>
    <row r="664" spans="1559:1564">
      <c r="BHD664" s="59" t="s">
        <v>141</v>
      </c>
    </row>
    <row r="665" spans="1559:1564" ht="22.5">
      <c r="BHD665" s="59" t="s">
        <v>142</v>
      </c>
    </row>
    <row r="666" spans="1559:1564" ht="33.75">
      <c r="BHD666" s="59" t="s">
        <v>143</v>
      </c>
    </row>
    <row r="667" spans="1559:1564">
      <c r="BHD667" s="59" t="s">
        <v>144</v>
      </c>
    </row>
    <row r="668" spans="1559:1564" ht="22.5">
      <c r="BHD668" s="59" t="s">
        <v>145</v>
      </c>
    </row>
    <row r="669" spans="1559:1564">
      <c r="BHD669" s="59" t="s">
        <v>146</v>
      </c>
    </row>
    <row r="670" spans="1559:1564">
      <c r="BHD670" s="59" t="s">
        <v>147</v>
      </c>
    </row>
    <row r="671" spans="1559:1564">
      <c r="BHD671" s="59" t="s">
        <v>148</v>
      </c>
    </row>
    <row r="672" spans="1559:1564">
      <c r="BHD672" s="59" t="s">
        <v>149</v>
      </c>
    </row>
    <row r="673" spans="1564:1567">
      <c r="BHD673" s="59" t="s">
        <v>150</v>
      </c>
    </row>
    <row r="674" spans="1564:1567">
      <c r="BHD674" s="59" t="s">
        <v>72</v>
      </c>
      <c r="BHE674" s="59"/>
      <c r="BHF674" s="59"/>
      <c r="BHG674" s="59"/>
    </row>
    <row r="675" spans="1564:1567" ht="13.35" customHeight="1">
      <c r="BHD675" s="59"/>
      <c r="BHE675" s="59"/>
      <c r="BHF675" s="59"/>
      <c r="BHG675" s="59"/>
    </row>
    <row r="676" spans="1564:1567" ht="13.35" customHeight="1">
      <c r="BHD676" s="59"/>
      <c r="BHE676" s="59"/>
      <c r="BHF676" s="59"/>
      <c r="BHG676" s="59"/>
    </row>
    <row r="677" spans="1564:1567" ht="13.35" customHeight="1">
      <c r="BHD677" s="59"/>
      <c r="BHE677" s="59"/>
      <c r="BHF677" s="59"/>
      <c r="BHG677" s="59"/>
    </row>
    <row r="678" spans="1564:1567">
      <c r="BHE678" s="59"/>
      <c r="BHF678" s="59"/>
      <c r="BHG678" s="59"/>
    </row>
    <row r="679" spans="1564:1567" ht="12.75">
      <c r="BHE679" s="42"/>
      <c r="BHF679" s="42"/>
      <c r="BHG679" s="42"/>
    </row>
    <row r="680" spans="1564:1567" ht="12.75">
      <c r="BHD680" s="42"/>
      <c r="BHE680" s="42"/>
      <c r="BHF680" s="42"/>
      <c r="BHG680" s="42"/>
    </row>
    <row r="681" spans="1564:1567" ht="12.75">
      <c r="BHD681" s="42"/>
      <c r="BHE681" s="42"/>
      <c r="BHF681" s="42"/>
      <c r="BHG681" s="42"/>
    </row>
    <row r="682" spans="1564:1567" ht="12.75">
      <c r="BHD682" s="42"/>
      <c r="BHE682" s="42"/>
      <c r="BHF682" s="42"/>
      <c r="BHG682" s="42" t="s">
        <v>125</v>
      </c>
    </row>
    <row r="683" spans="1564:1567" ht="12.75">
      <c r="BHD683" s="42"/>
      <c r="BHE683" s="42"/>
      <c r="BHF683" s="42"/>
      <c r="BHG683" s="42" t="s">
        <v>151</v>
      </c>
    </row>
    <row r="684" spans="1564:1567" ht="12.75">
      <c r="BHD684" s="42"/>
      <c r="BHE684" s="42"/>
      <c r="BHF684" s="42"/>
      <c r="BHG684" s="42" t="s">
        <v>152</v>
      </c>
    </row>
    <row r="685" spans="1564:1567" ht="12.75">
      <c r="BHD685" s="42"/>
      <c r="BHE685" s="42"/>
      <c r="BHF685" s="42"/>
      <c r="BHG685" s="42" t="s">
        <v>153</v>
      </c>
    </row>
    <row r="686" spans="1564:1567" ht="12.75">
      <c r="BHD686" s="42"/>
      <c r="BHE686" s="42"/>
      <c r="BHF686" s="42"/>
      <c r="BHG686" s="42" t="s">
        <v>154</v>
      </c>
    </row>
    <row r="687" spans="1564:1567" ht="12.75">
      <c r="BHD687" s="42"/>
      <c r="BHE687" s="42"/>
      <c r="BHF687" s="42"/>
      <c r="BHG687" s="42" t="s">
        <v>155</v>
      </c>
    </row>
    <row r="691" spans="1544:1571" ht="15">
      <c r="BGJ691" s="42"/>
      <c r="BGK691" s="42"/>
      <c r="BGL691" s="42"/>
      <c r="BGM691" s="42"/>
      <c r="BGN691" s="42"/>
      <c r="BGO691" s="42"/>
      <c r="BGP691" s="42"/>
      <c r="BGQ691" s="42"/>
      <c r="BGR691" s="42"/>
      <c r="BGS691" s="42"/>
      <c r="BGT691" s="42"/>
      <c r="BGU691" s="42"/>
      <c r="BGV691" s="42"/>
      <c r="BGW691" s="56"/>
      <c r="BGX691" s="42"/>
      <c r="BGY691" s="46"/>
      <c r="BGZ691" s="42"/>
      <c r="BHA691" s="42"/>
      <c r="BHB691" s="42"/>
      <c r="BHC691" s="42"/>
      <c r="BHD691" s="42"/>
      <c r="BHE691" s="42"/>
      <c r="BHF691" s="42"/>
      <c r="BHG691" s="42"/>
      <c r="BHH691" s="42"/>
      <c r="BHI691" s="61" t="s">
        <v>79</v>
      </c>
      <c r="BHJ691" s="42"/>
      <c r="BHK691" s="42"/>
    </row>
    <row r="692" spans="1544:1571" ht="12.75">
      <c r="BGJ692" s="42"/>
      <c r="BGK692" s="42"/>
      <c r="BGL692" s="42"/>
      <c r="BGM692" s="42"/>
      <c r="BGN692" s="42"/>
      <c r="BGO692" s="42"/>
      <c r="BGP692" s="42"/>
      <c r="BGQ692" s="42"/>
      <c r="BGR692" s="42"/>
      <c r="BGS692" s="42"/>
      <c r="BGT692" s="42"/>
      <c r="BGU692" s="42"/>
      <c r="BGV692" s="42"/>
      <c r="BGW692" s="56"/>
      <c r="BGX692" s="42"/>
      <c r="BGY692" s="46"/>
      <c r="BGZ692" s="42"/>
      <c r="BHA692" s="42"/>
      <c r="BHB692" s="42"/>
      <c r="BHC692" s="42"/>
      <c r="BHD692" s="42"/>
      <c r="BHE692" s="42"/>
      <c r="BHF692" s="42"/>
      <c r="BHG692" s="42"/>
      <c r="BHH692" s="42"/>
      <c r="BHI692" s="47" t="s">
        <v>88</v>
      </c>
      <c r="BHJ692" s="42"/>
      <c r="BHK692" s="42"/>
    </row>
    <row r="693" spans="1544:1571" ht="12.75">
      <c r="BGJ693" s="42"/>
      <c r="BGK693" s="42"/>
      <c r="BGL693" s="42"/>
      <c r="BGM693" s="42"/>
      <c r="BGN693" s="42"/>
      <c r="BGO693" s="42"/>
      <c r="BGP693" s="42"/>
      <c r="BGQ693" s="42"/>
      <c r="BGR693" s="42"/>
      <c r="BGS693" s="42"/>
      <c r="BGT693" s="42"/>
      <c r="BGU693" s="42"/>
      <c r="BGV693" s="42"/>
      <c r="BGW693" s="56"/>
      <c r="BGX693" s="42"/>
      <c r="BGY693" s="46"/>
      <c r="BGZ693" s="42"/>
      <c r="BHA693" s="42"/>
      <c r="BHB693" s="42"/>
      <c r="BHC693" s="42"/>
      <c r="BHD693" s="42"/>
      <c r="BHE693" s="42"/>
      <c r="BHF693" s="42"/>
      <c r="BHG693" s="42"/>
      <c r="BHH693" s="42"/>
      <c r="BHI693" s="47" t="s">
        <v>92</v>
      </c>
      <c r="BHJ693" s="42"/>
      <c r="BHK693" s="42"/>
    </row>
    <row r="694" spans="1544:1571" ht="12.75">
      <c r="BGJ694" s="42"/>
      <c r="BGK694" s="42"/>
      <c r="BGL694" s="42"/>
      <c r="BGM694" s="42"/>
      <c r="BGN694" s="42"/>
      <c r="BGO694" s="42"/>
      <c r="BGP694" s="42"/>
      <c r="BGQ694" s="42"/>
      <c r="BGR694" s="42"/>
      <c r="BGS694" s="42"/>
      <c r="BGT694" s="42"/>
      <c r="BGU694" s="42"/>
      <c r="BGV694" s="42"/>
      <c r="BGW694" s="56"/>
      <c r="BGX694" s="42"/>
      <c r="BGY694" s="46"/>
      <c r="BGZ694" s="42"/>
      <c r="BHA694" s="42"/>
      <c r="BHB694" s="42"/>
      <c r="BHC694" s="42"/>
      <c r="BHD694" s="42"/>
      <c r="BHE694" s="42"/>
      <c r="BHF694" s="42"/>
      <c r="BHG694" s="42"/>
      <c r="BHH694" s="42"/>
      <c r="BHI694" s="47" t="s">
        <v>93</v>
      </c>
      <c r="BHJ694" s="42"/>
      <c r="BHK694" s="42"/>
    </row>
    <row r="695" spans="1544:1571" ht="12.75">
      <c r="BGJ695" s="42"/>
      <c r="BGK695" s="42"/>
      <c r="BGL695" s="42"/>
      <c r="BGM695" s="42"/>
      <c r="BGN695" s="42"/>
      <c r="BGO695" s="42"/>
      <c r="BGP695" s="42"/>
      <c r="BGQ695" s="42"/>
      <c r="BGR695" s="42"/>
      <c r="BGS695" s="42"/>
      <c r="BGT695" s="42"/>
      <c r="BGU695" s="42"/>
      <c r="BGV695" s="42"/>
      <c r="BGW695" s="56"/>
      <c r="BGX695" s="42"/>
      <c r="BGY695" s="46"/>
      <c r="BGZ695" s="42"/>
      <c r="BHA695" s="42"/>
      <c r="BHB695" s="42"/>
      <c r="BHC695" s="42"/>
      <c r="BHD695" s="42"/>
      <c r="BHE695" s="42"/>
      <c r="BHF695" s="42"/>
      <c r="BHG695" s="42"/>
      <c r="BHH695" s="42"/>
      <c r="BHI695" s="47" t="s">
        <v>73</v>
      </c>
      <c r="BHJ695" s="42"/>
      <c r="BHK695" s="47"/>
    </row>
    <row r="696" spans="1544:1571" ht="12.75">
      <c r="BGJ696" s="42"/>
      <c r="BGK696" s="42"/>
      <c r="BGL696" s="42"/>
      <c r="BGM696" s="42"/>
      <c r="BGN696" s="42"/>
      <c r="BGO696" s="42"/>
      <c r="BGP696" s="42"/>
      <c r="BGQ696" s="42"/>
      <c r="BGR696" s="42"/>
      <c r="BGS696" s="42"/>
      <c r="BGT696" s="42"/>
      <c r="BGU696" s="42"/>
      <c r="BGV696" s="42"/>
      <c r="BGW696" s="56"/>
      <c r="BGX696" s="42"/>
      <c r="BGY696" s="46"/>
      <c r="BGZ696" s="42"/>
      <c r="BHA696" s="42"/>
      <c r="BHB696" s="42"/>
      <c r="BHC696" s="42"/>
      <c r="BHD696" s="42"/>
      <c r="BHE696" s="42"/>
      <c r="BHF696" s="42"/>
      <c r="BHG696" s="42"/>
      <c r="BHH696" s="42"/>
      <c r="BHI696" s="47" t="s">
        <v>95</v>
      </c>
      <c r="BHJ696" s="42"/>
      <c r="BHK696" s="42"/>
    </row>
    <row r="697" spans="1544:1571" ht="12.75">
      <c r="BGJ697" s="42"/>
      <c r="BGK697" s="42"/>
      <c r="BGL697" s="42"/>
      <c r="BGM697" s="42"/>
      <c r="BGN697" s="42"/>
      <c r="BGO697" s="42"/>
      <c r="BGP697" s="42"/>
      <c r="BGQ697" s="42"/>
      <c r="BGR697" s="42"/>
      <c r="BGS697" s="42"/>
      <c r="BGT697" s="42"/>
      <c r="BGU697" s="42"/>
      <c r="BGV697" s="42"/>
      <c r="BGW697" s="56"/>
      <c r="BGX697" s="42"/>
      <c r="BGY697" s="46"/>
      <c r="BGZ697" s="42"/>
      <c r="BHA697" s="42"/>
      <c r="BHB697" s="42"/>
      <c r="BHC697" s="42"/>
      <c r="BHD697" s="42"/>
      <c r="BHE697" s="42"/>
      <c r="BHF697" s="42"/>
      <c r="BHG697" s="42"/>
      <c r="BHH697" s="42"/>
      <c r="BHI697" s="47"/>
      <c r="BHJ697" s="42"/>
      <c r="BHK697" s="42"/>
    </row>
    <row r="698" spans="1544:1571" ht="15">
      <c r="BGJ698" s="42"/>
      <c r="BGK698" s="42"/>
      <c r="BGL698" s="42"/>
      <c r="BGM698" s="42"/>
      <c r="BGN698" s="42"/>
      <c r="BGO698" s="42"/>
      <c r="BGP698" s="42"/>
      <c r="BGQ698" s="42"/>
      <c r="BGR698" s="42"/>
      <c r="BGS698" s="42"/>
      <c r="BGT698" s="42"/>
      <c r="BGU698" s="42"/>
      <c r="BGV698" s="42"/>
      <c r="BGW698" s="56"/>
      <c r="BGX698" s="42"/>
      <c r="BGY698" s="46"/>
      <c r="BGZ698" s="42"/>
      <c r="BHA698" s="42"/>
      <c r="BHB698" s="42"/>
      <c r="BHC698" s="42"/>
      <c r="BHD698" s="42"/>
      <c r="BHE698" s="42"/>
      <c r="BHF698" s="42"/>
      <c r="BHG698" s="42"/>
      <c r="BHH698" s="42"/>
      <c r="BHI698" s="47"/>
      <c r="BHJ698" s="42"/>
      <c r="BHK698" s="61" t="s">
        <v>156</v>
      </c>
    </row>
    <row r="699" spans="1544:1571" ht="12.75">
      <c r="BGJ699" s="42"/>
      <c r="BGK699" s="42"/>
      <c r="BGL699" s="42"/>
      <c r="BGM699" s="42"/>
      <c r="BGN699" s="42"/>
      <c r="BGO699" s="42"/>
      <c r="BGP699" s="42"/>
      <c r="BGQ699" s="42"/>
      <c r="BGR699" s="42"/>
      <c r="BGS699" s="42"/>
      <c r="BGT699" s="42"/>
      <c r="BGU699" s="42"/>
      <c r="BGV699" s="42"/>
      <c r="BGW699" s="56"/>
      <c r="BGX699" s="42"/>
      <c r="BGY699" s="46"/>
      <c r="BGZ699" s="42"/>
      <c r="BHA699" s="42"/>
      <c r="BHB699" s="42"/>
      <c r="BHC699" s="42"/>
      <c r="BHD699" s="42"/>
      <c r="BHE699" s="42"/>
      <c r="BHF699" s="42"/>
      <c r="BHG699" s="42"/>
      <c r="BHH699" s="42"/>
      <c r="BHI699" s="47"/>
      <c r="BHJ699" s="42"/>
      <c r="BHK699" s="47" t="s">
        <v>87</v>
      </c>
    </row>
    <row r="700" spans="1544:1571" ht="12.75">
      <c r="BGJ700" s="42"/>
      <c r="BGK700" s="46"/>
      <c r="BGL700" s="42"/>
      <c r="BGM700" s="42"/>
      <c r="BGN700" s="42"/>
      <c r="BGO700" s="42"/>
      <c r="BGP700" s="42"/>
      <c r="BGQ700" s="42"/>
      <c r="BGR700" s="42"/>
      <c r="BGS700" s="42"/>
      <c r="BGT700" s="42"/>
      <c r="BGU700" s="42"/>
      <c r="BGV700" s="42"/>
      <c r="BGW700" s="56"/>
      <c r="BGX700" s="42"/>
      <c r="BGY700" s="46"/>
      <c r="BGZ700" s="42"/>
      <c r="BHA700" s="42"/>
      <c r="BHB700" s="42"/>
      <c r="BHC700" s="42"/>
      <c r="BHD700" s="42"/>
      <c r="BHE700" s="42"/>
      <c r="BHF700" s="42"/>
      <c r="BHG700" s="42"/>
      <c r="BHH700" s="42"/>
      <c r="BHI700" s="47"/>
      <c r="BHJ700" s="42"/>
      <c r="BHK700" s="47" t="s">
        <v>86</v>
      </c>
    </row>
    <row r="701" spans="1544:1571" ht="12.75">
      <c r="BGJ701" s="42"/>
      <c r="BGK701" s="42"/>
      <c r="BGL701" s="42"/>
      <c r="BGM701" s="42"/>
      <c r="BGN701" s="42"/>
      <c r="BGO701" s="42"/>
      <c r="BGP701" s="42"/>
      <c r="BGQ701" s="42"/>
      <c r="BGR701" s="42"/>
      <c r="BGS701" s="42"/>
      <c r="BGT701" s="42"/>
      <c r="BGU701" s="42"/>
      <c r="BGV701" s="42"/>
      <c r="BGW701" s="56"/>
      <c r="BGX701" s="42"/>
      <c r="BGY701" s="46"/>
      <c r="BGZ701" s="42"/>
      <c r="BHA701" s="42"/>
      <c r="BHB701" s="42"/>
      <c r="BHC701" s="42"/>
      <c r="BHD701" s="42"/>
      <c r="BHE701" s="42"/>
      <c r="BHF701" s="42"/>
      <c r="BHG701" s="42"/>
      <c r="BHH701" s="42"/>
      <c r="BHI701" s="47"/>
      <c r="BHJ701" s="42"/>
      <c r="BHK701" s="47" t="s">
        <v>85</v>
      </c>
    </row>
    <row r="702" spans="1544:1571" ht="12.75">
      <c r="BGJ702" s="42"/>
      <c r="BGK702" s="42"/>
      <c r="BGL702" s="42"/>
      <c r="BGM702" s="42"/>
      <c r="BGN702" s="42"/>
      <c r="BGO702" s="42"/>
      <c r="BGP702" s="42"/>
      <c r="BGQ702" s="42"/>
      <c r="BGR702" s="42"/>
      <c r="BGS702" s="42"/>
      <c r="BGT702" s="42"/>
      <c r="BGU702" s="42"/>
      <c r="BGV702" s="42"/>
      <c r="BGW702" s="56"/>
      <c r="BGX702" s="42"/>
      <c r="BGY702" s="46"/>
      <c r="BGZ702" s="42"/>
      <c r="BHA702" s="42"/>
      <c r="BHB702" s="42"/>
      <c r="BHC702" s="42"/>
      <c r="BHD702" s="42"/>
      <c r="BHE702" s="42"/>
      <c r="BHF702" s="42"/>
      <c r="BHG702" s="42"/>
      <c r="BHH702" s="42"/>
      <c r="BHI702" s="47"/>
      <c r="BHJ702" s="42"/>
      <c r="BHK702" s="47" t="s">
        <v>84</v>
      </c>
    </row>
    <row r="703" spans="1544:1571" ht="12.75">
      <c r="BGJ703" s="42"/>
      <c r="BGK703" s="42"/>
      <c r="BGL703" s="42"/>
      <c r="BGM703" s="42"/>
      <c r="BGN703" s="42"/>
      <c r="BGO703" s="42"/>
      <c r="BGP703" s="42"/>
      <c r="BGQ703" s="42"/>
      <c r="BGR703" s="42"/>
      <c r="BGS703" s="42"/>
      <c r="BGT703" s="42"/>
      <c r="BGU703" s="42"/>
      <c r="BGV703" s="42"/>
      <c r="BGW703" s="56"/>
      <c r="BGX703" s="42"/>
      <c r="BGY703" s="46"/>
      <c r="BGZ703" s="42"/>
      <c r="BHA703" s="42"/>
      <c r="BHB703" s="42"/>
      <c r="BHC703" s="42"/>
      <c r="BHD703" s="42"/>
      <c r="BHE703" s="42"/>
      <c r="BHF703" s="42"/>
      <c r="BHG703" s="42"/>
      <c r="BHH703" s="42"/>
      <c r="BHI703" s="47"/>
      <c r="BHJ703" s="42"/>
      <c r="BHK703" s="47" t="s">
        <v>83</v>
      </c>
    </row>
    <row r="704" spans="1544:1571" ht="12.75">
      <c r="BGJ704" s="42"/>
      <c r="BGK704" s="42"/>
      <c r="BGL704" s="42"/>
      <c r="BGM704" s="42"/>
      <c r="BGN704" s="42"/>
      <c r="BGO704" s="42"/>
      <c r="BGP704" s="42"/>
      <c r="BGQ704" s="42"/>
      <c r="BGR704" s="42"/>
      <c r="BGS704" s="42"/>
      <c r="BGT704" s="42"/>
      <c r="BGU704" s="42"/>
      <c r="BGV704" s="42"/>
      <c r="BGW704" s="56"/>
      <c r="BGX704" s="42"/>
      <c r="BGY704" s="46"/>
      <c r="BGZ704" s="42"/>
      <c r="BHA704" s="42"/>
      <c r="BHB704" s="42"/>
      <c r="BHC704" s="42"/>
      <c r="BHD704" s="42"/>
      <c r="BHE704" s="42"/>
      <c r="BHF704" s="42"/>
      <c r="BHG704" s="42"/>
      <c r="BHH704" s="42"/>
      <c r="BHI704" s="47"/>
      <c r="BHJ704" s="42"/>
      <c r="BHK704" s="42"/>
    </row>
    <row r="705" spans="1544:1580" ht="12.75">
      <c r="BGJ705" s="42" t="s">
        <v>157</v>
      </c>
      <c r="BGK705" s="46"/>
      <c r="BGL705" s="42"/>
      <c r="BGM705" s="42"/>
      <c r="BGN705" s="42"/>
      <c r="BGO705" s="42"/>
      <c r="BGP705" s="42"/>
      <c r="BGQ705" s="42"/>
      <c r="BGR705" s="42"/>
      <c r="BGS705" s="42"/>
      <c r="BGT705" s="42"/>
      <c r="BGU705" s="42"/>
      <c r="BGV705" s="42"/>
      <c r="BGW705" s="56"/>
      <c r="BGX705" s="42"/>
      <c r="BGY705" s="46"/>
      <c r="BGZ705" s="42"/>
      <c r="BHA705" s="42"/>
      <c r="BHB705" s="42"/>
      <c r="BHC705" s="42"/>
      <c r="BHD705" s="42"/>
      <c r="BHE705" s="42"/>
      <c r="BHF705" s="42"/>
      <c r="BHG705" s="42" t="s">
        <v>158</v>
      </c>
      <c r="BHH705" s="42"/>
      <c r="BHI705" s="47"/>
      <c r="BHJ705" s="42"/>
      <c r="BHK705" s="42"/>
    </row>
    <row r="706" spans="1544:1580" ht="12.75">
      <c r="BGJ706" s="42" t="s">
        <v>159</v>
      </c>
      <c r="BGK706" s="46">
        <v>0</v>
      </c>
      <c r="BGL706" s="42" t="s">
        <v>160</v>
      </c>
      <c r="BGM706" s="42"/>
      <c r="BGN706" s="42"/>
      <c r="BGO706" s="42"/>
      <c r="BGP706" s="42"/>
      <c r="BGQ706" s="42"/>
      <c r="BGR706" s="42"/>
      <c r="BGS706" s="42"/>
      <c r="BGT706" s="42"/>
      <c r="BGU706" s="42"/>
      <c r="BGV706" s="42"/>
      <c r="BGW706" s="56"/>
      <c r="BGX706" s="42"/>
      <c r="BGY706" s="46"/>
      <c r="BGZ706" s="42"/>
      <c r="BHA706" s="42"/>
      <c r="BHB706" s="42"/>
      <c r="BHC706" s="42"/>
      <c r="BHD706" s="42"/>
      <c r="BHE706" s="42"/>
      <c r="BHF706" s="42"/>
      <c r="BHG706" s="42" t="s">
        <v>161</v>
      </c>
      <c r="BHH706" s="42"/>
      <c r="BHI706" s="47"/>
      <c r="BHJ706" s="42"/>
      <c r="BHK706" s="42"/>
      <c r="BHL706" s="42"/>
      <c r="BHM706" s="42"/>
      <c r="BHN706" s="42"/>
      <c r="BHO706" s="42"/>
      <c r="BHP706" s="42"/>
      <c r="BHQ706" s="42"/>
      <c r="BHR706" s="42"/>
      <c r="BHS706" s="42"/>
      <c r="BHT706" s="42"/>
    </row>
    <row r="707" spans="1544:1580" ht="12.75">
      <c r="BGJ707" s="42" t="s">
        <v>162</v>
      </c>
      <c r="BGK707" s="46">
        <v>1</v>
      </c>
      <c r="BGL707" s="42" t="s">
        <v>163</v>
      </c>
      <c r="BGM707" s="42"/>
      <c r="BGN707" s="42"/>
      <c r="BGO707" s="42"/>
      <c r="BGP707" s="42"/>
      <c r="BGQ707" s="42"/>
      <c r="BGR707" s="42"/>
      <c r="BGS707" s="42"/>
      <c r="BGT707" s="42"/>
      <c r="BGU707" s="42"/>
      <c r="BGV707" s="42"/>
      <c r="BGW707" s="56"/>
      <c r="BGX707" s="42"/>
      <c r="BGY707" s="46"/>
      <c r="BGZ707" s="42"/>
      <c r="BHA707" s="42"/>
      <c r="BHB707" s="42"/>
      <c r="BHC707" s="42"/>
      <c r="BHD707" s="42"/>
      <c r="BHE707" s="42"/>
      <c r="BHF707" s="42"/>
      <c r="BHG707" s="42" t="s">
        <v>164</v>
      </c>
      <c r="BHH707" s="42"/>
      <c r="BHI707" s="47"/>
      <c r="BHJ707" s="42"/>
      <c r="BHK707" s="42"/>
      <c r="BHL707" s="42"/>
      <c r="BHM707" s="42"/>
      <c r="BHN707" s="42"/>
      <c r="BHO707" s="42"/>
      <c r="BHP707" s="42"/>
      <c r="BHQ707" s="42"/>
      <c r="BHR707" s="42"/>
      <c r="BHS707" s="42"/>
      <c r="BHT707" s="42"/>
    </row>
    <row r="708" spans="1544:1580" ht="12.75">
      <c r="BGJ708" s="42" t="s">
        <v>165</v>
      </c>
      <c r="BGK708" s="46">
        <v>2</v>
      </c>
      <c r="BGL708" s="42" t="s">
        <v>166</v>
      </c>
      <c r="BGM708" s="42"/>
      <c r="BGN708" s="42"/>
      <c r="BGO708" s="42"/>
      <c r="BGP708" s="42"/>
      <c r="BGQ708" s="42"/>
      <c r="BGR708" s="42"/>
      <c r="BGS708" s="42"/>
      <c r="BGT708" s="42"/>
      <c r="BGU708" s="42"/>
      <c r="BGV708" s="42"/>
      <c r="BGW708" s="56"/>
      <c r="BGX708" s="42"/>
      <c r="BGY708" s="46"/>
      <c r="BGZ708" s="42"/>
      <c r="BHA708" s="42"/>
      <c r="BHB708" s="42"/>
      <c r="BHC708" s="42"/>
      <c r="BHD708" s="42"/>
      <c r="BHE708" s="42"/>
      <c r="BHF708" s="42"/>
      <c r="BHG708" s="42" t="s">
        <v>167</v>
      </c>
      <c r="BHH708" s="42"/>
      <c r="BHI708" s="42"/>
      <c r="BHJ708" s="42"/>
      <c r="BHK708" s="42"/>
      <c r="BHL708" s="42"/>
      <c r="BHM708" s="42"/>
      <c r="BHN708" s="42"/>
      <c r="BHO708" s="42"/>
      <c r="BHP708" s="42"/>
      <c r="BHQ708" s="42"/>
      <c r="BHR708" s="42"/>
      <c r="BHS708" s="42"/>
      <c r="BHT708" s="42"/>
    </row>
    <row r="709" spans="1544:1580" ht="15">
      <c r="BGJ709" s="42"/>
      <c r="BGK709" s="42"/>
      <c r="BGL709" s="42"/>
      <c r="BGM709" s="42"/>
      <c r="BGN709" s="42"/>
      <c r="BGO709" s="42"/>
      <c r="BGP709" s="42"/>
      <c r="BGQ709" s="42"/>
      <c r="BGR709" s="42"/>
      <c r="BGS709" s="42"/>
      <c r="BGT709" s="42"/>
      <c r="BGU709" s="42"/>
      <c r="BGV709" s="42"/>
      <c r="BGW709" s="56"/>
      <c r="BGX709" s="42"/>
      <c r="BGY709" s="46"/>
      <c r="BGZ709" s="42"/>
      <c r="BHA709" s="42"/>
      <c r="BHB709" s="42"/>
      <c r="BHC709" s="42"/>
      <c r="BHD709" s="42"/>
      <c r="BHE709" s="42"/>
      <c r="BHF709" s="42"/>
      <c r="BHG709" s="42" t="s">
        <v>168</v>
      </c>
      <c r="BHH709" s="42"/>
      <c r="BHI709" s="42"/>
      <c r="BHJ709" s="42"/>
      <c r="BHK709" s="61"/>
      <c r="BHL709" s="42"/>
      <c r="BHM709" s="42"/>
      <c r="BHN709" s="42"/>
      <c r="BHO709" s="42"/>
      <c r="BHP709" s="42"/>
      <c r="BHQ709" s="42"/>
      <c r="BHR709" s="42"/>
      <c r="BHS709" s="42"/>
      <c r="BHT709" s="42"/>
    </row>
    <row r="710" spans="1544:1580" ht="12.75">
      <c r="BGJ710" s="62"/>
      <c r="BGK710" s="62"/>
      <c r="BGL710" s="62"/>
      <c r="BGM710" s="62"/>
      <c r="BGN710" s="62"/>
      <c r="BGO710" s="62"/>
      <c r="BGP710" s="42"/>
      <c r="BGQ710" s="42"/>
      <c r="BGR710" s="42"/>
      <c r="BGS710" s="42"/>
      <c r="BGT710" s="42"/>
      <c r="BGU710" s="42"/>
      <c r="BGV710" s="42"/>
      <c r="BGW710" s="56"/>
      <c r="BGX710" s="42"/>
      <c r="BGY710" s="46"/>
      <c r="BGZ710" s="42"/>
      <c r="BHA710" s="42"/>
      <c r="BHB710" s="42"/>
      <c r="BHC710" s="42"/>
      <c r="BHD710" s="42"/>
      <c r="BHE710" s="42"/>
      <c r="BHF710" s="42"/>
      <c r="BHG710" s="42" t="s">
        <v>169</v>
      </c>
      <c r="BHH710" s="42"/>
      <c r="BHI710" s="42"/>
      <c r="BHJ710" s="42"/>
      <c r="BHK710" s="47"/>
      <c r="BHL710" s="42"/>
      <c r="BHM710" s="42"/>
      <c r="BHN710" s="43" t="s">
        <v>170</v>
      </c>
      <c r="BHO710" s="216" t="s">
        <v>171</v>
      </c>
      <c r="BHP710" s="216"/>
      <c r="BHQ710" s="216"/>
      <c r="BHR710" s="43" t="s">
        <v>172</v>
      </c>
      <c r="BHS710" s="42"/>
      <c r="BHT710" s="63" t="s">
        <v>173</v>
      </c>
    </row>
    <row r="711" spans="1544:1580" ht="12.75">
      <c r="BGJ711" s="62"/>
      <c r="BGK711" s="62"/>
      <c r="BGL711" s="62"/>
      <c r="BGM711" s="62"/>
      <c r="BGN711" s="62"/>
      <c r="BGO711" s="62"/>
      <c r="BGP711" s="42"/>
      <c r="BGQ711" s="42"/>
      <c r="BGR711" s="42"/>
      <c r="BGS711" s="42"/>
      <c r="BGT711" s="42"/>
      <c r="BGU711" s="42"/>
      <c r="BGV711" s="42"/>
      <c r="BGW711" s="56"/>
      <c r="BGX711" s="42"/>
      <c r="BGY711" s="46"/>
      <c r="BGZ711" s="42"/>
      <c r="BHA711" s="42"/>
      <c r="BHB711" s="42"/>
      <c r="BHC711" s="42"/>
      <c r="BHD711" s="42"/>
      <c r="BHE711" s="42"/>
      <c r="BHF711" s="42"/>
      <c r="BHG711" s="42" t="s">
        <v>174</v>
      </c>
      <c r="BHH711" s="42"/>
      <c r="BHI711" s="42"/>
      <c r="BHJ711" s="42"/>
      <c r="BHK711" s="47"/>
      <c r="BHL711" s="42"/>
      <c r="BHM711" s="42"/>
      <c r="BHN711" s="64" t="s">
        <v>175</v>
      </c>
      <c r="BHO711" s="64" t="s">
        <v>176</v>
      </c>
      <c r="BHP711" s="64" t="s">
        <v>177</v>
      </c>
      <c r="BHQ711" s="64" t="s">
        <v>178</v>
      </c>
      <c r="BHR711" s="64" t="s">
        <v>179</v>
      </c>
      <c r="BHS711" s="42"/>
      <c r="BHT711" s="65" t="s">
        <v>180</v>
      </c>
    </row>
    <row r="712" spans="1544:1580" ht="12.75">
      <c r="BGJ712" s="62"/>
      <c r="BGK712" s="62"/>
      <c r="BGL712" s="62"/>
      <c r="BGM712" s="62"/>
      <c r="BGN712" s="62"/>
      <c r="BGO712" s="62"/>
      <c r="BGP712" s="42"/>
      <c r="BGQ712" s="42"/>
      <c r="BGR712" s="42"/>
      <c r="BGS712" s="42"/>
      <c r="BGT712" s="42"/>
      <c r="BGU712" s="42"/>
      <c r="BGV712" s="42"/>
      <c r="BGW712" s="56"/>
      <c r="BGX712" s="42"/>
      <c r="BGY712" s="46"/>
      <c r="BGZ712" s="42"/>
      <c r="BHA712" s="42"/>
      <c r="BHB712" s="42"/>
      <c r="BHC712" s="42"/>
      <c r="BHD712" s="42"/>
      <c r="BHE712" s="42"/>
      <c r="BHF712" s="42"/>
      <c r="BHG712" s="42" t="s">
        <v>181</v>
      </c>
      <c r="BHH712" s="42"/>
      <c r="BHI712" s="42"/>
      <c r="BHJ712" s="42"/>
      <c r="BHK712" s="47"/>
      <c r="BHL712" s="42"/>
      <c r="BHM712" s="42"/>
      <c r="BHN712" s="62" t="s">
        <v>182</v>
      </c>
      <c r="BHO712" s="62" t="s">
        <v>183</v>
      </c>
      <c r="BHP712" s="62" t="s">
        <v>184</v>
      </c>
      <c r="BHQ712" s="62" t="s">
        <v>79</v>
      </c>
      <c r="BHR712" s="62" t="s">
        <v>185</v>
      </c>
      <c r="BHS712" s="42"/>
      <c r="BHT712" s="66" t="s">
        <v>186</v>
      </c>
    </row>
    <row r="713" spans="1544:1580" ht="12.75">
      <c r="BGJ713" s="62"/>
      <c r="BGK713" s="62"/>
      <c r="BGL713" s="62"/>
      <c r="BGM713" s="62"/>
      <c r="BGN713" s="62"/>
      <c r="BGO713" s="62"/>
      <c r="BGP713" s="42"/>
      <c r="BGQ713" s="42"/>
      <c r="BGR713" s="42"/>
      <c r="BGS713" s="42"/>
      <c r="BGT713" s="42"/>
      <c r="BGU713" s="42"/>
      <c r="BGV713" s="42"/>
      <c r="BGW713" s="56"/>
      <c r="BGX713" s="42"/>
      <c r="BGY713" s="46"/>
      <c r="BGZ713" s="42"/>
      <c r="BHA713" s="42"/>
      <c r="BHB713" s="42"/>
      <c r="BHC713" s="42"/>
      <c r="BHD713" s="42"/>
      <c r="BHE713" s="42"/>
      <c r="BHF713" s="42"/>
      <c r="BHG713" s="42" t="s">
        <v>187</v>
      </c>
      <c r="BHH713" s="42"/>
      <c r="BHI713" s="42"/>
      <c r="BHJ713" s="42"/>
      <c r="BHK713" s="42"/>
      <c r="BHL713" s="42"/>
      <c r="BHM713" s="42"/>
      <c r="BHN713" s="62" t="s">
        <v>188</v>
      </c>
      <c r="BHO713" s="62" t="s">
        <v>189</v>
      </c>
      <c r="BHP713" s="62" t="s">
        <v>190</v>
      </c>
      <c r="BHQ713" s="62" t="s">
        <v>156</v>
      </c>
      <c r="BHR713" s="62" t="s">
        <v>191</v>
      </c>
      <c r="BHS713" s="42"/>
      <c r="BHT713" s="66" t="s">
        <v>192</v>
      </c>
    </row>
    <row r="714" spans="1544:1580" ht="12.75">
      <c r="BGJ714" s="62"/>
      <c r="BGK714" s="62"/>
      <c r="BGL714" s="62"/>
      <c r="BGM714" s="62"/>
      <c r="BGN714" s="62"/>
      <c r="BGO714" s="62"/>
      <c r="BGP714" s="42"/>
      <c r="BGQ714" s="42"/>
      <c r="BGR714" s="42"/>
      <c r="BGS714" s="42"/>
      <c r="BGT714" s="42"/>
      <c r="BGU714" s="42"/>
      <c r="BGV714" s="42"/>
      <c r="BGW714" s="56"/>
      <c r="BGX714" s="42"/>
      <c r="BGY714" s="46"/>
      <c r="BGZ714" s="42"/>
      <c r="BHA714" s="42"/>
      <c r="BHB714" s="42"/>
      <c r="BHC714" s="42"/>
      <c r="BHD714" s="42"/>
      <c r="BHE714" s="42"/>
      <c r="BHF714" s="42"/>
      <c r="BHG714" s="42" t="s">
        <v>193</v>
      </c>
      <c r="BHH714" s="42"/>
      <c r="BHI714" s="42"/>
      <c r="BHJ714" s="42"/>
      <c r="BHK714" s="42"/>
      <c r="BHL714" s="42"/>
      <c r="BHM714" s="42"/>
      <c r="BHN714" s="62" t="s">
        <v>124</v>
      </c>
      <c r="BHO714" s="62" t="s">
        <v>194</v>
      </c>
      <c r="BHP714" s="62" t="s">
        <v>195</v>
      </c>
      <c r="BHQ714" s="62"/>
      <c r="BHR714" s="62" t="s">
        <v>196</v>
      </c>
      <c r="BHS714" s="42"/>
      <c r="BHT714" s="66" t="s">
        <v>197</v>
      </c>
    </row>
    <row r="715" spans="1544:1580" ht="12.75">
      <c r="BGJ715" s="62"/>
      <c r="BGK715" s="62"/>
      <c r="BGL715" s="62"/>
      <c r="BGM715" s="62"/>
      <c r="BGN715" s="62"/>
      <c r="BGO715" s="62"/>
      <c r="BGP715" s="42"/>
      <c r="BGQ715" s="42"/>
      <c r="BGR715" s="42"/>
      <c r="BGS715" s="42"/>
      <c r="BGT715" s="42"/>
      <c r="BGU715" s="42"/>
      <c r="BGV715" s="42"/>
      <c r="BGW715" s="56"/>
      <c r="BGX715" s="42"/>
      <c r="BGY715" s="46"/>
      <c r="BGZ715" s="42"/>
      <c r="BHA715" s="42"/>
      <c r="BHB715" s="42"/>
      <c r="BHC715" s="42"/>
      <c r="BHD715" s="42"/>
      <c r="BHE715" s="42"/>
      <c r="BHF715" s="42"/>
      <c r="BHG715" s="42" t="s">
        <v>198</v>
      </c>
      <c r="BHH715" s="42"/>
      <c r="BHI715" s="42"/>
      <c r="BHJ715" s="42"/>
      <c r="BHK715" s="42"/>
      <c r="BHL715" s="42"/>
      <c r="BHM715" s="42"/>
      <c r="BHN715" s="62" t="s">
        <v>164</v>
      </c>
      <c r="BHO715" s="62"/>
      <c r="BHP715" s="62"/>
      <c r="BHQ715" s="62"/>
      <c r="BHR715" s="62" t="s">
        <v>199</v>
      </c>
      <c r="BHS715" s="42"/>
      <c r="BHT715" s="66" t="s">
        <v>200</v>
      </c>
    </row>
    <row r="716" spans="1544:1580" ht="12.75">
      <c r="BGJ716" s="62"/>
      <c r="BGK716" s="62"/>
      <c r="BGL716" s="62"/>
      <c r="BGM716" s="62"/>
      <c r="BGN716" s="62"/>
      <c r="BGO716" s="62"/>
      <c r="BGP716" s="42"/>
      <c r="BGQ716" s="42"/>
      <c r="BGR716" s="42"/>
      <c r="BGS716" s="42"/>
      <c r="BGT716" s="42"/>
      <c r="BGU716" s="42"/>
      <c r="BGV716" s="42"/>
      <c r="BGW716" s="56"/>
      <c r="BGX716" s="42"/>
      <c r="BGY716" s="46"/>
      <c r="BGZ716" s="42"/>
      <c r="BHA716" s="42"/>
      <c r="BHB716" s="42"/>
      <c r="BHC716" s="42"/>
      <c r="BHD716" s="42"/>
      <c r="BHE716" s="42"/>
      <c r="BHF716" s="42"/>
      <c r="BHG716" s="42"/>
      <c r="BHH716" s="42"/>
      <c r="BHI716" s="42"/>
      <c r="BHJ716" s="42"/>
      <c r="BHK716" s="42"/>
      <c r="BHL716" s="42"/>
      <c r="BHM716" s="42"/>
      <c r="BHN716" s="62" t="s">
        <v>167</v>
      </c>
      <c r="BHO716" s="62"/>
      <c r="BHP716" s="62"/>
      <c r="BHQ716" s="62"/>
      <c r="BHR716" s="62"/>
      <c r="BHS716" s="42"/>
      <c r="BHT716" s="66" t="s">
        <v>201</v>
      </c>
    </row>
    <row r="717" spans="1544:1580" ht="12.75">
      <c r="BGJ717" s="62"/>
      <c r="BGK717" s="62"/>
      <c r="BGL717" s="62"/>
      <c r="BGM717" s="62"/>
      <c r="BGN717" s="62"/>
      <c r="BGO717" s="62"/>
      <c r="BGP717" s="42"/>
      <c r="BGQ717" s="42"/>
      <c r="BGR717" s="42"/>
      <c r="BGS717" s="42"/>
      <c r="BGT717" s="42"/>
      <c r="BGU717" s="42"/>
      <c r="BGV717" s="42"/>
      <c r="BGW717" s="56"/>
      <c r="BGX717" s="42"/>
      <c r="BGY717" s="46"/>
      <c r="BGZ717" s="42"/>
      <c r="BHA717" s="42"/>
      <c r="BHB717" s="42"/>
      <c r="BHC717" s="42"/>
      <c r="BHD717" s="42"/>
      <c r="BHE717" s="42"/>
      <c r="BHF717" s="42"/>
      <c r="BHG717" s="42"/>
      <c r="BHH717" s="42"/>
      <c r="BHI717" s="42"/>
      <c r="BHJ717" s="42"/>
      <c r="BHK717" s="42"/>
      <c r="BHL717" s="42"/>
      <c r="BHM717" s="42"/>
      <c r="BHN717" s="62" t="s">
        <v>202</v>
      </c>
      <c r="BHO717" s="62"/>
      <c r="BHP717" s="62"/>
      <c r="BHQ717" s="62"/>
      <c r="BHR717" s="62"/>
      <c r="BHS717" s="42"/>
      <c r="BHT717" s="66" t="s">
        <v>203</v>
      </c>
    </row>
    <row r="718" spans="1544:1580" ht="12.75">
      <c r="BGJ718" s="42"/>
      <c r="BGK718" s="42"/>
      <c r="BGL718" s="42"/>
      <c r="BGM718" s="42"/>
      <c r="BGN718" s="42"/>
      <c r="BGO718" s="42"/>
      <c r="BGP718" s="42"/>
      <c r="BGQ718" s="42"/>
      <c r="BGR718" s="42"/>
      <c r="BGS718" s="42"/>
      <c r="BGT718" s="42"/>
      <c r="BGU718" s="42"/>
      <c r="BGV718" s="42"/>
      <c r="BGW718" s="56"/>
      <c r="BGX718" s="42"/>
      <c r="BGY718" s="46"/>
      <c r="BGZ718" s="42"/>
      <c r="BHA718" s="42"/>
      <c r="BHB718" s="42"/>
      <c r="BHC718" s="42"/>
      <c r="BHD718" s="42"/>
      <c r="BHE718" s="42"/>
      <c r="BHF718" s="42"/>
      <c r="BHG718" s="42"/>
      <c r="BHH718" s="42"/>
      <c r="BHI718" s="42"/>
      <c r="BHJ718" s="42"/>
      <c r="BHK718" s="42"/>
      <c r="BHL718" s="42"/>
      <c r="BHM718" s="42"/>
      <c r="BHN718" s="62" t="s">
        <v>204</v>
      </c>
      <c r="BHO718" s="62"/>
      <c r="BHP718" s="62"/>
      <c r="BHQ718" s="62"/>
      <c r="BHR718" s="62"/>
      <c r="BHS718" s="42"/>
      <c r="BHT718" s="66" t="s">
        <v>205</v>
      </c>
    </row>
    <row r="719" spans="1544:1580" ht="12.75">
      <c r="BGJ719" s="42"/>
      <c r="BGK719" s="42"/>
      <c r="BGL719" s="42"/>
      <c r="BGM719" s="42"/>
      <c r="BGN719" s="42"/>
      <c r="BGO719" s="42"/>
      <c r="BGP719" s="42"/>
      <c r="BGQ719" s="42"/>
      <c r="BGR719" s="42"/>
      <c r="BGS719" s="42"/>
      <c r="BGT719" s="42"/>
      <c r="BGU719" s="42"/>
      <c r="BGV719" s="42"/>
      <c r="BGW719" s="56"/>
      <c r="BGX719" s="42"/>
      <c r="BGY719" s="46"/>
      <c r="BGZ719" s="42"/>
      <c r="BHA719" s="42"/>
      <c r="BHB719" s="42"/>
      <c r="BHC719" s="42"/>
      <c r="BHD719" s="42"/>
      <c r="BHE719" s="42"/>
      <c r="BHF719" s="42"/>
      <c r="BHG719" s="42"/>
      <c r="BHH719" s="42"/>
      <c r="BHI719" s="42"/>
      <c r="BHJ719" s="42"/>
      <c r="BHK719" s="42"/>
      <c r="BHL719" s="42"/>
      <c r="BHM719" s="42"/>
      <c r="BHN719" s="62" t="s">
        <v>206</v>
      </c>
      <c r="BHO719" s="62"/>
      <c r="BHP719" s="62"/>
      <c r="BHQ719" s="62"/>
      <c r="BHR719" s="62"/>
      <c r="BHS719" s="42"/>
      <c r="BHT719" s="66" t="s">
        <v>207</v>
      </c>
    </row>
    <row r="720" spans="1544:1580" ht="12.75">
      <c r="BGJ720" s="42"/>
      <c r="BGK720" s="42"/>
      <c r="BGL720" s="42"/>
      <c r="BGM720" s="42"/>
      <c r="BGN720" s="42"/>
      <c r="BGO720" s="42"/>
      <c r="BGP720" s="42"/>
      <c r="BGQ720" s="42"/>
      <c r="BGR720" s="42"/>
      <c r="BGS720" s="42"/>
      <c r="BGT720" s="42"/>
      <c r="BGU720" s="42"/>
      <c r="BGV720" s="42"/>
      <c r="BGW720" s="56"/>
      <c r="BGX720" s="42"/>
      <c r="BGY720" s="46"/>
      <c r="BGZ720" s="42"/>
      <c r="BHA720" s="42"/>
      <c r="BHB720" s="42"/>
      <c r="BHC720" s="42"/>
      <c r="BHD720" s="42"/>
      <c r="BHE720" s="42"/>
      <c r="BHF720" s="42"/>
      <c r="BHG720" s="42"/>
      <c r="BHH720" s="42"/>
      <c r="BHI720" s="42"/>
      <c r="BHJ720" s="42"/>
      <c r="BHK720" s="42"/>
      <c r="BHL720" s="42"/>
      <c r="BHM720" s="42"/>
      <c r="BHN720" s="62" t="s">
        <v>114</v>
      </c>
      <c r="BHO720" s="62"/>
      <c r="BHP720" s="62"/>
      <c r="BHQ720" s="62"/>
      <c r="BHR720" s="62"/>
      <c r="BHS720" s="42"/>
      <c r="BHT720" s="66" t="s">
        <v>208</v>
      </c>
    </row>
    <row r="721" spans="1544:1580" ht="12.75">
      <c r="BGJ721" s="42"/>
      <c r="BGK721" s="42"/>
      <c r="BGL721" s="42"/>
      <c r="BGM721" s="42"/>
      <c r="BGN721" s="42"/>
      <c r="BGO721" s="42"/>
      <c r="BGP721" s="42"/>
      <c r="BGQ721" s="42"/>
      <c r="BGR721" s="42"/>
      <c r="BGS721" s="42"/>
      <c r="BGT721" s="42"/>
      <c r="BGU721" s="42"/>
      <c r="BGV721" s="42"/>
      <c r="BGW721" s="56"/>
      <c r="BGX721" s="42"/>
      <c r="BGY721" s="46"/>
      <c r="BGZ721" s="42"/>
      <c r="BHA721" s="42"/>
      <c r="BHB721" s="42"/>
      <c r="BHC721" s="42"/>
      <c r="BHD721" s="42"/>
      <c r="BHE721" s="42"/>
      <c r="BHF721" s="42"/>
      <c r="BHG721" s="42"/>
      <c r="BHH721" s="42"/>
      <c r="BHI721" s="42"/>
      <c r="BHJ721" s="42"/>
      <c r="BHK721" s="42"/>
      <c r="BHL721" s="42"/>
      <c r="BHM721" s="42"/>
      <c r="BHN721" s="42" t="s">
        <v>169</v>
      </c>
      <c r="BHO721" s="42"/>
      <c r="BHP721" s="62"/>
      <c r="BHQ721" s="62"/>
      <c r="BHR721" s="54"/>
      <c r="BHS721" s="42"/>
      <c r="BHT721" s="66" t="s">
        <v>209</v>
      </c>
    </row>
    <row r="722" spans="1544:1580" ht="12.75">
      <c r="BHN722" s="42" t="s">
        <v>174</v>
      </c>
      <c r="BHO722" s="42"/>
      <c r="BHP722" s="62"/>
      <c r="BHQ722" s="62"/>
      <c r="BHR722" s="54"/>
      <c r="BHS722" s="42"/>
      <c r="BHT722" s="66" t="s">
        <v>210</v>
      </c>
    </row>
    <row r="723" spans="1544:1580" ht="12.75">
      <c r="BHN723" s="42" t="s">
        <v>181</v>
      </c>
      <c r="BHO723" s="62"/>
      <c r="BHP723" s="62"/>
      <c r="BHQ723" s="62"/>
      <c r="BHR723" s="54"/>
      <c r="BHS723" s="42"/>
      <c r="BHT723" s="66" t="s">
        <v>211</v>
      </c>
    </row>
    <row r="724" spans="1544:1580" ht="12.75">
      <c r="BHN724" s="42" t="s">
        <v>187</v>
      </c>
      <c r="BHO724" s="62"/>
      <c r="BHP724" s="62"/>
      <c r="BHQ724" s="62"/>
      <c r="BHR724" s="54"/>
      <c r="BHS724" s="42"/>
      <c r="BHT724" s="66" t="s">
        <v>212</v>
      </c>
    </row>
    <row r="725" spans="1544:1580" ht="12.75">
      <c r="BHN725" s="42" t="s">
        <v>193</v>
      </c>
      <c r="BHO725" s="62"/>
      <c r="BHP725" s="62"/>
      <c r="BHQ725" s="62"/>
      <c r="BHR725" s="54"/>
      <c r="BHS725" s="42"/>
      <c r="BHT725" s="66" t="s">
        <v>213</v>
      </c>
    </row>
    <row r="726" spans="1544:1580" ht="12.75">
      <c r="BHN726" s="42" t="s">
        <v>198</v>
      </c>
      <c r="BHO726" s="62"/>
      <c r="BHP726" s="62"/>
      <c r="BHQ726" s="62"/>
      <c r="BHR726" s="54"/>
      <c r="BHS726" s="42"/>
      <c r="BHT726" s="66" t="s">
        <v>214</v>
      </c>
    </row>
    <row r="727" spans="1544:1580" ht="12.75">
      <c r="BHN727" s="42"/>
      <c r="BHO727" s="62"/>
      <c r="BHP727" s="62"/>
      <c r="BHQ727" s="62"/>
      <c r="BHR727" s="62"/>
      <c r="BHS727" s="42"/>
      <c r="BHT727" s="66" t="s">
        <v>215</v>
      </c>
    </row>
    <row r="728" spans="1544:1580" ht="12.75">
      <c r="BHN728" s="42"/>
      <c r="BHO728" s="42"/>
      <c r="BHP728" s="42"/>
      <c r="BHQ728" s="42"/>
      <c r="BHR728" s="42"/>
      <c r="BHS728" s="42"/>
      <c r="BHT728" s="66" t="s">
        <v>216</v>
      </c>
    </row>
    <row r="729" spans="1544:1580" ht="12.75">
      <c r="BHN729" s="42"/>
      <c r="BHO729" s="42"/>
      <c r="BHP729" s="42"/>
      <c r="BHQ729" s="42"/>
      <c r="BHR729" s="42"/>
      <c r="BHS729" s="42"/>
      <c r="BHT729" s="66" t="s">
        <v>217</v>
      </c>
    </row>
    <row r="730" spans="1544:1580" ht="12.75">
      <c r="BHN730" s="42"/>
      <c r="BHO730" s="42"/>
      <c r="BHP730" s="42"/>
      <c r="BHQ730" s="42"/>
      <c r="BHR730" s="42"/>
      <c r="BHS730" s="42"/>
      <c r="BHT730" s="66" t="s">
        <v>218</v>
      </c>
    </row>
    <row r="731" spans="1544:1580" ht="12.75">
      <c r="BHN731" s="42"/>
      <c r="BHO731" s="42"/>
      <c r="BHP731" s="42"/>
      <c r="BHQ731" s="42"/>
      <c r="BHR731" s="42"/>
      <c r="BHS731" s="42"/>
      <c r="BHT731" s="66" t="s">
        <v>219</v>
      </c>
    </row>
    <row r="732" spans="1544:1580" ht="12.75">
      <c r="BHN732" s="42"/>
      <c r="BHO732" s="42"/>
      <c r="BHP732" s="42"/>
      <c r="BHQ732" s="42"/>
      <c r="BHR732" s="42"/>
      <c r="BHS732" s="42"/>
      <c r="BHT732" s="66" t="s">
        <v>220</v>
      </c>
    </row>
    <row r="733" spans="1544:1580" ht="12.75">
      <c r="BHN733" s="42"/>
      <c r="BHO733" s="42"/>
      <c r="BHP733" s="42"/>
      <c r="BHQ733" s="42"/>
      <c r="BHR733" s="42"/>
      <c r="BHS733" s="42"/>
      <c r="BHT733" s="66" t="s">
        <v>221</v>
      </c>
    </row>
    <row r="734" spans="1544:1580" ht="12.75">
      <c r="BHN734" s="42"/>
      <c r="BHO734" s="42"/>
      <c r="BHP734" s="42"/>
      <c r="BHQ734" s="42"/>
      <c r="BHR734" s="42"/>
      <c r="BHS734" s="42"/>
      <c r="BHT734" s="66" t="s">
        <v>222</v>
      </c>
    </row>
    <row r="735" spans="1544:1580" ht="12.75">
      <c r="BHN735" s="42"/>
      <c r="BHO735" s="42"/>
      <c r="BHP735" s="42"/>
      <c r="BHQ735" s="42"/>
      <c r="BHR735" s="42"/>
      <c r="BHS735" s="42"/>
      <c r="BHT735" s="66" t="s">
        <v>223</v>
      </c>
    </row>
    <row r="736" spans="1544:1580" ht="12.75">
      <c r="BHN736" s="42"/>
      <c r="BHO736" s="42"/>
      <c r="BHP736" s="42"/>
      <c r="BHQ736" s="42"/>
      <c r="BHR736" s="42"/>
      <c r="BHS736" s="42"/>
      <c r="BHT736" s="66" t="s">
        <v>224</v>
      </c>
    </row>
    <row r="737" spans="1574:1584" ht="12.75">
      <c r="BHN737" s="42"/>
      <c r="BHO737" s="42"/>
      <c r="BHP737" s="42"/>
      <c r="BHQ737" s="42"/>
      <c r="BHR737" s="42"/>
      <c r="BHS737" s="42"/>
      <c r="BHT737" s="66" t="s">
        <v>225</v>
      </c>
    </row>
    <row r="738" spans="1574:1584" ht="12.75">
      <c r="BHT738" s="66" t="s">
        <v>226</v>
      </c>
      <c r="BHU738" s="42"/>
      <c r="BHV738" s="42"/>
      <c r="BHW738" s="42"/>
      <c r="BHX738" s="42"/>
    </row>
    <row r="739" spans="1574:1584" ht="12.75">
      <c r="BHT739" s="66" t="s">
        <v>227</v>
      </c>
      <c r="BHU739" s="42"/>
      <c r="BHV739" s="42"/>
      <c r="BHW739" s="42"/>
      <c r="BHX739" s="42"/>
    </row>
    <row r="740" spans="1574:1584" ht="12.75">
      <c r="BHT740" s="66" t="s">
        <v>228</v>
      </c>
      <c r="BHU740" s="42"/>
      <c r="BHV740" s="42"/>
      <c r="BHW740" s="42"/>
      <c r="BHX740" s="42"/>
    </row>
    <row r="741" spans="1574:1584" ht="12.75">
      <c r="BHT741" s="67" t="s">
        <v>229</v>
      </c>
      <c r="BHU741" s="42"/>
      <c r="BHV741" s="42"/>
      <c r="BHW741" s="42"/>
      <c r="BHX741" s="42"/>
    </row>
    <row r="742" spans="1574:1584" ht="12.75">
      <c r="BHT742" s="66" t="s">
        <v>230</v>
      </c>
      <c r="BHU742" s="42"/>
      <c r="BHV742" s="42"/>
      <c r="BHW742" s="42"/>
      <c r="BHX742" s="42"/>
    </row>
    <row r="743" spans="1574:1584" ht="12.75">
      <c r="BHT743" s="66" t="s">
        <v>231</v>
      </c>
      <c r="BHU743" s="42"/>
      <c r="BHV743" s="42"/>
      <c r="BHW743" s="42"/>
      <c r="BHX743" s="42"/>
    </row>
    <row r="744" spans="1574:1584" ht="12.75">
      <c r="BHT744" s="66" t="s">
        <v>232</v>
      </c>
      <c r="BHU744" s="42"/>
      <c r="BHV744" s="42"/>
      <c r="BHW744" s="42"/>
      <c r="BHX744" s="42"/>
    </row>
    <row r="745" spans="1574:1584" ht="12.75">
      <c r="BHT745" s="66" t="s">
        <v>233</v>
      </c>
      <c r="BHU745" s="42"/>
      <c r="BHV745" s="42"/>
      <c r="BHW745" s="42"/>
      <c r="BHX745" s="42"/>
    </row>
    <row r="746" spans="1574:1584" ht="12.75">
      <c r="BHT746" s="42"/>
      <c r="BHU746" s="42"/>
      <c r="BHV746" s="42"/>
      <c r="BHW746" s="42"/>
      <c r="BHX746" s="42"/>
    </row>
    <row r="747" spans="1574:1584" ht="12.75">
      <c r="BHT747" s="42"/>
      <c r="BHU747" s="42"/>
      <c r="BHV747" s="42"/>
      <c r="BHW747" s="42"/>
      <c r="BHX747" s="42"/>
    </row>
    <row r="748" spans="1574:1584" ht="12.75">
      <c r="BHT748" s="42"/>
      <c r="BHU748" s="42"/>
      <c r="BHV748" s="42" t="s">
        <v>75</v>
      </c>
      <c r="BHW748" s="42"/>
      <c r="BHX748" s="42"/>
    </row>
    <row r="749" spans="1574:1584" ht="12.75">
      <c r="BHT749" s="42"/>
      <c r="BHU749" s="42"/>
      <c r="BHV749" s="42" t="s">
        <v>74</v>
      </c>
      <c r="BHW749" s="42"/>
      <c r="BHX749" s="42"/>
    </row>
    <row r="750" spans="1574:1584" ht="12.75">
      <c r="BHT750" s="42"/>
      <c r="BHU750" s="42"/>
      <c r="BHV750" s="42"/>
      <c r="BHW750" s="42"/>
      <c r="BHX750" s="42"/>
    </row>
    <row r="751" spans="1574:1584" ht="12.75">
      <c r="BHT751" s="42"/>
      <c r="BHU751" s="42"/>
      <c r="BHV751" s="42"/>
      <c r="BHW751" s="42"/>
      <c r="BHX751" s="42" t="s">
        <v>234</v>
      </c>
    </row>
    <row r="752" spans="1574:1584" ht="12.75">
      <c r="BHT752" s="42"/>
      <c r="BHU752" s="42"/>
      <c r="BHV752" s="42"/>
      <c r="BHW752" s="42"/>
      <c r="BHX752" s="42" t="s">
        <v>235</v>
      </c>
    </row>
    <row r="753" spans="1580:1589" ht="12.75">
      <c r="BHT753" s="42"/>
      <c r="BHU753" s="42"/>
      <c r="BHV753" s="42"/>
      <c r="BHW753" s="42"/>
      <c r="BHX753" s="42" t="s">
        <v>236</v>
      </c>
    </row>
    <row r="754" spans="1580:1589" ht="12.75">
      <c r="BHX754" s="42" t="s">
        <v>237</v>
      </c>
      <c r="BHY754" s="42"/>
      <c r="BHZ754" s="42"/>
      <c r="BIA754" s="42"/>
      <c r="BIB754" s="42"/>
      <c r="BIC754" s="42"/>
    </row>
    <row r="755" spans="1580:1589" ht="12.75">
      <c r="BHX755" s="42"/>
      <c r="BHY755" s="42"/>
      <c r="BHZ755" s="42"/>
      <c r="BIA755" s="42"/>
      <c r="BIB755" s="42"/>
      <c r="BIC755" s="42"/>
    </row>
    <row r="756" spans="1580:1589" ht="12.75">
      <c r="BHX756" s="42"/>
      <c r="BHY756" s="42"/>
      <c r="BHZ756" s="42" t="s">
        <v>238</v>
      </c>
      <c r="BIA756" s="42"/>
      <c r="BIB756" s="42"/>
      <c r="BIC756" s="42"/>
    </row>
    <row r="757" spans="1580:1589" ht="12.75">
      <c r="BHX757" s="42"/>
      <c r="BHY757" s="42"/>
      <c r="BHZ757" s="42" t="s">
        <v>239</v>
      </c>
      <c r="BIA757" s="42"/>
      <c r="BIB757" s="42"/>
      <c r="BIC757" s="42"/>
    </row>
    <row r="758" spans="1580:1589" ht="12.75">
      <c r="BHX758" s="42"/>
      <c r="BHY758" s="42"/>
      <c r="BHZ758" s="42" t="s">
        <v>240</v>
      </c>
      <c r="BIA758" s="42"/>
      <c r="BIB758" s="42"/>
      <c r="BIC758" s="42"/>
    </row>
    <row r="759" spans="1580:1589" ht="12.75">
      <c r="BHX759" s="42"/>
      <c r="BHY759" s="42"/>
      <c r="BHZ759" s="42"/>
      <c r="BIA759" s="42"/>
      <c r="BIB759" s="42"/>
      <c r="BIC759" s="42"/>
    </row>
    <row r="760" spans="1580:1589" ht="12.75">
      <c r="BHX760" s="42"/>
      <c r="BHY760" s="42"/>
      <c r="BHZ760" s="42"/>
      <c r="BIA760" s="42"/>
      <c r="BIB760" s="42"/>
      <c r="BIC760" s="42"/>
    </row>
    <row r="761" spans="1580:1589" ht="12.75">
      <c r="BHX761" s="42"/>
      <c r="BHY761" s="42"/>
      <c r="BHZ761" s="42"/>
      <c r="BIA761" s="42"/>
      <c r="BIB761" s="42"/>
      <c r="BIC761" s="68" t="s">
        <v>241</v>
      </c>
    </row>
    <row r="762" spans="1580:1589" ht="12.75">
      <c r="BHX762" s="42"/>
      <c r="BHY762" s="42"/>
      <c r="BHZ762" s="42"/>
      <c r="BIA762" s="42"/>
      <c r="BIB762" s="42"/>
      <c r="BIC762" s="69" t="s">
        <v>242</v>
      </c>
    </row>
    <row r="763" spans="1580:1589" ht="12.75">
      <c r="BHX763" s="42"/>
      <c r="BHY763" s="42"/>
      <c r="BHZ763" s="42"/>
      <c r="BIA763" s="42"/>
      <c r="BIB763" s="42"/>
      <c r="BIC763" s="69" t="s">
        <v>243</v>
      </c>
    </row>
    <row r="764" spans="1580:1589" ht="12.75">
      <c r="BHX764" s="42"/>
      <c r="BHY764" s="42"/>
      <c r="BHZ764" s="42"/>
      <c r="BIA764" s="42"/>
      <c r="BIB764" s="42"/>
      <c r="BIC764" s="69" t="s">
        <v>244</v>
      </c>
    </row>
    <row r="765" spans="1580:1589" ht="12.75">
      <c r="BHX765" s="42"/>
      <c r="BHY765" s="42"/>
      <c r="BHZ765" s="42"/>
      <c r="BIA765" s="42"/>
      <c r="BIB765" s="42"/>
      <c r="BIC765" s="69" t="s">
        <v>245</v>
      </c>
    </row>
    <row r="766" spans="1580:1589" ht="12.75">
      <c r="BHX766" s="42"/>
      <c r="BHY766" s="42"/>
      <c r="BHZ766" s="42"/>
      <c r="BIA766" s="42"/>
      <c r="BIB766" s="42"/>
      <c r="BIC766" s="69" t="s">
        <v>246</v>
      </c>
    </row>
    <row r="767" spans="1580:1589" ht="12.75">
      <c r="BHX767" s="42"/>
      <c r="BHY767" s="42"/>
      <c r="BHZ767" s="42"/>
      <c r="BIA767" s="42"/>
      <c r="BIB767" s="42"/>
      <c r="BIC767" s="69" t="s">
        <v>247</v>
      </c>
    </row>
    <row r="768" spans="1580:1589" ht="12.75">
      <c r="BHX768" s="42"/>
      <c r="BHY768" s="42"/>
      <c r="BHZ768" s="42"/>
      <c r="BIA768" s="42"/>
      <c r="BIB768" s="42"/>
      <c r="BIC768" s="69" t="s">
        <v>248</v>
      </c>
    </row>
    <row r="769" spans="1589:1593" ht="12.75">
      <c r="BIC769" s="69" t="s">
        <v>249</v>
      </c>
    </row>
    <row r="770" spans="1589:1593" ht="12.75">
      <c r="BIC770" s="69" t="s">
        <v>250</v>
      </c>
      <c r="BID770" s="68"/>
      <c r="BIE770" s="68"/>
      <c r="BIF770" s="68"/>
      <c r="BIG770" s="68"/>
    </row>
    <row r="771" spans="1589:1593" ht="12.75">
      <c r="BIC771" s="69" t="s">
        <v>251</v>
      </c>
      <c r="BID771" s="68"/>
      <c r="BIE771" s="68"/>
      <c r="BIF771" s="68"/>
      <c r="BIG771" s="68"/>
    </row>
    <row r="772" spans="1589:1593">
      <c r="BIC772" s="68"/>
      <c r="BID772" s="68"/>
      <c r="BIE772" s="68"/>
      <c r="BIF772" s="68"/>
      <c r="BIG772" s="68"/>
    </row>
    <row r="773" spans="1589:1593">
      <c r="BIC773" s="68"/>
      <c r="BID773" s="68"/>
      <c r="BIE773" s="68" t="s">
        <v>252</v>
      </c>
      <c r="BIF773" s="68"/>
      <c r="BIG773" s="68"/>
    </row>
    <row r="774" spans="1589:1593">
      <c r="BIC774" s="68"/>
      <c r="BID774" s="68"/>
      <c r="BIE774" s="68" t="s">
        <v>253</v>
      </c>
      <c r="BIF774" s="68"/>
      <c r="BIG774" s="68"/>
    </row>
    <row r="775" spans="1589:1593">
      <c r="BIC775" s="68"/>
      <c r="BID775" s="68"/>
      <c r="BIE775" s="68" t="s">
        <v>254</v>
      </c>
      <c r="BIF775" s="68"/>
      <c r="BIG775" s="68"/>
    </row>
    <row r="776" spans="1589:1593">
      <c r="BIC776" s="68"/>
      <c r="BID776" s="68"/>
      <c r="BIE776" s="68" t="s">
        <v>255</v>
      </c>
      <c r="BIF776" s="68"/>
      <c r="BIG776" s="68"/>
    </row>
    <row r="777" spans="1589:1593">
      <c r="BIC777" s="68"/>
      <c r="BID777" s="68"/>
      <c r="BIE777" s="68"/>
      <c r="BIF777" s="68"/>
      <c r="BIG777" s="68"/>
    </row>
    <row r="778" spans="1589:1593">
      <c r="BIC778" s="68"/>
      <c r="BID778" s="68"/>
      <c r="BIE778" s="68" t="s">
        <v>256</v>
      </c>
      <c r="BIF778" s="68"/>
      <c r="BIG778" s="68"/>
    </row>
    <row r="779" spans="1589:1593" ht="12.75">
      <c r="BIC779" s="68"/>
      <c r="BID779" s="68"/>
      <c r="BIE779" s="68"/>
      <c r="BIF779" s="68"/>
      <c r="BIG779" s="70" t="s">
        <v>257</v>
      </c>
    </row>
    <row r="780" spans="1589:1593" ht="12.75">
      <c r="BIC780" s="68"/>
      <c r="BID780" s="68"/>
      <c r="BIE780" s="68"/>
      <c r="BIF780" s="68"/>
      <c r="BIG780" s="69" t="s">
        <v>158</v>
      </c>
    </row>
    <row r="781" spans="1589:1593" ht="12.75">
      <c r="BIC781" s="68"/>
      <c r="BID781" s="68"/>
      <c r="BIE781" s="68"/>
      <c r="BIF781" s="68"/>
      <c r="BIG781" s="69" t="s">
        <v>161</v>
      </c>
    </row>
    <row r="782" spans="1589:1593" ht="12.75">
      <c r="BIC782" s="68"/>
      <c r="BID782" s="68"/>
      <c r="BIE782" s="68"/>
      <c r="BIF782" s="68"/>
      <c r="BIG782" s="69" t="s">
        <v>164</v>
      </c>
    </row>
    <row r="783" spans="1589:1593" ht="12.75">
      <c r="BIC783" s="68"/>
      <c r="BID783" s="68"/>
      <c r="BIE783" s="68"/>
      <c r="BIF783" s="68"/>
      <c r="BIG783" s="69" t="s">
        <v>167</v>
      </c>
    </row>
    <row r="784" spans="1589:1593" ht="12.75">
      <c r="BIC784" s="68"/>
      <c r="BID784" s="68"/>
      <c r="BIE784" s="68"/>
      <c r="BIF784" s="68"/>
      <c r="BIG784" s="69" t="s">
        <v>168</v>
      </c>
    </row>
    <row r="785" spans="1589:1597" ht="12.75">
      <c r="BIC785" s="68"/>
      <c r="BID785" s="68"/>
      <c r="BIE785" s="68"/>
      <c r="BIF785" s="68"/>
      <c r="BIG785" s="69" t="s">
        <v>169</v>
      </c>
    </row>
    <row r="786" spans="1589:1597" ht="12.75">
      <c r="BIG786" s="69" t="s">
        <v>174</v>
      </c>
      <c r="BIH786" s="68"/>
      <c r="BII786" s="68"/>
      <c r="BIJ786" s="68"/>
      <c r="BIK786" s="68"/>
    </row>
    <row r="787" spans="1589:1597" ht="12.75">
      <c r="BIG787" s="69" t="s">
        <v>181</v>
      </c>
      <c r="BIH787" s="68"/>
      <c r="BII787" s="68"/>
      <c r="BIJ787" s="68"/>
      <c r="BIK787" s="68"/>
    </row>
    <row r="788" spans="1589:1597" ht="12.75">
      <c r="BIG788" s="69" t="s">
        <v>187</v>
      </c>
      <c r="BIH788" s="68"/>
      <c r="BII788" s="68"/>
      <c r="BIJ788" s="68"/>
      <c r="BIK788" s="68"/>
    </row>
    <row r="789" spans="1589:1597" ht="12.75">
      <c r="BIG789" s="69" t="s">
        <v>193</v>
      </c>
      <c r="BIH789" s="68"/>
      <c r="BII789" s="68"/>
      <c r="BIJ789" s="68"/>
      <c r="BIK789" s="68"/>
    </row>
    <row r="790" spans="1589:1597" ht="12.75">
      <c r="BIG790" s="69" t="s">
        <v>198</v>
      </c>
      <c r="BIH790" s="68"/>
      <c r="BII790" s="68" t="s">
        <v>258</v>
      </c>
      <c r="BIJ790" s="68"/>
      <c r="BIK790" s="68"/>
    </row>
    <row r="791" spans="1589:1597" ht="12.75">
      <c r="BIG791" s="68"/>
      <c r="BIH791" s="68"/>
      <c r="BII791" s="69" t="s">
        <v>234</v>
      </c>
      <c r="BIJ791" s="68"/>
      <c r="BIK791" s="68"/>
    </row>
    <row r="792" spans="1589:1597" ht="12.75">
      <c r="BIG792" s="68"/>
      <c r="BIH792" s="68"/>
      <c r="BII792" s="69" t="s">
        <v>235</v>
      </c>
      <c r="BIJ792" s="68"/>
      <c r="BIK792" s="68"/>
    </row>
    <row r="793" spans="1589:1597" ht="12.75">
      <c r="BIG793" s="68"/>
      <c r="BIH793" s="68"/>
      <c r="BII793" s="69" t="s">
        <v>236</v>
      </c>
      <c r="BIJ793" s="68"/>
      <c r="BIK793" s="68"/>
    </row>
    <row r="794" spans="1589:1597" ht="12.75">
      <c r="BIG794" s="68"/>
      <c r="BIH794" s="68"/>
      <c r="BII794" s="69" t="s">
        <v>237</v>
      </c>
      <c r="BIJ794" s="68"/>
      <c r="BIK794" s="68"/>
    </row>
    <row r="795" spans="1589:1597">
      <c r="BIG795" s="68"/>
      <c r="BIH795" s="68"/>
      <c r="BII795" s="68"/>
      <c r="BIJ795" s="68"/>
      <c r="BIK795" s="68"/>
    </row>
    <row r="796" spans="1589:1597">
      <c r="BIG796" s="68"/>
      <c r="BIH796" s="68"/>
      <c r="BII796" s="68"/>
      <c r="BIJ796" s="68"/>
      <c r="BIK796" s="68" t="s">
        <v>259</v>
      </c>
    </row>
    <row r="797" spans="1589:1597" ht="63.75">
      <c r="BIG797" s="68"/>
      <c r="BIH797" s="68"/>
      <c r="BII797" s="68"/>
      <c r="BIJ797" s="68"/>
      <c r="BIK797" s="71" t="s">
        <v>260</v>
      </c>
    </row>
    <row r="798" spans="1589:1597" ht="12.75">
      <c r="BIG798" s="68"/>
      <c r="BIH798" s="68"/>
      <c r="BII798" s="68"/>
      <c r="BIJ798" s="68"/>
      <c r="BIK798" s="72" t="s">
        <v>261</v>
      </c>
    </row>
    <row r="799" spans="1589:1597" ht="12.75">
      <c r="BIG799" s="68"/>
      <c r="BIH799" s="68"/>
      <c r="BII799" s="68"/>
      <c r="BIJ799" s="68"/>
      <c r="BIK799" s="72" t="s">
        <v>262</v>
      </c>
    </row>
    <row r="800" spans="1589:1597" ht="12.75">
      <c r="BIG800" s="68"/>
      <c r="BIH800" s="68"/>
      <c r="BII800" s="68"/>
      <c r="BIJ800" s="68"/>
      <c r="BIK800" s="72" t="s">
        <v>263</v>
      </c>
    </row>
    <row r="801" spans="1593:1602" ht="12.75">
      <c r="BIG801" s="68"/>
      <c r="BIH801" s="68"/>
      <c r="BII801" s="68"/>
      <c r="BIJ801" s="68"/>
      <c r="BIK801" s="72" t="s">
        <v>264</v>
      </c>
    </row>
    <row r="802" spans="1593:1602" ht="63.75">
      <c r="BIK802" s="71" t="s">
        <v>265</v>
      </c>
      <c r="BIL802" s="68"/>
      <c r="BIM802" s="68"/>
      <c r="BIN802" s="68"/>
      <c r="BIO802" s="73"/>
      <c r="BIP802" s="73"/>
    </row>
    <row r="803" spans="1593:1602" ht="12.75">
      <c r="BIK803" s="72" t="s">
        <v>266</v>
      </c>
      <c r="BIL803" s="68"/>
      <c r="BIM803" s="68"/>
      <c r="BIN803" s="68"/>
      <c r="BIO803" s="73"/>
      <c r="BIP803" s="73"/>
    </row>
    <row r="804" spans="1593:1602" ht="12.75">
      <c r="BIK804" s="71" t="s">
        <v>198</v>
      </c>
      <c r="BIL804" s="68"/>
      <c r="BIM804" s="68"/>
      <c r="BIN804" s="68"/>
      <c r="BIO804" s="73"/>
      <c r="BIP804" s="73"/>
    </row>
    <row r="805" spans="1593:1602" ht="12.75">
      <c r="BIK805" s="72" t="s">
        <v>256</v>
      </c>
      <c r="BIL805" s="68"/>
      <c r="BIM805" s="68"/>
      <c r="BIN805" s="68"/>
      <c r="BIO805" s="68"/>
      <c r="BIP805" s="68"/>
    </row>
    <row r="806" spans="1593:1602" ht="12.75">
      <c r="BIK806" s="72"/>
      <c r="BIL806" s="68"/>
      <c r="BIM806" s="68"/>
      <c r="BIN806" s="68"/>
      <c r="BIO806" s="68"/>
      <c r="BIP806" s="68"/>
    </row>
    <row r="807" spans="1593:1602" ht="12.75">
      <c r="BIK807" s="68"/>
      <c r="BIL807" s="68"/>
      <c r="BIM807" s="69" t="s">
        <v>75</v>
      </c>
      <c r="BIN807" s="69"/>
      <c r="BIO807" s="69"/>
      <c r="BIP807" s="69"/>
    </row>
    <row r="808" spans="1593:1602" ht="12.75">
      <c r="BIK808" s="68"/>
      <c r="BIL808" s="68"/>
      <c r="BIM808" s="69" t="s">
        <v>74</v>
      </c>
      <c r="BIN808" s="69"/>
      <c r="BIO808" s="69"/>
      <c r="BIP808" s="69"/>
    </row>
    <row r="809" spans="1593:1602" ht="12.75">
      <c r="BIK809" s="68"/>
      <c r="BIL809" s="68"/>
      <c r="BIM809" s="69"/>
      <c r="BIN809" s="69"/>
      <c r="BIO809" s="69"/>
      <c r="BIP809" s="69"/>
    </row>
    <row r="810" spans="1593:1602" ht="12.75">
      <c r="BIK810" s="68"/>
      <c r="BIL810" s="68"/>
      <c r="BIM810" s="69"/>
      <c r="BIN810" s="69" t="s">
        <v>79</v>
      </c>
      <c r="BIO810" s="69"/>
      <c r="BIP810" s="69"/>
    </row>
    <row r="811" spans="1593:1602" ht="12.75">
      <c r="BIK811" s="68"/>
      <c r="BIL811" s="68"/>
      <c r="BIM811" s="69"/>
      <c r="BIN811" s="69" t="s">
        <v>156</v>
      </c>
      <c r="BIO811" s="69"/>
      <c r="BIP811" s="69"/>
    </row>
    <row r="812" spans="1593:1602" ht="12.75">
      <c r="BIK812" s="68"/>
      <c r="BIL812" s="68"/>
      <c r="BIM812" s="69"/>
      <c r="BIN812" s="69"/>
      <c r="BIO812" s="69"/>
      <c r="BIP812" s="69"/>
    </row>
    <row r="813" spans="1593:1602" ht="12.75">
      <c r="BIK813" s="68"/>
      <c r="BIL813" s="68"/>
      <c r="BIM813" s="69"/>
      <c r="BIN813" s="69"/>
      <c r="BIO813" s="69"/>
      <c r="BIP813" s="69"/>
    </row>
    <row r="814" spans="1593:1602" ht="12.75">
      <c r="BIK814" s="68"/>
      <c r="BIL814" s="68"/>
      <c r="BIM814" s="69"/>
      <c r="BIN814" s="69"/>
      <c r="BIO814" s="69"/>
      <c r="BIP814" s="69"/>
    </row>
    <row r="815" spans="1593:1602" ht="12.75">
      <c r="BIK815" s="68"/>
      <c r="BIL815" s="68"/>
      <c r="BIM815" s="69"/>
      <c r="BIN815" s="69"/>
      <c r="BIO815" s="69"/>
      <c r="BIP815" s="69"/>
    </row>
    <row r="816" spans="1593:1602" ht="12.75">
      <c r="BIK816" s="68"/>
      <c r="BIL816" s="68"/>
      <c r="BIM816" s="69"/>
      <c r="BIN816" s="69"/>
      <c r="BIO816" s="69"/>
      <c r="BIP816" s="69"/>
    </row>
    <row r="817" spans="1597:1606" ht="12.75">
      <c r="BIK817" s="68"/>
      <c r="BIL817" s="68"/>
      <c r="BIM817" s="69"/>
      <c r="BIN817" s="69"/>
      <c r="BIO817" s="69"/>
      <c r="BIP817" s="69" t="s">
        <v>78</v>
      </c>
    </row>
    <row r="818" spans="1597:1606" ht="12.75">
      <c r="BIP818" s="69" t="s">
        <v>267</v>
      </c>
      <c r="BIQ818" s="69"/>
      <c r="BIR818" s="69"/>
      <c r="BIS818" s="69"/>
      <c r="BIT818" s="69"/>
    </row>
    <row r="819" spans="1597:1606" ht="12.75">
      <c r="BIP819" s="69" t="s">
        <v>268</v>
      </c>
      <c r="BIQ819" s="69"/>
      <c r="BIR819" s="69"/>
      <c r="BIS819" s="69"/>
      <c r="BIT819" s="69"/>
    </row>
    <row r="820" spans="1597:1606" ht="12.75">
      <c r="BIP820" s="69"/>
      <c r="BIQ820" s="69"/>
      <c r="BIR820" s="69"/>
      <c r="BIS820" s="69"/>
      <c r="BIT820" s="69"/>
    </row>
    <row r="821" spans="1597:1606" ht="12.75">
      <c r="BIP821" s="69"/>
      <c r="BIQ821" s="69"/>
      <c r="BIR821" s="69"/>
      <c r="BIS821" s="69"/>
      <c r="BIT821" s="69"/>
    </row>
    <row r="822" spans="1597:1606" ht="12.75">
      <c r="BIP822" s="69"/>
      <c r="BIQ822" s="69"/>
      <c r="BIR822" s="69"/>
      <c r="BIS822" s="69"/>
      <c r="BIT822" s="69"/>
    </row>
    <row r="823" spans="1597:1606" ht="12.75">
      <c r="BIP823" s="69"/>
      <c r="BIQ823" s="69" t="s">
        <v>269</v>
      </c>
      <c r="BIR823" s="69"/>
      <c r="BIS823" s="69"/>
      <c r="BIT823" s="69"/>
    </row>
    <row r="824" spans="1597:1606" ht="12.75">
      <c r="BIP824" s="69"/>
      <c r="BIQ824" s="69" t="s">
        <v>270</v>
      </c>
      <c r="BIR824" s="69"/>
      <c r="BIS824" s="69"/>
      <c r="BIT824" s="69"/>
    </row>
    <row r="825" spans="1597:1606" ht="12.75">
      <c r="BIP825" s="69"/>
      <c r="BIQ825" s="69" t="s">
        <v>77</v>
      </c>
      <c r="BIR825" s="69"/>
      <c r="BIS825" s="69"/>
      <c r="BIT825" s="69"/>
    </row>
    <row r="826" spans="1597:1606" ht="12.75">
      <c r="BIP826" s="69"/>
      <c r="BIQ826" s="69"/>
      <c r="BIR826" s="69"/>
      <c r="BIS826" s="69"/>
      <c r="BIT826" s="69"/>
    </row>
    <row r="827" spans="1597:1606" ht="12.75">
      <c r="BIP827" s="69"/>
      <c r="BIQ827" s="69"/>
      <c r="BIR827" s="69"/>
      <c r="BIS827" s="69"/>
      <c r="BIT827" s="69"/>
    </row>
    <row r="828" spans="1597:1606" ht="12.75">
      <c r="BIP828" s="69"/>
      <c r="BIQ828" s="69"/>
      <c r="BIR828" s="69"/>
      <c r="BIS828" s="69"/>
      <c r="BIT828" s="69"/>
    </row>
    <row r="829" spans="1597:1606" ht="12.75">
      <c r="BIP829" s="69"/>
      <c r="BIQ829" s="69"/>
      <c r="BIR829" s="69"/>
      <c r="BIS829" s="69" t="s">
        <v>271</v>
      </c>
      <c r="BIT829" s="69"/>
    </row>
    <row r="830" spans="1597:1606" ht="12.75">
      <c r="BIP830" s="69"/>
      <c r="BIQ830" s="69"/>
      <c r="BIR830" s="69"/>
      <c r="BIS830" s="69" t="s">
        <v>272</v>
      </c>
      <c r="BIT830" s="69"/>
    </row>
    <row r="831" spans="1597:1606" ht="12.75">
      <c r="BIP831" s="69"/>
      <c r="BIQ831" s="69"/>
      <c r="BIR831" s="69"/>
      <c r="BIS831" s="69" t="s">
        <v>273</v>
      </c>
      <c r="BIT831" s="69"/>
    </row>
    <row r="832" spans="1597:1606" ht="12.75">
      <c r="BIP832" s="69"/>
      <c r="BIQ832" s="69"/>
      <c r="BIR832" s="69"/>
      <c r="BIS832" s="69"/>
      <c r="BIT832" s="69"/>
    </row>
    <row r="833" spans="1602:1620" ht="12.75">
      <c r="BIP833" s="69"/>
      <c r="BIQ833" s="69"/>
      <c r="BIR833" s="69"/>
      <c r="BIS833" s="69"/>
      <c r="BIT833" s="69" t="s">
        <v>195</v>
      </c>
    </row>
    <row r="834" spans="1602:1620" ht="12.75">
      <c r="BIT834" s="69" t="s">
        <v>191</v>
      </c>
      <c r="BIU834" s="69"/>
      <c r="BIV834" s="69"/>
      <c r="BIW834" s="68"/>
      <c r="BIX834" s="68"/>
      <c r="BIY834" s="68"/>
      <c r="BIZ834" s="68"/>
      <c r="BJA834" s="68"/>
      <c r="BJB834" s="68"/>
      <c r="BJC834" s="68"/>
      <c r="BJD834" s="68"/>
      <c r="BJE834" s="68"/>
      <c r="BJF834" s="68"/>
      <c r="BJG834" s="68"/>
      <c r="BJH834" s="68"/>
    </row>
    <row r="835" spans="1602:1620" ht="12.75">
      <c r="BIT835" s="69" t="s">
        <v>274</v>
      </c>
      <c r="BIU835" s="69"/>
      <c r="BIV835" s="69"/>
      <c r="BIW835" s="68"/>
      <c r="BIX835" s="68"/>
      <c r="BIY835" s="68"/>
      <c r="BIZ835" s="68"/>
      <c r="BJA835" s="68"/>
      <c r="BJB835" s="68"/>
      <c r="BJC835" s="68"/>
      <c r="BJD835" s="68"/>
      <c r="BJE835" s="68"/>
      <c r="BJF835" s="68"/>
      <c r="BJG835" s="68"/>
      <c r="BJH835" s="68"/>
    </row>
    <row r="836" spans="1602:1620" ht="12.75">
      <c r="BIT836" s="69"/>
      <c r="BIU836" s="69"/>
      <c r="BIV836" s="69"/>
      <c r="BIW836" s="68"/>
      <c r="BIX836" s="68"/>
      <c r="BIY836" s="68"/>
      <c r="BIZ836" s="68"/>
      <c r="BJA836" s="68"/>
      <c r="BJB836" s="68"/>
      <c r="BJC836" s="68"/>
      <c r="BJD836" s="68"/>
      <c r="BJE836" s="68"/>
      <c r="BJF836" s="68"/>
      <c r="BJG836" s="68"/>
      <c r="BJH836" s="68"/>
    </row>
    <row r="837" spans="1602:1620" ht="12.75">
      <c r="BIT837" s="69"/>
      <c r="BIU837" s="69" t="s">
        <v>275</v>
      </c>
      <c r="BIV837" s="69"/>
      <c r="BIW837" s="68"/>
      <c r="BIX837" s="68"/>
      <c r="BIY837" s="68"/>
      <c r="BIZ837" s="68"/>
      <c r="BJA837" s="68"/>
      <c r="BJB837" s="68"/>
      <c r="BJC837" s="68"/>
      <c r="BJD837" s="68"/>
      <c r="BJE837" s="68"/>
      <c r="BJF837" s="68"/>
      <c r="BJG837" s="68"/>
      <c r="BJH837" s="68"/>
    </row>
    <row r="838" spans="1602:1620" ht="12.75">
      <c r="BIT838" s="69"/>
      <c r="BIU838" s="69" t="s">
        <v>276</v>
      </c>
      <c r="BIV838" s="69"/>
      <c r="BIW838" s="68"/>
      <c r="BIX838" s="68"/>
      <c r="BIY838" s="68"/>
      <c r="BIZ838" s="68"/>
      <c r="BJA838" s="68"/>
      <c r="BJB838" s="68"/>
      <c r="BJC838" s="68"/>
      <c r="BJD838" s="68"/>
      <c r="BJE838" s="68"/>
      <c r="BJF838" s="68"/>
      <c r="BJG838" s="68"/>
      <c r="BJH838" s="68"/>
    </row>
    <row r="839" spans="1602:1620" ht="12.75">
      <c r="BIT839" s="69"/>
      <c r="BIU839" s="69" t="s">
        <v>277</v>
      </c>
      <c r="BIV839" s="69"/>
      <c r="BIW839" s="68"/>
      <c r="BIX839" s="68"/>
      <c r="BIY839" s="68"/>
      <c r="BIZ839" s="68"/>
      <c r="BJA839" s="68"/>
      <c r="BJB839" s="68"/>
      <c r="BJC839" s="68"/>
      <c r="BJD839" s="68"/>
      <c r="BJE839" s="68"/>
      <c r="BJF839" s="68"/>
      <c r="BJG839" s="68"/>
      <c r="BJH839" s="68"/>
    </row>
    <row r="840" spans="1602:1620" ht="12.75">
      <c r="BIT840" s="69"/>
      <c r="BIU840" s="69"/>
      <c r="BIV840" s="69"/>
      <c r="BIW840" s="68"/>
      <c r="BIX840" s="68"/>
      <c r="BIY840" s="68"/>
      <c r="BIZ840" s="68"/>
      <c r="BJA840" s="68"/>
      <c r="BJB840" s="68"/>
      <c r="BJC840" s="68"/>
      <c r="BJD840" s="68"/>
      <c r="BJE840" s="68"/>
      <c r="BJF840" s="68"/>
      <c r="BJG840" s="68"/>
      <c r="BJH840" s="68"/>
    </row>
    <row r="841" spans="1602:1620" ht="12.75">
      <c r="BIT841" s="69"/>
      <c r="BIU841" s="69"/>
      <c r="BIV841" s="74" t="s">
        <v>76</v>
      </c>
      <c r="BIW841" s="68"/>
      <c r="BIX841" s="68"/>
      <c r="BIY841" s="68"/>
      <c r="BIZ841" s="68"/>
      <c r="BJA841" s="68"/>
      <c r="BJB841" s="68"/>
      <c r="BJC841" s="68"/>
      <c r="BJD841" s="68"/>
      <c r="BJE841" s="68"/>
      <c r="BJF841" s="68"/>
      <c r="BJG841" s="68"/>
      <c r="BJH841" s="68"/>
    </row>
    <row r="842" spans="1602:1620" ht="12.75">
      <c r="BIT842" s="69"/>
      <c r="BIU842" s="69"/>
      <c r="BIV842" s="74" t="s">
        <v>82</v>
      </c>
      <c r="BIW842" s="68"/>
      <c r="BIX842" s="68"/>
      <c r="BIY842" s="68"/>
      <c r="BIZ842" s="68"/>
      <c r="BJA842" s="68"/>
      <c r="BJB842" s="68"/>
      <c r="BJC842" s="68"/>
      <c r="BJD842" s="68"/>
      <c r="BJE842" s="68"/>
      <c r="BJF842" s="68"/>
      <c r="BJG842" s="68"/>
      <c r="BJH842" s="68"/>
    </row>
    <row r="843" spans="1602:1620" ht="12.75">
      <c r="BIT843" s="69"/>
      <c r="BIU843" s="69"/>
      <c r="BIV843" s="74"/>
      <c r="BIW843" s="68"/>
      <c r="BIX843" s="68"/>
      <c r="BIY843" s="68"/>
      <c r="BIZ843" s="68"/>
      <c r="BJA843" s="68"/>
      <c r="BJB843" s="68"/>
      <c r="BJC843" s="68"/>
      <c r="BJD843" s="68"/>
      <c r="BJE843" s="68"/>
      <c r="BJF843" s="68"/>
      <c r="BJG843" s="68"/>
      <c r="BJH843" s="68"/>
    </row>
    <row r="844" spans="1602:1620">
      <c r="BIT844" s="68"/>
      <c r="BIU844" s="68"/>
      <c r="BIV844" s="68"/>
      <c r="BIW844" s="68"/>
      <c r="BIX844" s="68"/>
      <c r="BIY844" s="68"/>
      <c r="BIZ844" s="68"/>
      <c r="BJA844" s="68"/>
      <c r="BJB844" s="68"/>
      <c r="BJC844" s="68"/>
      <c r="BJD844" s="68"/>
      <c r="BJE844" s="68"/>
      <c r="BJF844" s="68"/>
      <c r="BJG844" s="68"/>
      <c r="BJH844" s="68"/>
    </row>
    <row r="845" spans="1602:1620">
      <c r="BIT845" s="68"/>
      <c r="BIU845" s="68"/>
      <c r="BIV845" s="68"/>
      <c r="BIW845" s="68"/>
      <c r="BIX845" s="68"/>
      <c r="BIY845" s="68"/>
      <c r="BIZ845" s="68"/>
      <c r="BJA845" s="68"/>
      <c r="BJB845" s="68"/>
      <c r="BJC845" s="68"/>
      <c r="BJD845" s="68"/>
      <c r="BJE845" s="68"/>
      <c r="BJF845" s="68"/>
      <c r="BJG845" s="68"/>
      <c r="BJH845" s="68"/>
    </row>
    <row r="846" spans="1602:1620" ht="12.75">
      <c r="BIT846" s="68"/>
      <c r="BIU846" s="68"/>
      <c r="BIV846" s="68"/>
      <c r="BIW846" s="68"/>
      <c r="BIX846" s="69"/>
      <c r="BIY846" s="69"/>
      <c r="BIZ846" s="69"/>
      <c r="BJA846" s="69"/>
      <c r="BJB846" s="69"/>
      <c r="BJC846" s="69"/>
      <c r="BJD846" s="69"/>
      <c r="BJE846" s="69"/>
      <c r="BJF846" s="197" t="s">
        <v>50</v>
      </c>
      <c r="BJG846" s="197"/>
      <c r="BJH846" s="197"/>
    </row>
    <row r="847" spans="1602:1620" ht="12.75">
      <c r="BIT847" s="68"/>
      <c r="BIU847" s="68"/>
      <c r="BIV847" s="68"/>
      <c r="BIW847" s="68"/>
      <c r="BIX847" s="69"/>
      <c r="BIY847" s="69"/>
      <c r="BIZ847" s="69"/>
      <c r="BJA847" s="69"/>
      <c r="BJB847" s="69"/>
      <c r="BJC847" s="69"/>
      <c r="BJD847" s="75">
        <v>1</v>
      </c>
      <c r="BJE847" s="75">
        <v>2</v>
      </c>
      <c r="BJF847" s="75">
        <v>3</v>
      </c>
      <c r="BJG847" s="76">
        <v>4</v>
      </c>
      <c r="BJH847" s="76">
        <v>5</v>
      </c>
    </row>
    <row r="848" spans="1602:1620" ht="12.75">
      <c r="BIT848" s="68"/>
      <c r="BIU848" s="68"/>
      <c r="BIV848" s="68"/>
      <c r="BIW848" s="68"/>
      <c r="BIX848" s="69"/>
      <c r="BIY848" s="69"/>
      <c r="BIZ848" s="69"/>
      <c r="BJA848" s="69"/>
      <c r="BJB848" s="69"/>
      <c r="BJC848" s="69"/>
      <c r="BJD848" s="74" t="s">
        <v>83</v>
      </c>
      <c r="BJE848" s="74" t="s">
        <v>84</v>
      </c>
      <c r="BJF848" s="74" t="s">
        <v>85</v>
      </c>
      <c r="BJG848" s="74" t="s">
        <v>86</v>
      </c>
      <c r="BJH848" s="74" t="s">
        <v>87</v>
      </c>
    </row>
    <row r="849" spans="1606:1622" ht="12.75">
      <c r="BIT849" s="68"/>
      <c r="BIU849" s="68"/>
      <c r="BIV849" s="68"/>
      <c r="BIW849" s="68"/>
      <c r="BIX849" s="69"/>
      <c r="BIY849" s="69"/>
      <c r="BIZ849" s="69"/>
      <c r="BJA849" s="69"/>
      <c r="BJB849" s="69"/>
      <c r="BJC849" s="69"/>
      <c r="BJD849" s="77">
        <v>0.2</v>
      </c>
      <c r="BJE849" s="77">
        <v>0.4</v>
      </c>
      <c r="BJF849" s="77">
        <v>0.6</v>
      </c>
      <c r="BJG849" s="77">
        <v>0.8</v>
      </c>
      <c r="BJH849" s="77">
        <v>1</v>
      </c>
    </row>
    <row r="851" spans="1606:1622" ht="12.75">
      <c r="BIX851" s="211" t="s">
        <v>48</v>
      </c>
      <c r="BIY851" s="78">
        <v>5</v>
      </c>
      <c r="BIZ851" s="74" t="s">
        <v>88</v>
      </c>
      <c r="BJA851" s="77">
        <v>1</v>
      </c>
      <c r="BJB851" s="69" t="s">
        <v>278</v>
      </c>
      <c r="BJC851" s="79">
        <v>1</v>
      </c>
      <c r="BJD851" s="75" t="s">
        <v>90</v>
      </c>
      <c r="BJE851" s="75" t="s">
        <v>90</v>
      </c>
      <c r="BJF851" s="75" t="s">
        <v>90</v>
      </c>
      <c r="BJG851" s="75" t="s">
        <v>90</v>
      </c>
      <c r="BJH851" s="75" t="s">
        <v>91</v>
      </c>
      <c r="BJI851" s="68"/>
      <c r="BJJ851" s="68"/>
    </row>
    <row r="852" spans="1606:1622" ht="12.75">
      <c r="BIX852" s="211"/>
      <c r="BIY852" s="78">
        <v>4</v>
      </c>
      <c r="BIZ852" s="74" t="s">
        <v>92</v>
      </c>
      <c r="BJA852" s="77">
        <v>0.8</v>
      </c>
      <c r="BJB852" s="69" t="s">
        <v>279</v>
      </c>
      <c r="BJC852" s="79">
        <v>0.8</v>
      </c>
      <c r="BJD852" s="75" t="s">
        <v>89</v>
      </c>
      <c r="BJE852" s="75" t="s">
        <v>89</v>
      </c>
      <c r="BJF852" s="75" t="s">
        <v>90</v>
      </c>
      <c r="BJG852" s="75" t="s">
        <v>90</v>
      </c>
      <c r="BJH852" s="75" t="s">
        <v>91</v>
      </c>
      <c r="BJI852" s="68"/>
      <c r="BJJ852" s="68"/>
    </row>
    <row r="853" spans="1606:1622" ht="12.75">
      <c r="BIX853" s="211"/>
      <c r="BIY853" s="78">
        <v>3</v>
      </c>
      <c r="BIZ853" s="74" t="s">
        <v>93</v>
      </c>
      <c r="BJA853" s="77">
        <v>0.6</v>
      </c>
      <c r="BJB853" s="69" t="s">
        <v>280</v>
      </c>
      <c r="BJC853" s="79">
        <v>0.6</v>
      </c>
      <c r="BJD853" s="75" t="s">
        <v>89</v>
      </c>
      <c r="BJE853" s="75" t="s">
        <v>89</v>
      </c>
      <c r="BJF853" s="75" t="s">
        <v>89</v>
      </c>
      <c r="BJG853" s="75" t="s">
        <v>90</v>
      </c>
      <c r="BJH853" s="75" t="s">
        <v>91</v>
      </c>
      <c r="BJI853" s="68"/>
      <c r="BJJ853" s="68"/>
    </row>
    <row r="854" spans="1606:1622" ht="12.75">
      <c r="BIX854" s="211"/>
      <c r="BIY854" s="78">
        <v>2</v>
      </c>
      <c r="BIZ854" s="74" t="s">
        <v>73</v>
      </c>
      <c r="BJA854" s="77">
        <v>0.4</v>
      </c>
      <c r="BJB854" s="69" t="s">
        <v>281</v>
      </c>
      <c r="BJC854" s="79">
        <v>0.4</v>
      </c>
      <c r="BJD854" s="75" t="s">
        <v>94</v>
      </c>
      <c r="BJE854" s="75" t="s">
        <v>89</v>
      </c>
      <c r="BJF854" s="75" t="s">
        <v>89</v>
      </c>
      <c r="BJG854" s="75" t="s">
        <v>90</v>
      </c>
      <c r="BJH854" s="75" t="s">
        <v>91</v>
      </c>
      <c r="BJI854" s="68"/>
      <c r="BJJ854" s="68"/>
    </row>
    <row r="855" spans="1606:1622" ht="12.75">
      <c r="BIX855" s="211"/>
      <c r="BIY855" s="78">
        <v>1</v>
      </c>
      <c r="BIZ855" s="74" t="s">
        <v>95</v>
      </c>
      <c r="BJA855" s="77">
        <v>0.2</v>
      </c>
      <c r="BJB855" s="69" t="s">
        <v>282</v>
      </c>
      <c r="BJC855" s="79">
        <v>0.2</v>
      </c>
      <c r="BJD855" s="75" t="s">
        <v>94</v>
      </c>
      <c r="BJE855" s="75" t="s">
        <v>94</v>
      </c>
      <c r="BJF855" s="75" t="s">
        <v>89</v>
      </c>
      <c r="BJG855" s="75" t="s">
        <v>90</v>
      </c>
      <c r="BJH855" s="75" t="s">
        <v>91</v>
      </c>
      <c r="BJI855" s="68"/>
      <c r="BJJ855" s="68"/>
    </row>
    <row r="856" spans="1606:1622">
      <c r="BIX856" s="68"/>
      <c r="BIY856" s="68"/>
      <c r="BIZ856" s="68"/>
      <c r="BJA856" s="68"/>
      <c r="BJB856" s="68"/>
      <c r="BJC856" s="68"/>
      <c r="BJD856" s="68"/>
      <c r="BJE856" s="68"/>
      <c r="BJF856" s="68"/>
      <c r="BJG856" s="68"/>
      <c r="BJH856" s="68"/>
      <c r="BJI856" s="68"/>
      <c r="BJJ856" s="68"/>
    </row>
    <row r="857" spans="1606:1622">
      <c r="BIX857" s="68"/>
      <c r="BIY857" s="68"/>
      <c r="BIZ857" s="68"/>
      <c r="BJA857" s="68"/>
      <c r="BJB857" s="68"/>
      <c r="BJC857" s="68"/>
      <c r="BJD857" s="68"/>
      <c r="BJE857" s="68"/>
      <c r="BJF857" s="68"/>
      <c r="BJG857" s="68"/>
      <c r="BJH857" s="68"/>
      <c r="BJI857" s="68"/>
      <c r="BJJ857" s="68"/>
    </row>
    <row r="858" spans="1606:1622">
      <c r="BIX858" s="68"/>
      <c r="BIY858" s="68"/>
      <c r="BIZ858" s="68"/>
      <c r="BJA858" s="68"/>
      <c r="BJB858" s="68"/>
      <c r="BJC858" s="68"/>
      <c r="BJD858" s="68"/>
      <c r="BJE858" s="68"/>
      <c r="BJF858" s="68"/>
      <c r="BJG858" s="68"/>
      <c r="BJH858" s="68"/>
      <c r="BJI858" s="68"/>
      <c r="BJJ858" s="68" t="s">
        <v>283</v>
      </c>
    </row>
    <row r="859" spans="1606:1622">
      <c r="BIX859" s="68"/>
      <c r="BIY859" s="68"/>
      <c r="BIZ859" s="68"/>
      <c r="BJA859" s="68"/>
      <c r="BJB859" s="68"/>
      <c r="BJC859" s="68"/>
      <c r="BJD859" s="68"/>
      <c r="BJE859" s="68"/>
      <c r="BJF859" s="68"/>
      <c r="BJG859" s="68"/>
      <c r="BJH859" s="68"/>
      <c r="BJI859" s="68"/>
      <c r="BJJ859" s="68" t="s">
        <v>284</v>
      </c>
    </row>
    <row r="860" spans="1606:1622">
      <c r="BIX860" s="68"/>
      <c r="BIY860" s="68"/>
      <c r="BIZ860" s="68"/>
      <c r="BJA860" s="68"/>
      <c r="BJB860" s="68"/>
      <c r="BJC860" s="68"/>
      <c r="BJD860" s="68"/>
      <c r="BJE860" s="68"/>
      <c r="BJF860" s="68"/>
      <c r="BJG860" s="68"/>
      <c r="BJH860" s="68"/>
      <c r="BJI860" s="68"/>
      <c r="BJJ860" s="68" t="s">
        <v>285</v>
      </c>
    </row>
    <row r="861" spans="1606:1622">
      <c r="BIX861" s="68"/>
      <c r="BIY861" s="68"/>
      <c r="BIZ861" s="68"/>
      <c r="BJA861" s="68"/>
      <c r="BJB861" s="68"/>
      <c r="BJC861" s="68"/>
      <c r="BJD861" s="68"/>
      <c r="BJE861" s="68"/>
      <c r="BJF861" s="68"/>
      <c r="BJG861" s="68"/>
      <c r="BJH861" s="68"/>
      <c r="BJI861" s="68"/>
      <c r="BJJ861" s="68" t="s">
        <v>286</v>
      </c>
    </row>
    <row r="862" spans="1606:1622">
      <c r="BIX862" s="68"/>
      <c r="BIY862" s="68"/>
      <c r="BIZ862" s="68"/>
      <c r="BJA862" s="68"/>
      <c r="BJB862" s="68"/>
      <c r="BJC862" s="68"/>
      <c r="BJD862" s="68"/>
      <c r="BJE862" s="68"/>
      <c r="BJF862" s="68"/>
      <c r="BJG862" s="68"/>
      <c r="BJH862" s="68"/>
      <c r="BJI862" s="68"/>
      <c r="BJJ862" s="68" t="s">
        <v>287</v>
      </c>
    </row>
    <row r="863" spans="1606:1622">
      <c r="BIX863" s="68"/>
      <c r="BIY863" s="68"/>
      <c r="BIZ863" s="68"/>
      <c r="BJA863" s="68"/>
      <c r="BJB863" s="68"/>
      <c r="BJC863" s="68"/>
      <c r="BJD863" s="68"/>
      <c r="BJE863" s="68"/>
      <c r="BJF863" s="68"/>
      <c r="BJG863" s="68"/>
      <c r="BJH863" s="68"/>
      <c r="BJI863" s="68"/>
      <c r="BJJ863" s="68" t="s">
        <v>256</v>
      </c>
    </row>
    <row r="866" spans="1624:1624">
      <c r="BJL866" s="80" t="s">
        <v>288</v>
      </c>
    </row>
    <row r="867" spans="1624:1624">
      <c r="BJL867" s="57" t="s">
        <v>289</v>
      </c>
    </row>
    <row r="868" spans="1624:1624" ht="22.5">
      <c r="BJL868" s="57" t="s">
        <v>290</v>
      </c>
    </row>
    <row r="869" spans="1624:1624">
      <c r="BJL869" s="57" t="s">
        <v>291</v>
      </c>
    </row>
    <row r="870" spans="1624:1624">
      <c r="BJL870" s="57" t="s">
        <v>292</v>
      </c>
    </row>
    <row r="871" spans="1624:1624">
      <c r="BJL871" s="57" t="s">
        <v>293</v>
      </c>
    </row>
    <row r="872" spans="1624:1624">
      <c r="BJL872" s="6" t="s">
        <v>198</v>
      </c>
    </row>
  </sheetData>
  <mergeCells count="22">
    <mergeCell ref="B1:I1"/>
    <mergeCell ref="J1:K4"/>
    <mergeCell ref="B2:I2"/>
    <mergeCell ref="C3:H3"/>
    <mergeCell ref="C4:H4"/>
    <mergeCell ref="O5:P5"/>
    <mergeCell ref="Q5:R5"/>
    <mergeCell ref="U5:V5"/>
    <mergeCell ref="W5:X5"/>
    <mergeCell ref="B7:H7"/>
    <mergeCell ref="J7:AB7"/>
    <mergeCell ref="E5:G5"/>
    <mergeCell ref="I5:N5"/>
    <mergeCell ref="BHO710:BHQ710"/>
    <mergeCell ref="BJF846:BJH846"/>
    <mergeCell ref="BIX851:BIX855"/>
    <mergeCell ref="AC7:AH7"/>
    <mergeCell ref="AI7:AL7"/>
    <mergeCell ref="AY9:AY13"/>
    <mergeCell ref="BA9:BA13"/>
    <mergeCell ref="BGN596:BGP596"/>
    <mergeCell ref="BGH600:BGH604"/>
  </mergeCells>
  <conditionalFormatting sqref="AG9:AG13">
    <cfRule type="containsText" dxfId="115" priority="5" operator="containsText" text="BAJO">
      <formula>NOT(ISERROR(SEARCH("BAJO",AG9)))</formula>
    </cfRule>
    <cfRule type="containsText" dxfId="114" priority="6" operator="containsText" text="MODERADO">
      <formula>NOT(ISERROR(SEARCH("MODERADO",AG9)))</formula>
    </cfRule>
    <cfRule type="containsText" dxfId="113" priority="7" operator="containsText" text="ALTO">
      <formula>NOT(ISERROR(SEARCH("ALTO",AG9)))</formula>
    </cfRule>
    <cfRule type="containsText" dxfId="112" priority="8" operator="containsText" text="EXTREMO">
      <formula>NOT(ISERROR(SEARCH("EXTREMO",AG9)))</formula>
    </cfRule>
  </conditionalFormatting>
  <conditionalFormatting sqref="AR9:AV13">
    <cfRule type="containsText" dxfId="111" priority="1" operator="containsText" text="BAJO">
      <formula>NOT(ISERROR(SEARCH("BAJO",AR9)))</formula>
    </cfRule>
  </conditionalFormatting>
  <conditionalFormatting sqref="AV9:AV13">
    <cfRule type="containsText" dxfId="110" priority="2" operator="containsText" text="MODERADO">
      <formula>NOT(ISERROR(SEARCH("MODERADO",AV9)))</formula>
    </cfRule>
    <cfRule type="containsText" dxfId="109" priority="3" operator="containsText" text="ALTO">
      <formula>NOT(ISERROR(SEARCH("ALTO",AV9)))</formula>
    </cfRule>
    <cfRule type="containsText" dxfId="108" priority="4" operator="containsText" text="EXTREMO">
      <formula>NOT(ISERROR(SEARCH("EXTREMO",AV9)))</formula>
    </cfRule>
  </conditionalFormatting>
  <dataValidations count="16">
    <dataValidation type="list" allowBlank="1" showInputMessage="1" showErrorMessage="1" sqref="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J9:AB13">
      <formula1>SINO</formula1>
    </dataValidation>
    <dataValidation type="whole" allowBlank="1" showInputMessage="1" showErrorMessage="1" sqref="WUX9 WLB9 WBF9 VRJ9 VHN9 UXR9 UNV9 UDZ9 TUD9 TKH9 TAL9 SQP9 SGT9 RWX9 RNB9 RDF9 QTJ9 QJN9 PZR9 PPV9 PFZ9 OWD9 OMH9 OCL9 NSP9 NIT9 MYX9 MPB9 MFF9 LVJ9 LLN9 LBR9 KRV9 KHZ9 JYD9 JOH9 JEL9 IUP9 IKT9 IAX9 HRB9 HHF9 GXJ9 GNN9 GDR9 FTV9 FJZ9 FAD9 EQH9 EGL9 DWP9 DMT9 DCX9 CTB9 CJF9 BZJ9 BPN9">
      <formula1>0</formula1>
      <formula2>100</formula2>
    </dataValidation>
    <dataValidation showInputMessage="1" showErrorMessage="1" sqref="WVA9:WVE9 WLE9:WLI9 WBI9:WBM9 VRM9:VRQ9 VHQ9:VHU9 UXU9:UXY9 UNY9:UOC9 UEC9:UEG9 TUG9:TUK9 TKK9:TKO9 TAO9:TAS9 SQS9:SQW9 SGW9:SHA9 RXA9:RXE9 RNE9:RNI9 RDI9:RDM9 QTM9:QTQ9 QJQ9:QJU9 PZU9:PZY9 PPY9:PQC9 PGC9:PGG9 OWG9:OWK9 OMK9:OMO9 OCO9:OCS9 NSS9:NSW9 NIW9:NJA9 MZA9:MZE9 MPE9:MPI9 MFI9:MFM9 LVM9:LVQ9 LLQ9:LLU9 LBU9:LBY9 KRY9:KSC9 KIC9:KIG9 JYG9:JYK9 JOK9:JOO9 JEO9:JES9 IUS9:IUW9 IKW9:ILA9 IBA9:IBE9 HRE9:HRI9 HHI9:HHM9 GXM9:GXQ9 GNQ9:GNU9 GDU9:GDY9 FTY9:FUC9 FKC9:FKG9 FAG9:FAK9 EQK9:EQO9 EGO9:EGS9 DWS9:DWW9 DMW9:DNA9 DDA9:DDE9 CTE9:CTI9 CJI9:CJM9 BZM9:BZQ9 BPQ9:BPU9"/>
    <dataValidation type="list" showInputMessage="1" showErrorMessage="1" errorTitle="Rechazado" error="Solo son validadas las opciones de la lista" sqref="WUY9 WLC9 WBG9 VRK9 VHO9 UXS9 UNW9 UEA9 TUE9 TKI9 TAM9 SQQ9 SGU9 RWY9 RNC9 RDG9 QTK9 QJO9 PZS9 PPW9 PGA9 OWE9 OMI9 OCM9 NSQ9 NIU9 MYY9 MPC9 MFG9 LVK9 LLO9 LBS9 KRW9 KIA9 JYE9 JOI9 JEM9 IUQ9 IKU9 IAY9 HRC9 HHG9 GXK9 GNO9 GDS9 FTW9 FKA9 FAE9 EQI9 EGM9 DWQ9 DMU9 DCY9 CTC9 CJG9 BZK9 BPO9 AP9:AP13">
      <formula1>Efecto</formula1>
    </dataValidation>
    <dataValidation type="list" allowBlank="1" showInputMessage="1" showErrorMessage="1" sqref="WUM9 WKQ9 WAU9 VQY9 VHC9 UXG9 UNK9 UDO9 TTS9 TJW9 TAA9 SQE9 SGI9 RWM9 RMQ9 RCU9 QSY9 QJC9 PZG9 PPK9 PFO9 OVS9 OLW9 OCA9 NSE9 NII9 MYM9 MOQ9 MEU9 LUY9 LLC9 LBG9 KRK9 KHO9 JXS9 JNW9 JEA9 IUE9 IKI9 IAM9 HQQ9 HGU9 GWY9 GNC9 GDG9 FTK9 FJO9 EZS9 EPW9 EGA9 DWE9 DMI9 DCM9 CSQ9 CIU9 BYY9 BPC9">
      <formula1>IMPACTO</formula1>
    </dataValidation>
    <dataValidation type="list" allowBlank="1" showInputMessage="1" showErrorMessage="1" sqref="WUL9 WKP9 WAT9 VQX9 VHB9 UXF9 UNJ9 UDN9 TTR9 TJV9 SZZ9 SQD9 SGH9 RWL9 RMP9 RCT9 QSX9 QJB9 PZF9 PPJ9 PFN9 OVR9 OLV9 OBZ9 NSD9 NIH9 MYL9 MOP9 MET9 LUX9 LLB9 LBF9 KRJ9 KHN9 JXR9 JNV9 JDZ9 IUD9 IKH9 IAL9 HQP9 HGT9 GWX9 GNB9 GDF9 FTJ9 FJN9 EZR9 EPV9 EFZ9 DWD9 DMH9 DCL9 CSP9 CIT9 BYX9 BPB9 I9:I12">
      <formula1>PROBAB</formula1>
    </dataValidation>
    <dataValidation type="list" showInputMessage="1" showErrorMessage="1" sqref="AO9:AO13">
      <formula1>TIP_CONTROL</formula1>
    </dataValidation>
    <dataValidation showInputMessage="1" showErrorMessage="1" errorTitle="Rechazado" error="Solo son validadas las opciones de la lista" sqref="AK9:AL13 BA9 AY9 AX9:AX13"/>
    <dataValidation type="list" allowBlank="1" showInputMessage="1" sqref="D9:D13">
      <formula1>InternoExp</formula1>
    </dataValidation>
    <dataValidation type="list" allowBlank="1" showInputMessage="1" sqref="E9:E13">
      <formula1>ExternoExp</formula1>
    </dataValidation>
    <dataValidation type="list" allowBlank="1" showInputMessage="1" sqref="H9:H13">
      <formula1>TramitesSer</formula1>
    </dataValidation>
    <dataValidation type="list" allowBlank="1" showInputMessage="1" showErrorMessage="1" sqref="G9:G13">
      <formula1>consecuencias</formula1>
    </dataValidation>
    <dataValidation type="list" allowBlank="1" showInputMessage="1" showErrorMessage="1" sqref="BGR608:BGR612">
      <formula1>TipoCausa</formula1>
    </dataValidation>
    <dataValidation type="list" showInputMessage="1" showErrorMessage="1" errorTitle="Rechazado" error="Solo son validadas las opciones de la lista" sqref="AM9:AM13">
      <formula1>FRECUENCY</formula1>
    </dataValidation>
    <dataValidation type="list" showErrorMessage="1" sqref="AN9:AN13">
      <formula1>IMPLEMENT</formula1>
    </dataValidation>
    <dataValidation type="list" allowBlank="1" showInputMessage="1" sqref="F9:F13">
      <formula1>$BGR$608:$BGR$612</formula1>
    </dataValidation>
  </dataValidation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L872"/>
  <sheetViews>
    <sheetView zoomScale="80" zoomScaleNormal="80" workbookViewId="0">
      <selection activeCell="I14" sqref="I14"/>
    </sheetView>
  </sheetViews>
  <sheetFormatPr baseColWidth="10" defaultRowHeight="11.25"/>
  <cols>
    <col min="1" max="1" width="4.125" style="6" customWidth="1"/>
    <col min="2" max="2" width="25.25" style="6" customWidth="1"/>
    <col min="3" max="3" width="24" style="6" customWidth="1"/>
    <col min="4" max="4" width="20.875" style="6" customWidth="1"/>
    <col min="5" max="6" width="11.875" style="6" customWidth="1"/>
    <col min="7" max="7" width="19.375" style="6" customWidth="1"/>
    <col min="8" max="8" width="20.875" style="6" customWidth="1"/>
    <col min="9" max="9" width="14.125" style="8" customWidth="1"/>
    <col min="10" max="13" width="8.5" style="8" customWidth="1"/>
    <col min="14" max="14" width="16.875" style="8" customWidth="1"/>
    <col min="15" max="28" width="8.5" style="8" customWidth="1"/>
    <col min="29" max="29" width="10.875" style="8" customWidth="1"/>
    <col min="30" max="30" width="5.5" style="8" customWidth="1"/>
    <col min="31" max="31" width="8.625" style="8" customWidth="1"/>
    <col min="32" max="32" width="5.125" style="6" customWidth="1"/>
    <col min="33" max="33" width="9" style="8" customWidth="1"/>
    <col min="34" max="34" width="11.5" style="1" customWidth="1"/>
    <col min="35" max="35" width="30.125" style="6" customWidth="1"/>
    <col min="36" max="36" width="15.5" style="6" customWidth="1"/>
    <col min="37" max="37" width="20.125" style="41" customWidth="1"/>
    <col min="38" max="38" width="15.875" style="41" customWidth="1"/>
    <col min="39" max="39" width="7.875" style="41" customWidth="1"/>
    <col min="40" max="40" width="10.875" style="6" customWidth="1"/>
    <col min="41" max="41" width="7.625" style="6" customWidth="1"/>
    <col min="42" max="42" width="9.875" style="41" customWidth="1"/>
    <col min="43" max="43" width="13" style="115" customWidth="1"/>
    <col min="44" max="44" width="13.25" style="115" customWidth="1"/>
    <col min="45" max="45" width="9.5" style="115" customWidth="1"/>
    <col min="46" max="46" width="11.125" style="115" customWidth="1"/>
    <col min="47" max="47" width="9.5" style="115" customWidth="1"/>
    <col min="48" max="49" width="14.75" style="115" customWidth="1"/>
    <col min="50" max="50" width="28.875" style="41" customWidth="1"/>
    <col min="51" max="51" width="9.875" style="41" customWidth="1"/>
    <col min="52" max="52" width="32.625" style="41" customWidth="1"/>
    <col min="53" max="53" width="42.25" style="41" customWidth="1"/>
    <col min="54" max="85" width="7" style="6" customWidth="1"/>
    <col min="86" max="1538" width="1.875" style="6" customWidth="1"/>
    <col min="1539" max="1541" width="10.875" style="6"/>
    <col min="1542" max="1542" width="3.875" style="6" customWidth="1"/>
    <col min="1543" max="1544" width="10.875" style="6"/>
    <col min="1545" max="1545" width="4.125" style="6" customWidth="1"/>
    <col min="1546" max="1551" width="10.875" style="6"/>
    <col min="1552" max="1552" width="31.875" style="6" customWidth="1"/>
    <col min="1553" max="1553" width="10.875" style="6"/>
    <col min="1554" max="1554" width="39.875" style="6" customWidth="1"/>
    <col min="1555" max="1556" width="10.875" style="6"/>
    <col min="1557" max="1557" width="10.875" style="7"/>
    <col min="1558" max="1558" width="10.875" style="6"/>
    <col min="1559" max="1559" width="28.375" style="8" customWidth="1"/>
    <col min="1560" max="1563" width="10.875" style="6"/>
    <col min="1564" max="1564" width="37.125" style="6" customWidth="1"/>
    <col min="1565" max="1623" width="10.875" style="6"/>
    <col min="1624" max="1624" width="23.125" style="6" customWidth="1"/>
    <col min="1625" max="1627" width="10.875" style="6"/>
    <col min="1628" max="1628" width="15.125" style="6" customWidth="1"/>
    <col min="1629" max="1753" width="10.875" style="6"/>
    <col min="1754" max="1754" width="10.5" style="6" customWidth="1"/>
    <col min="1755" max="1755" width="2.375" style="6" customWidth="1"/>
    <col min="1756" max="1757" width="5.625" style="6" customWidth="1"/>
    <col min="1758" max="1758" width="5.125" style="6" customWidth="1"/>
    <col min="1759" max="1759" width="5.625" style="6" customWidth="1"/>
    <col min="1760" max="1760" width="12" style="6" customWidth="1"/>
    <col min="1761" max="1762" width="7.875" style="6" customWidth="1"/>
    <col min="1763" max="1763" width="2.125" style="6" customWidth="1"/>
    <col min="1764" max="1764" width="7.875" style="6" customWidth="1"/>
    <col min="1765" max="1765" width="6.5" style="6" customWidth="1"/>
    <col min="1766" max="1768" width="3.125" style="6" customWidth="1"/>
    <col min="1769" max="1769" width="3" style="6" customWidth="1"/>
    <col min="1770" max="1770" width="2.5" style="6" customWidth="1"/>
    <col min="1771" max="1771" width="2.625" style="6" customWidth="1"/>
    <col min="1772" max="1774" width="0" style="6" hidden="1" customWidth="1"/>
    <col min="1775" max="1775" width="3.875" style="6" customWidth="1"/>
    <col min="1776" max="1776" width="0" style="6" hidden="1" customWidth="1"/>
    <col min="1777" max="1778" width="13" style="6" customWidth="1"/>
    <col min="1779" max="1779" width="13.125" style="6" customWidth="1"/>
    <col min="1780" max="1780" width="5.625" style="6" customWidth="1"/>
    <col min="1781" max="1781" width="13.125" style="6" customWidth="1"/>
    <col min="1782" max="1782" width="3.625" style="6" customWidth="1"/>
    <col min="1783" max="1783" width="2.625" style="6" customWidth="1"/>
    <col min="1784" max="1786" width="0" style="6" hidden="1" customWidth="1"/>
    <col min="1787" max="1787" width="2.625" style="6" customWidth="1"/>
    <col min="1788" max="1788" width="0" style="6" hidden="1" customWidth="1"/>
    <col min="1789" max="1789" width="2.625" style="6" customWidth="1"/>
    <col min="1790" max="1790" width="0" style="6" hidden="1" customWidth="1"/>
    <col min="1791" max="1791" width="3.875" style="6" customWidth="1"/>
    <col min="1792" max="1792" width="30" style="6" customWidth="1"/>
    <col min="1793" max="1793" width="20.5" style="6" customWidth="1"/>
    <col min="1794" max="1794" width="8" style="6" customWidth="1"/>
    <col min="1795" max="1795" width="17" style="6" customWidth="1"/>
    <col min="1796" max="1796" width="37.375" style="6" customWidth="1"/>
    <col min="1797" max="1797" width="5.125" style="6" customWidth="1"/>
    <col min="1798" max="1798" width="27.5" style="6" customWidth="1"/>
    <col min="1799" max="1799" width="14.125" style="6" customWidth="1"/>
    <col min="1800" max="1801" width="8.125" style="6" customWidth="1"/>
    <col min="1802" max="1802" width="9.875" style="6" customWidth="1"/>
    <col min="1803" max="1803" width="1.875" style="6" customWidth="1"/>
    <col min="1804" max="2009" width="10.875" style="6"/>
    <col min="2010" max="2010" width="10.5" style="6" customWidth="1"/>
    <col min="2011" max="2011" width="2.375" style="6" customWidth="1"/>
    <col min="2012" max="2013" width="5.625" style="6" customWidth="1"/>
    <col min="2014" max="2014" width="5.125" style="6" customWidth="1"/>
    <col min="2015" max="2015" width="5.625" style="6" customWidth="1"/>
    <col min="2016" max="2016" width="12" style="6" customWidth="1"/>
    <col min="2017" max="2018" width="7.875" style="6" customWidth="1"/>
    <col min="2019" max="2019" width="2.125" style="6" customWidth="1"/>
    <col min="2020" max="2020" width="7.875" style="6" customWidth="1"/>
    <col min="2021" max="2021" width="6.5" style="6" customWidth="1"/>
    <col min="2022" max="2024" width="3.125" style="6" customWidth="1"/>
    <col min="2025" max="2025" width="3" style="6" customWidth="1"/>
    <col min="2026" max="2026" width="2.5" style="6" customWidth="1"/>
    <col min="2027" max="2027" width="2.625" style="6" customWidth="1"/>
    <col min="2028" max="2030" width="0" style="6" hidden="1" customWidth="1"/>
    <col min="2031" max="2031" width="3.875" style="6" customWidth="1"/>
    <col min="2032" max="2032" width="0" style="6" hidden="1" customWidth="1"/>
    <col min="2033" max="2034" width="13" style="6" customWidth="1"/>
    <col min="2035" max="2035" width="13.125" style="6" customWidth="1"/>
    <col min="2036" max="2036" width="5.625" style="6" customWidth="1"/>
    <col min="2037" max="2037" width="13.125" style="6" customWidth="1"/>
    <col min="2038" max="2038" width="3.625" style="6" customWidth="1"/>
    <col min="2039" max="2039" width="2.625" style="6" customWidth="1"/>
    <col min="2040" max="2042" width="0" style="6" hidden="1" customWidth="1"/>
    <col min="2043" max="2043" width="2.625" style="6" customWidth="1"/>
    <col min="2044" max="2044" width="0" style="6" hidden="1" customWidth="1"/>
    <col min="2045" max="2045" width="2.625" style="6" customWidth="1"/>
    <col min="2046" max="2046" width="0" style="6" hidden="1" customWidth="1"/>
    <col min="2047" max="2047" width="3.875" style="6" customWidth="1"/>
    <col min="2048" max="2048" width="30" style="6" customWidth="1"/>
    <col min="2049" max="2049" width="20.5" style="6" customWidth="1"/>
    <col min="2050" max="2050" width="8" style="6" customWidth="1"/>
    <col min="2051" max="2051" width="17" style="6" customWidth="1"/>
    <col min="2052" max="2052" width="37.375" style="6" customWidth="1"/>
    <col min="2053" max="2053" width="5.125" style="6" customWidth="1"/>
    <col min="2054" max="2054" width="27.5" style="6" customWidth="1"/>
    <col min="2055" max="2055" width="14.125" style="6" customWidth="1"/>
    <col min="2056" max="2057" width="8.125" style="6" customWidth="1"/>
    <col min="2058" max="2058" width="9.875" style="6" customWidth="1"/>
    <col min="2059" max="2059" width="1.875" style="6" customWidth="1"/>
    <col min="2060" max="2265" width="10.875" style="6"/>
    <col min="2266" max="2266" width="10.5" style="6" customWidth="1"/>
    <col min="2267" max="2267" width="2.375" style="6" customWidth="1"/>
    <col min="2268" max="2269" width="5.625" style="6" customWidth="1"/>
    <col min="2270" max="2270" width="5.125" style="6" customWidth="1"/>
    <col min="2271" max="2271" width="5.625" style="6" customWidth="1"/>
    <col min="2272" max="2272" width="12" style="6" customWidth="1"/>
    <col min="2273" max="2274" width="7.875" style="6" customWidth="1"/>
    <col min="2275" max="2275" width="2.125" style="6" customWidth="1"/>
    <col min="2276" max="2276" width="7.875" style="6" customWidth="1"/>
    <col min="2277" max="2277" width="6.5" style="6" customWidth="1"/>
    <col min="2278" max="2280" width="3.125" style="6" customWidth="1"/>
    <col min="2281" max="2281" width="3" style="6" customWidth="1"/>
    <col min="2282" max="2282" width="2.5" style="6" customWidth="1"/>
    <col min="2283" max="2283" width="2.625" style="6" customWidth="1"/>
    <col min="2284" max="2286" width="0" style="6" hidden="1" customWidth="1"/>
    <col min="2287" max="2287" width="3.875" style="6" customWidth="1"/>
    <col min="2288" max="2288" width="0" style="6" hidden="1" customWidth="1"/>
    <col min="2289" max="2290" width="13" style="6" customWidth="1"/>
    <col min="2291" max="2291" width="13.125" style="6" customWidth="1"/>
    <col min="2292" max="2292" width="5.625" style="6" customWidth="1"/>
    <col min="2293" max="2293" width="13.125" style="6" customWidth="1"/>
    <col min="2294" max="2294" width="3.625" style="6" customWidth="1"/>
    <col min="2295" max="2295" width="2.625" style="6" customWidth="1"/>
    <col min="2296" max="2298" width="0" style="6" hidden="1" customWidth="1"/>
    <col min="2299" max="2299" width="2.625" style="6" customWidth="1"/>
    <col min="2300" max="2300" width="0" style="6" hidden="1" customWidth="1"/>
    <col min="2301" max="2301" width="2.625" style="6" customWidth="1"/>
    <col min="2302" max="2302" width="0" style="6" hidden="1" customWidth="1"/>
    <col min="2303" max="2303" width="3.875" style="6" customWidth="1"/>
    <col min="2304" max="2304" width="30" style="6" customWidth="1"/>
    <col min="2305" max="2305" width="20.5" style="6" customWidth="1"/>
    <col min="2306" max="2306" width="8" style="6" customWidth="1"/>
    <col min="2307" max="2307" width="17" style="6" customWidth="1"/>
    <col min="2308" max="2308" width="37.375" style="6" customWidth="1"/>
    <col min="2309" max="2309" width="5.125" style="6" customWidth="1"/>
    <col min="2310" max="2310" width="27.5" style="6" customWidth="1"/>
    <col min="2311" max="2311" width="14.125" style="6" customWidth="1"/>
    <col min="2312" max="2313" width="8.125" style="6" customWidth="1"/>
    <col min="2314" max="2314" width="9.875" style="6" customWidth="1"/>
    <col min="2315" max="2315" width="1.875" style="6" customWidth="1"/>
    <col min="2316" max="2521" width="10.875" style="6"/>
    <col min="2522" max="2522" width="10.5" style="6" customWidth="1"/>
    <col min="2523" max="2523" width="2.375" style="6" customWidth="1"/>
    <col min="2524" max="2525" width="5.625" style="6" customWidth="1"/>
    <col min="2526" max="2526" width="5.125" style="6" customWidth="1"/>
    <col min="2527" max="2527" width="5.625" style="6" customWidth="1"/>
    <col min="2528" max="2528" width="12" style="6" customWidth="1"/>
    <col min="2529" max="2530" width="7.875" style="6" customWidth="1"/>
    <col min="2531" max="2531" width="2.125" style="6" customWidth="1"/>
    <col min="2532" max="2532" width="7.875" style="6" customWidth="1"/>
    <col min="2533" max="2533" width="6.5" style="6" customWidth="1"/>
    <col min="2534" max="2536" width="3.125" style="6" customWidth="1"/>
    <col min="2537" max="2537" width="3" style="6" customWidth="1"/>
    <col min="2538" max="2538" width="2.5" style="6" customWidth="1"/>
    <col min="2539" max="2539" width="2.625" style="6" customWidth="1"/>
    <col min="2540" max="2542" width="0" style="6" hidden="1" customWidth="1"/>
    <col min="2543" max="2543" width="3.875" style="6" customWidth="1"/>
    <col min="2544" max="2544" width="0" style="6" hidden="1" customWidth="1"/>
    <col min="2545" max="2546" width="13" style="6" customWidth="1"/>
    <col min="2547" max="2547" width="13.125" style="6" customWidth="1"/>
    <col min="2548" max="2548" width="5.625" style="6" customWidth="1"/>
    <col min="2549" max="2549" width="13.125" style="6" customWidth="1"/>
    <col min="2550" max="2550" width="3.625" style="6" customWidth="1"/>
    <col min="2551" max="2551" width="2.625" style="6" customWidth="1"/>
    <col min="2552" max="2554" width="0" style="6" hidden="1" customWidth="1"/>
    <col min="2555" max="2555" width="2.625" style="6" customWidth="1"/>
    <col min="2556" max="2556" width="0" style="6" hidden="1" customWidth="1"/>
    <col min="2557" max="2557" width="2.625" style="6" customWidth="1"/>
    <col min="2558" max="2558" width="0" style="6" hidden="1" customWidth="1"/>
    <col min="2559" max="2559" width="3.875" style="6" customWidth="1"/>
    <col min="2560" max="2560" width="30" style="6" customWidth="1"/>
    <col min="2561" max="2561" width="20.5" style="6" customWidth="1"/>
    <col min="2562" max="2562" width="8" style="6" customWidth="1"/>
    <col min="2563" max="2563" width="17" style="6" customWidth="1"/>
    <col min="2564" max="2564" width="37.375" style="6" customWidth="1"/>
    <col min="2565" max="2565" width="5.125" style="6" customWidth="1"/>
    <col min="2566" max="2566" width="27.5" style="6" customWidth="1"/>
    <col min="2567" max="2567" width="14.125" style="6" customWidth="1"/>
    <col min="2568" max="2569" width="8.125" style="6" customWidth="1"/>
    <col min="2570" max="2570" width="9.875" style="6" customWidth="1"/>
    <col min="2571" max="2571" width="1.875" style="6" customWidth="1"/>
    <col min="2572" max="2777" width="10.875" style="6"/>
    <col min="2778" max="2778" width="10.5" style="6" customWidth="1"/>
    <col min="2779" max="2779" width="2.375" style="6" customWidth="1"/>
    <col min="2780" max="2781" width="5.625" style="6" customWidth="1"/>
    <col min="2782" max="2782" width="5.125" style="6" customWidth="1"/>
    <col min="2783" max="2783" width="5.625" style="6" customWidth="1"/>
    <col min="2784" max="2784" width="12" style="6" customWidth="1"/>
    <col min="2785" max="2786" width="7.875" style="6" customWidth="1"/>
    <col min="2787" max="2787" width="2.125" style="6" customWidth="1"/>
    <col min="2788" max="2788" width="7.875" style="6" customWidth="1"/>
    <col min="2789" max="2789" width="6.5" style="6" customWidth="1"/>
    <col min="2790" max="2792" width="3.125" style="6" customWidth="1"/>
    <col min="2793" max="2793" width="3" style="6" customWidth="1"/>
    <col min="2794" max="2794" width="2.5" style="6" customWidth="1"/>
    <col min="2795" max="2795" width="2.625" style="6" customWidth="1"/>
    <col min="2796" max="2798" width="0" style="6" hidden="1" customWidth="1"/>
    <col min="2799" max="2799" width="3.875" style="6" customWidth="1"/>
    <col min="2800" max="2800" width="0" style="6" hidden="1" customWidth="1"/>
    <col min="2801" max="2802" width="13" style="6" customWidth="1"/>
    <col min="2803" max="2803" width="13.125" style="6" customWidth="1"/>
    <col min="2804" max="2804" width="5.625" style="6" customWidth="1"/>
    <col min="2805" max="2805" width="13.125" style="6" customWidth="1"/>
    <col min="2806" max="2806" width="3.625" style="6" customWidth="1"/>
    <col min="2807" max="2807" width="2.625" style="6" customWidth="1"/>
    <col min="2808" max="2810" width="0" style="6" hidden="1" customWidth="1"/>
    <col min="2811" max="2811" width="2.625" style="6" customWidth="1"/>
    <col min="2812" max="2812" width="0" style="6" hidden="1" customWidth="1"/>
    <col min="2813" max="2813" width="2.625" style="6" customWidth="1"/>
    <col min="2814" max="2814" width="0" style="6" hidden="1" customWidth="1"/>
    <col min="2815" max="2815" width="3.875" style="6" customWidth="1"/>
    <col min="2816" max="2816" width="30" style="6" customWidth="1"/>
    <col min="2817" max="2817" width="20.5" style="6" customWidth="1"/>
    <col min="2818" max="2818" width="8" style="6" customWidth="1"/>
    <col min="2819" max="2819" width="17" style="6" customWidth="1"/>
    <col min="2820" max="2820" width="37.375" style="6" customWidth="1"/>
    <col min="2821" max="2821" width="5.125" style="6" customWidth="1"/>
    <col min="2822" max="2822" width="27.5" style="6" customWidth="1"/>
    <col min="2823" max="2823" width="14.125" style="6" customWidth="1"/>
    <col min="2824" max="2825" width="8.125" style="6" customWidth="1"/>
    <col min="2826" max="2826" width="9.875" style="6" customWidth="1"/>
    <col min="2827" max="2827" width="1.875" style="6" customWidth="1"/>
    <col min="2828" max="3033" width="10.875" style="6"/>
    <col min="3034" max="3034" width="10.5" style="6" customWidth="1"/>
    <col min="3035" max="3035" width="2.375" style="6" customWidth="1"/>
    <col min="3036" max="3037" width="5.625" style="6" customWidth="1"/>
    <col min="3038" max="3038" width="5.125" style="6" customWidth="1"/>
    <col min="3039" max="3039" width="5.625" style="6" customWidth="1"/>
    <col min="3040" max="3040" width="12" style="6" customWidth="1"/>
    <col min="3041" max="3042" width="7.875" style="6" customWidth="1"/>
    <col min="3043" max="3043" width="2.125" style="6" customWidth="1"/>
    <col min="3044" max="3044" width="7.875" style="6" customWidth="1"/>
    <col min="3045" max="3045" width="6.5" style="6" customWidth="1"/>
    <col min="3046" max="3048" width="3.125" style="6" customWidth="1"/>
    <col min="3049" max="3049" width="3" style="6" customWidth="1"/>
    <col min="3050" max="3050" width="2.5" style="6" customWidth="1"/>
    <col min="3051" max="3051" width="2.625" style="6" customWidth="1"/>
    <col min="3052" max="3054" width="0" style="6" hidden="1" customWidth="1"/>
    <col min="3055" max="3055" width="3.875" style="6" customWidth="1"/>
    <col min="3056" max="3056" width="0" style="6" hidden="1" customWidth="1"/>
    <col min="3057" max="3058" width="13" style="6" customWidth="1"/>
    <col min="3059" max="3059" width="13.125" style="6" customWidth="1"/>
    <col min="3060" max="3060" width="5.625" style="6" customWidth="1"/>
    <col min="3061" max="3061" width="13.125" style="6" customWidth="1"/>
    <col min="3062" max="3062" width="3.625" style="6" customWidth="1"/>
    <col min="3063" max="3063" width="2.625" style="6" customWidth="1"/>
    <col min="3064" max="3066" width="0" style="6" hidden="1" customWidth="1"/>
    <col min="3067" max="3067" width="2.625" style="6" customWidth="1"/>
    <col min="3068" max="3068" width="0" style="6" hidden="1" customWidth="1"/>
    <col min="3069" max="3069" width="2.625" style="6" customWidth="1"/>
    <col min="3070" max="3070" width="0" style="6" hidden="1" customWidth="1"/>
    <col min="3071" max="3071" width="3.875" style="6" customWidth="1"/>
    <col min="3072" max="3072" width="30" style="6" customWidth="1"/>
    <col min="3073" max="3073" width="20.5" style="6" customWidth="1"/>
    <col min="3074" max="3074" width="8" style="6" customWidth="1"/>
    <col min="3075" max="3075" width="17" style="6" customWidth="1"/>
    <col min="3076" max="3076" width="37.375" style="6" customWidth="1"/>
    <col min="3077" max="3077" width="5.125" style="6" customWidth="1"/>
    <col min="3078" max="3078" width="27.5" style="6" customWidth="1"/>
    <col min="3079" max="3079" width="14.125" style="6" customWidth="1"/>
    <col min="3080" max="3081" width="8.125" style="6" customWidth="1"/>
    <col min="3082" max="3082" width="9.875" style="6" customWidth="1"/>
    <col min="3083" max="3083" width="1.875" style="6" customWidth="1"/>
    <col min="3084" max="3289" width="10.875" style="6"/>
    <col min="3290" max="3290" width="10.5" style="6" customWidth="1"/>
    <col min="3291" max="3291" width="2.375" style="6" customWidth="1"/>
    <col min="3292" max="3293" width="5.625" style="6" customWidth="1"/>
    <col min="3294" max="3294" width="5.125" style="6" customWidth="1"/>
    <col min="3295" max="3295" width="5.625" style="6" customWidth="1"/>
    <col min="3296" max="3296" width="12" style="6" customWidth="1"/>
    <col min="3297" max="3298" width="7.875" style="6" customWidth="1"/>
    <col min="3299" max="3299" width="2.125" style="6" customWidth="1"/>
    <col min="3300" max="3300" width="7.875" style="6" customWidth="1"/>
    <col min="3301" max="3301" width="6.5" style="6" customWidth="1"/>
    <col min="3302" max="3304" width="3.125" style="6" customWidth="1"/>
    <col min="3305" max="3305" width="3" style="6" customWidth="1"/>
    <col min="3306" max="3306" width="2.5" style="6" customWidth="1"/>
    <col min="3307" max="3307" width="2.625" style="6" customWidth="1"/>
    <col min="3308" max="3310" width="0" style="6" hidden="1" customWidth="1"/>
    <col min="3311" max="3311" width="3.875" style="6" customWidth="1"/>
    <col min="3312" max="3312" width="0" style="6" hidden="1" customWidth="1"/>
    <col min="3313" max="3314" width="13" style="6" customWidth="1"/>
    <col min="3315" max="3315" width="13.125" style="6" customWidth="1"/>
    <col min="3316" max="3316" width="5.625" style="6" customWidth="1"/>
    <col min="3317" max="3317" width="13.125" style="6" customWidth="1"/>
    <col min="3318" max="3318" width="3.625" style="6" customWidth="1"/>
    <col min="3319" max="3319" width="2.625" style="6" customWidth="1"/>
    <col min="3320" max="3322" width="0" style="6" hidden="1" customWidth="1"/>
    <col min="3323" max="3323" width="2.625" style="6" customWidth="1"/>
    <col min="3324" max="3324" width="0" style="6" hidden="1" customWidth="1"/>
    <col min="3325" max="3325" width="2.625" style="6" customWidth="1"/>
    <col min="3326" max="3326" width="0" style="6" hidden="1" customWidth="1"/>
    <col min="3327" max="3327" width="3.875" style="6" customWidth="1"/>
    <col min="3328" max="3328" width="30" style="6" customWidth="1"/>
    <col min="3329" max="3329" width="20.5" style="6" customWidth="1"/>
    <col min="3330" max="3330" width="8" style="6" customWidth="1"/>
    <col min="3331" max="3331" width="17" style="6" customWidth="1"/>
    <col min="3332" max="3332" width="37.375" style="6" customWidth="1"/>
    <col min="3333" max="3333" width="5.125" style="6" customWidth="1"/>
    <col min="3334" max="3334" width="27.5" style="6" customWidth="1"/>
    <col min="3335" max="3335" width="14.125" style="6" customWidth="1"/>
    <col min="3336" max="3337" width="8.125" style="6" customWidth="1"/>
    <col min="3338" max="3338" width="9.875" style="6" customWidth="1"/>
    <col min="3339" max="3339" width="1.875" style="6" customWidth="1"/>
    <col min="3340" max="3545" width="10.875" style="6"/>
    <col min="3546" max="3546" width="10.5" style="6" customWidth="1"/>
    <col min="3547" max="3547" width="2.375" style="6" customWidth="1"/>
    <col min="3548" max="3549" width="5.625" style="6" customWidth="1"/>
    <col min="3550" max="3550" width="5.125" style="6" customWidth="1"/>
    <col min="3551" max="3551" width="5.625" style="6" customWidth="1"/>
    <col min="3552" max="3552" width="12" style="6" customWidth="1"/>
    <col min="3553" max="3554" width="7.875" style="6" customWidth="1"/>
    <col min="3555" max="3555" width="2.125" style="6" customWidth="1"/>
    <col min="3556" max="3556" width="7.875" style="6" customWidth="1"/>
    <col min="3557" max="3557" width="6.5" style="6" customWidth="1"/>
    <col min="3558" max="3560" width="3.125" style="6" customWidth="1"/>
    <col min="3561" max="3561" width="3" style="6" customWidth="1"/>
    <col min="3562" max="3562" width="2.5" style="6" customWidth="1"/>
    <col min="3563" max="3563" width="2.625" style="6" customWidth="1"/>
    <col min="3564" max="3566" width="0" style="6" hidden="1" customWidth="1"/>
    <col min="3567" max="3567" width="3.875" style="6" customWidth="1"/>
    <col min="3568" max="3568" width="0" style="6" hidden="1" customWidth="1"/>
    <col min="3569" max="3570" width="13" style="6" customWidth="1"/>
    <col min="3571" max="3571" width="13.125" style="6" customWidth="1"/>
    <col min="3572" max="3572" width="5.625" style="6" customWidth="1"/>
    <col min="3573" max="3573" width="13.125" style="6" customWidth="1"/>
    <col min="3574" max="3574" width="3.625" style="6" customWidth="1"/>
    <col min="3575" max="3575" width="2.625" style="6" customWidth="1"/>
    <col min="3576" max="3578" width="0" style="6" hidden="1" customWidth="1"/>
    <col min="3579" max="3579" width="2.625" style="6" customWidth="1"/>
    <col min="3580" max="3580" width="0" style="6" hidden="1" customWidth="1"/>
    <col min="3581" max="3581" width="2.625" style="6" customWidth="1"/>
    <col min="3582" max="3582" width="0" style="6" hidden="1" customWidth="1"/>
    <col min="3583" max="3583" width="3.875" style="6" customWidth="1"/>
    <col min="3584" max="3584" width="30" style="6" customWidth="1"/>
    <col min="3585" max="3585" width="20.5" style="6" customWidth="1"/>
    <col min="3586" max="3586" width="8" style="6" customWidth="1"/>
    <col min="3587" max="3587" width="17" style="6" customWidth="1"/>
    <col min="3588" max="3588" width="37.375" style="6" customWidth="1"/>
    <col min="3589" max="3589" width="5.125" style="6" customWidth="1"/>
    <col min="3590" max="3590" width="27.5" style="6" customWidth="1"/>
    <col min="3591" max="3591" width="14.125" style="6" customWidth="1"/>
    <col min="3592" max="3593" width="8.125" style="6" customWidth="1"/>
    <col min="3594" max="3594" width="9.875" style="6" customWidth="1"/>
    <col min="3595" max="3595" width="1.875" style="6" customWidth="1"/>
    <col min="3596" max="3801" width="10.875" style="6"/>
    <col min="3802" max="3802" width="10.5" style="6" customWidth="1"/>
    <col min="3803" max="3803" width="2.375" style="6" customWidth="1"/>
    <col min="3804" max="3805" width="5.625" style="6" customWidth="1"/>
    <col min="3806" max="3806" width="5.125" style="6" customWidth="1"/>
    <col min="3807" max="3807" width="5.625" style="6" customWidth="1"/>
    <col min="3808" max="3808" width="12" style="6" customWidth="1"/>
    <col min="3809" max="3810" width="7.875" style="6" customWidth="1"/>
    <col min="3811" max="3811" width="2.125" style="6" customWidth="1"/>
    <col min="3812" max="3812" width="7.875" style="6" customWidth="1"/>
    <col min="3813" max="3813" width="6.5" style="6" customWidth="1"/>
    <col min="3814" max="3816" width="3.125" style="6" customWidth="1"/>
    <col min="3817" max="3817" width="3" style="6" customWidth="1"/>
    <col min="3818" max="3818" width="2.5" style="6" customWidth="1"/>
    <col min="3819" max="3819" width="2.625" style="6" customWidth="1"/>
    <col min="3820" max="3822" width="0" style="6" hidden="1" customWidth="1"/>
    <col min="3823" max="3823" width="3.875" style="6" customWidth="1"/>
    <col min="3824" max="3824" width="0" style="6" hidden="1" customWidth="1"/>
    <col min="3825" max="3826" width="13" style="6" customWidth="1"/>
    <col min="3827" max="3827" width="13.125" style="6" customWidth="1"/>
    <col min="3828" max="3828" width="5.625" style="6" customWidth="1"/>
    <col min="3829" max="3829" width="13.125" style="6" customWidth="1"/>
    <col min="3830" max="3830" width="3.625" style="6" customWidth="1"/>
    <col min="3831" max="3831" width="2.625" style="6" customWidth="1"/>
    <col min="3832" max="3834" width="0" style="6" hidden="1" customWidth="1"/>
    <col min="3835" max="3835" width="2.625" style="6" customWidth="1"/>
    <col min="3836" max="3836" width="0" style="6" hidden="1" customWidth="1"/>
    <col min="3837" max="3837" width="2.625" style="6" customWidth="1"/>
    <col min="3838" max="3838" width="0" style="6" hidden="1" customWidth="1"/>
    <col min="3839" max="3839" width="3.875" style="6" customWidth="1"/>
    <col min="3840" max="3840" width="30" style="6" customWidth="1"/>
    <col min="3841" max="3841" width="20.5" style="6" customWidth="1"/>
    <col min="3842" max="3842" width="8" style="6" customWidth="1"/>
    <col min="3843" max="3843" width="17" style="6" customWidth="1"/>
    <col min="3844" max="3844" width="37.375" style="6" customWidth="1"/>
    <col min="3845" max="3845" width="5.125" style="6" customWidth="1"/>
    <col min="3846" max="3846" width="27.5" style="6" customWidth="1"/>
    <col min="3847" max="3847" width="14.125" style="6" customWidth="1"/>
    <col min="3848" max="3849" width="8.125" style="6" customWidth="1"/>
    <col min="3850" max="3850" width="9.875" style="6" customWidth="1"/>
    <col min="3851" max="3851" width="1.875" style="6" customWidth="1"/>
    <col min="3852" max="4057" width="10.875" style="6"/>
    <col min="4058" max="4058" width="10.5" style="6" customWidth="1"/>
    <col min="4059" max="4059" width="2.375" style="6" customWidth="1"/>
    <col min="4060" max="4061" width="5.625" style="6" customWidth="1"/>
    <col min="4062" max="4062" width="5.125" style="6" customWidth="1"/>
    <col min="4063" max="4063" width="5.625" style="6" customWidth="1"/>
    <col min="4064" max="4064" width="12" style="6" customWidth="1"/>
    <col min="4065" max="4066" width="7.875" style="6" customWidth="1"/>
    <col min="4067" max="4067" width="2.125" style="6" customWidth="1"/>
    <col min="4068" max="4068" width="7.875" style="6" customWidth="1"/>
    <col min="4069" max="4069" width="6.5" style="6" customWidth="1"/>
    <col min="4070" max="4072" width="3.125" style="6" customWidth="1"/>
    <col min="4073" max="4073" width="3" style="6" customWidth="1"/>
    <col min="4074" max="4074" width="2.5" style="6" customWidth="1"/>
    <col min="4075" max="4075" width="2.625" style="6" customWidth="1"/>
    <col min="4076" max="4078" width="0" style="6" hidden="1" customWidth="1"/>
    <col min="4079" max="4079" width="3.875" style="6" customWidth="1"/>
    <col min="4080" max="4080" width="0" style="6" hidden="1" customWidth="1"/>
    <col min="4081" max="4082" width="13" style="6" customWidth="1"/>
    <col min="4083" max="4083" width="13.125" style="6" customWidth="1"/>
    <col min="4084" max="4084" width="5.625" style="6" customWidth="1"/>
    <col min="4085" max="4085" width="13.125" style="6" customWidth="1"/>
    <col min="4086" max="4086" width="3.625" style="6" customWidth="1"/>
    <col min="4087" max="4087" width="2.625" style="6" customWidth="1"/>
    <col min="4088" max="4090" width="0" style="6" hidden="1" customWidth="1"/>
    <col min="4091" max="4091" width="2.625" style="6" customWidth="1"/>
    <col min="4092" max="4092" width="0" style="6" hidden="1" customWidth="1"/>
    <col min="4093" max="4093" width="2.625" style="6" customWidth="1"/>
    <col min="4094" max="4094" width="0" style="6" hidden="1" customWidth="1"/>
    <col min="4095" max="4095" width="3.875" style="6" customWidth="1"/>
    <col min="4096" max="4096" width="30" style="6" customWidth="1"/>
    <col min="4097" max="4097" width="20.5" style="6" customWidth="1"/>
    <col min="4098" max="4098" width="8" style="6" customWidth="1"/>
    <col min="4099" max="4099" width="17" style="6" customWidth="1"/>
    <col min="4100" max="4100" width="37.375" style="6" customWidth="1"/>
    <col min="4101" max="4101" width="5.125" style="6" customWidth="1"/>
    <col min="4102" max="4102" width="27.5" style="6" customWidth="1"/>
    <col min="4103" max="4103" width="14.125" style="6" customWidth="1"/>
    <col min="4104" max="4105" width="8.125" style="6" customWidth="1"/>
    <col min="4106" max="4106" width="9.875" style="6" customWidth="1"/>
    <col min="4107" max="4107" width="1.875" style="6" customWidth="1"/>
    <col min="4108" max="4313" width="10.875" style="6"/>
    <col min="4314" max="4314" width="10.5" style="6" customWidth="1"/>
    <col min="4315" max="4315" width="2.375" style="6" customWidth="1"/>
    <col min="4316" max="4317" width="5.625" style="6" customWidth="1"/>
    <col min="4318" max="4318" width="5.125" style="6" customWidth="1"/>
    <col min="4319" max="4319" width="5.625" style="6" customWidth="1"/>
    <col min="4320" max="4320" width="12" style="6" customWidth="1"/>
    <col min="4321" max="4322" width="7.875" style="6" customWidth="1"/>
    <col min="4323" max="4323" width="2.125" style="6" customWidth="1"/>
    <col min="4324" max="4324" width="7.875" style="6" customWidth="1"/>
    <col min="4325" max="4325" width="6.5" style="6" customWidth="1"/>
    <col min="4326" max="4328" width="3.125" style="6" customWidth="1"/>
    <col min="4329" max="4329" width="3" style="6" customWidth="1"/>
    <col min="4330" max="4330" width="2.5" style="6" customWidth="1"/>
    <col min="4331" max="4331" width="2.625" style="6" customWidth="1"/>
    <col min="4332" max="4334" width="0" style="6" hidden="1" customWidth="1"/>
    <col min="4335" max="4335" width="3.875" style="6" customWidth="1"/>
    <col min="4336" max="4336" width="0" style="6" hidden="1" customWidth="1"/>
    <col min="4337" max="4338" width="13" style="6" customWidth="1"/>
    <col min="4339" max="4339" width="13.125" style="6" customWidth="1"/>
    <col min="4340" max="4340" width="5.625" style="6" customWidth="1"/>
    <col min="4341" max="4341" width="13.125" style="6" customWidth="1"/>
    <col min="4342" max="4342" width="3.625" style="6" customWidth="1"/>
    <col min="4343" max="4343" width="2.625" style="6" customWidth="1"/>
    <col min="4344" max="4346" width="0" style="6" hidden="1" customWidth="1"/>
    <col min="4347" max="4347" width="2.625" style="6" customWidth="1"/>
    <col min="4348" max="4348" width="0" style="6" hidden="1" customWidth="1"/>
    <col min="4349" max="4349" width="2.625" style="6" customWidth="1"/>
    <col min="4350" max="4350" width="0" style="6" hidden="1" customWidth="1"/>
    <col min="4351" max="4351" width="3.875" style="6" customWidth="1"/>
    <col min="4352" max="4352" width="30" style="6" customWidth="1"/>
    <col min="4353" max="4353" width="20.5" style="6" customWidth="1"/>
    <col min="4354" max="4354" width="8" style="6" customWidth="1"/>
    <col min="4355" max="4355" width="17" style="6" customWidth="1"/>
    <col min="4356" max="4356" width="37.375" style="6" customWidth="1"/>
    <col min="4357" max="4357" width="5.125" style="6" customWidth="1"/>
    <col min="4358" max="4358" width="27.5" style="6" customWidth="1"/>
    <col min="4359" max="4359" width="14.125" style="6" customWidth="1"/>
    <col min="4360" max="4361" width="8.125" style="6" customWidth="1"/>
    <col min="4362" max="4362" width="9.875" style="6" customWidth="1"/>
    <col min="4363" max="4363" width="1.875" style="6" customWidth="1"/>
    <col min="4364" max="4569" width="10.875" style="6"/>
    <col min="4570" max="4570" width="10.5" style="6" customWidth="1"/>
    <col min="4571" max="4571" width="2.375" style="6" customWidth="1"/>
    <col min="4572" max="4573" width="5.625" style="6" customWidth="1"/>
    <col min="4574" max="4574" width="5.125" style="6" customWidth="1"/>
    <col min="4575" max="4575" width="5.625" style="6" customWidth="1"/>
    <col min="4576" max="4576" width="12" style="6" customWidth="1"/>
    <col min="4577" max="4578" width="7.875" style="6" customWidth="1"/>
    <col min="4579" max="4579" width="2.125" style="6" customWidth="1"/>
    <col min="4580" max="4580" width="7.875" style="6" customWidth="1"/>
    <col min="4581" max="4581" width="6.5" style="6" customWidth="1"/>
    <col min="4582" max="4584" width="3.125" style="6" customWidth="1"/>
    <col min="4585" max="4585" width="3" style="6" customWidth="1"/>
    <col min="4586" max="4586" width="2.5" style="6" customWidth="1"/>
    <col min="4587" max="4587" width="2.625" style="6" customWidth="1"/>
    <col min="4588" max="4590" width="0" style="6" hidden="1" customWidth="1"/>
    <col min="4591" max="4591" width="3.875" style="6" customWidth="1"/>
    <col min="4592" max="4592" width="0" style="6" hidden="1" customWidth="1"/>
    <col min="4593" max="4594" width="13" style="6" customWidth="1"/>
    <col min="4595" max="4595" width="13.125" style="6" customWidth="1"/>
    <col min="4596" max="4596" width="5.625" style="6" customWidth="1"/>
    <col min="4597" max="4597" width="13.125" style="6" customWidth="1"/>
    <col min="4598" max="4598" width="3.625" style="6" customWidth="1"/>
    <col min="4599" max="4599" width="2.625" style="6" customWidth="1"/>
    <col min="4600" max="4602" width="0" style="6" hidden="1" customWidth="1"/>
    <col min="4603" max="4603" width="2.625" style="6" customWidth="1"/>
    <col min="4604" max="4604" width="0" style="6" hidden="1" customWidth="1"/>
    <col min="4605" max="4605" width="2.625" style="6" customWidth="1"/>
    <col min="4606" max="4606" width="0" style="6" hidden="1" customWidth="1"/>
    <col min="4607" max="4607" width="3.875" style="6" customWidth="1"/>
    <col min="4608" max="4608" width="30" style="6" customWidth="1"/>
    <col min="4609" max="4609" width="20.5" style="6" customWidth="1"/>
    <col min="4610" max="4610" width="8" style="6" customWidth="1"/>
    <col min="4611" max="4611" width="17" style="6" customWidth="1"/>
    <col min="4612" max="4612" width="37.375" style="6" customWidth="1"/>
    <col min="4613" max="4613" width="5.125" style="6" customWidth="1"/>
    <col min="4614" max="4614" width="27.5" style="6" customWidth="1"/>
    <col min="4615" max="4615" width="14.125" style="6" customWidth="1"/>
    <col min="4616" max="4617" width="8.125" style="6" customWidth="1"/>
    <col min="4618" max="4618" width="9.875" style="6" customWidth="1"/>
    <col min="4619" max="4619" width="1.875" style="6" customWidth="1"/>
    <col min="4620" max="4825" width="10.875" style="6"/>
    <col min="4826" max="4826" width="10.5" style="6" customWidth="1"/>
    <col min="4827" max="4827" width="2.375" style="6" customWidth="1"/>
    <col min="4828" max="4829" width="5.625" style="6" customWidth="1"/>
    <col min="4830" max="4830" width="5.125" style="6" customWidth="1"/>
    <col min="4831" max="4831" width="5.625" style="6" customWidth="1"/>
    <col min="4832" max="4832" width="12" style="6" customWidth="1"/>
    <col min="4833" max="4834" width="7.875" style="6" customWidth="1"/>
    <col min="4835" max="4835" width="2.125" style="6" customWidth="1"/>
    <col min="4836" max="4836" width="7.875" style="6" customWidth="1"/>
    <col min="4837" max="4837" width="6.5" style="6" customWidth="1"/>
    <col min="4838" max="4840" width="3.125" style="6" customWidth="1"/>
    <col min="4841" max="4841" width="3" style="6" customWidth="1"/>
    <col min="4842" max="4842" width="2.5" style="6" customWidth="1"/>
    <col min="4843" max="4843" width="2.625" style="6" customWidth="1"/>
    <col min="4844" max="4846" width="0" style="6" hidden="1" customWidth="1"/>
    <col min="4847" max="4847" width="3.875" style="6" customWidth="1"/>
    <col min="4848" max="4848" width="0" style="6" hidden="1" customWidth="1"/>
    <col min="4849" max="4850" width="13" style="6" customWidth="1"/>
    <col min="4851" max="4851" width="13.125" style="6" customWidth="1"/>
    <col min="4852" max="4852" width="5.625" style="6" customWidth="1"/>
    <col min="4853" max="4853" width="13.125" style="6" customWidth="1"/>
    <col min="4854" max="4854" width="3.625" style="6" customWidth="1"/>
    <col min="4855" max="4855" width="2.625" style="6" customWidth="1"/>
    <col min="4856" max="4858" width="0" style="6" hidden="1" customWidth="1"/>
    <col min="4859" max="4859" width="2.625" style="6" customWidth="1"/>
    <col min="4860" max="4860" width="0" style="6" hidden="1" customWidth="1"/>
    <col min="4861" max="4861" width="2.625" style="6" customWidth="1"/>
    <col min="4862" max="4862" width="0" style="6" hidden="1" customWidth="1"/>
    <col min="4863" max="4863" width="3.875" style="6" customWidth="1"/>
    <col min="4864" max="4864" width="30" style="6" customWidth="1"/>
    <col min="4865" max="4865" width="20.5" style="6" customWidth="1"/>
    <col min="4866" max="4866" width="8" style="6" customWidth="1"/>
    <col min="4867" max="4867" width="17" style="6" customWidth="1"/>
    <col min="4868" max="4868" width="37.375" style="6" customWidth="1"/>
    <col min="4869" max="4869" width="5.125" style="6" customWidth="1"/>
    <col min="4870" max="4870" width="27.5" style="6" customWidth="1"/>
    <col min="4871" max="4871" width="14.125" style="6" customWidth="1"/>
    <col min="4872" max="4873" width="8.125" style="6" customWidth="1"/>
    <col min="4874" max="4874" width="9.875" style="6" customWidth="1"/>
    <col min="4875" max="4875" width="1.875" style="6" customWidth="1"/>
    <col min="4876" max="5081" width="10.875" style="6"/>
    <col min="5082" max="5082" width="10.5" style="6" customWidth="1"/>
    <col min="5083" max="5083" width="2.375" style="6" customWidth="1"/>
    <col min="5084" max="5085" width="5.625" style="6" customWidth="1"/>
    <col min="5086" max="5086" width="5.125" style="6" customWidth="1"/>
    <col min="5087" max="5087" width="5.625" style="6" customWidth="1"/>
    <col min="5088" max="5088" width="12" style="6" customWidth="1"/>
    <col min="5089" max="5090" width="7.875" style="6" customWidth="1"/>
    <col min="5091" max="5091" width="2.125" style="6" customWidth="1"/>
    <col min="5092" max="5092" width="7.875" style="6" customWidth="1"/>
    <col min="5093" max="5093" width="6.5" style="6" customWidth="1"/>
    <col min="5094" max="5096" width="3.125" style="6" customWidth="1"/>
    <col min="5097" max="5097" width="3" style="6" customWidth="1"/>
    <col min="5098" max="5098" width="2.5" style="6" customWidth="1"/>
    <col min="5099" max="5099" width="2.625" style="6" customWidth="1"/>
    <col min="5100" max="5102" width="0" style="6" hidden="1" customWidth="1"/>
    <col min="5103" max="5103" width="3.875" style="6" customWidth="1"/>
    <col min="5104" max="5104" width="0" style="6" hidden="1" customWidth="1"/>
    <col min="5105" max="5106" width="13" style="6" customWidth="1"/>
    <col min="5107" max="5107" width="13.125" style="6" customWidth="1"/>
    <col min="5108" max="5108" width="5.625" style="6" customWidth="1"/>
    <col min="5109" max="5109" width="13.125" style="6" customWidth="1"/>
    <col min="5110" max="5110" width="3.625" style="6" customWidth="1"/>
    <col min="5111" max="5111" width="2.625" style="6" customWidth="1"/>
    <col min="5112" max="5114" width="0" style="6" hidden="1" customWidth="1"/>
    <col min="5115" max="5115" width="2.625" style="6" customWidth="1"/>
    <col min="5116" max="5116" width="0" style="6" hidden="1" customWidth="1"/>
    <col min="5117" max="5117" width="2.625" style="6" customWidth="1"/>
    <col min="5118" max="5118" width="0" style="6" hidden="1" customWidth="1"/>
    <col min="5119" max="5119" width="3.875" style="6" customWidth="1"/>
    <col min="5120" max="5120" width="30" style="6" customWidth="1"/>
    <col min="5121" max="5121" width="20.5" style="6" customWidth="1"/>
    <col min="5122" max="5122" width="8" style="6" customWidth="1"/>
    <col min="5123" max="5123" width="17" style="6" customWidth="1"/>
    <col min="5124" max="5124" width="37.375" style="6" customWidth="1"/>
    <col min="5125" max="5125" width="5.125" style="6" customWidth="1"/>
    <col min="5126" max="5126" width="27.5" style="6" customWidth="1"/>
    <col min="5127" max="5127" width="14.125" style="6" customWidth="1"/>
    <col min="5128" max="5129" width="8.125" style="6" customWidth="1"/>
    <col min="5130" max="5130" width="9.875" style="6" customWidth="1"/>
    <col min="5131" max="5131" width="1.875" style="6" customWidth="1"/>
    <col min="5132" max="5337" width="10.875" style="6"/>
    <col min="5338" max="5338" width="10.5" style="6" customWidth="1"/>
    <col min="5339" max="5339" width="2.375" style="6" customWidth="1"/>
    <col min="5340" max="5341" width="5.625" style="6" customWidth="1"/>
    <col min="5342" max="5342" width="5.125" style="6" customWidth="1"/>
    <col min="5343" max="5343" width="5.625" style="6" customWidth="1"/>
    <col min="5344" max="5344" width="12" style="6" customWidth="1"/>
    <col min="5345" max="5346" width="7.875" style="6" customWidth="1"/>
    <col min="5347" max="5347" width="2.125" style="6" customWidth="1"/>
    <col min="5348" max="5348" width="7.875" style="6" customWidth="1"/>
    <col min="5349" max="5349" width="6.5" style="6" customWidth="1"/>
    <col min="5350" max="5352" width="3.125" style="6" customWidth="1"/>
    <col min="5353" max="5353" width="3" style="6" customWidth="1"/>
    <col min="5354" max="5354" width="2.5" style="6" customWidth="1"/>
    <col min="5355" max="5355" width="2.625" style="6" customWidth="1"/>
    <col min="5356" max="5358" width="0" style="6" hidden="1" customWidth="1"/>
    <col min="5359" max="5359" width="3.875" style="6" customWidth="1"/>
    <col min="5360" max="5360" width="0" style="6" hidden="1" customWidth="1"/>
    <col min="5361" max="5362" width="13" style="6" customWidth="1"/>
    <col min="5363" max="5363" width="13.125" style="6" customWidth="1"/>
    <col min="5364" max="5364" width="5.625" style="6" customWidth="1"/>
    <col min="5365" max="5365" width="13.125" style="6" customWidth="1"/>
    <col min="5366" max="5366" width="3.625" style="6" customWidth="1"/>
    <col min="5367" max="5367" width="2.625" style="6" customWidth="1"/>
    <col min="5368" max="5370" width="0" style="6" hidden="1" customWidth="1"/>
    <col min="5371" max="5371" width="2.625" style="6" customWidth="1"/>
    <col min="5372" max="5372" width="0" style="6" hidden="1" customWidth="1"/>
    <col min="5373" max="5373" width="2.625" style="6" customWidth="1"/>
    <col min="5374" max="5374" width="0" style="6" hidden="1" customWidth="1"/>
    <col min="5375" max="5375" width="3.875" style="6" customWidth="1"/>
    <col min="5376" max="5376" width="30" style="6" customWidth="1"/>
    <col min="5377" max="5377" width="20.5" style="6" customWidth="1"/>
    <col min="5378" max="5378" width="8" style="6" customWidth="1"/>
    <col min="5379" max="5379" width="17" style="6" customWidth="1"/>
    <col min="5380" max="5380" width="37.375" style="6" customWidth="1"/>
    <col min="5381" max="5381" width="5.125" style="6" customWidth="1"/>
    <col min="5382" max="5382" width="27.5" style="6" customWidth="1"/>
    <col min="5383" max="5383" width="14.125" style="6" customWidth="1"/>
    <col min="5384" max="5385" width="8.125" style="6" customWidth="1"/>
    <col min="5386" max="5386" width="9.875" style="6" customWidth="1"/>
    <col min="5387" max="5387" width="1.875" style="6" customWidth="1"/>
    <col min="5388" max="5593" width="10.875" style="6"/>
    <col min="5594" max="5594" width="10.5" style="6" customWidth="1"/>
    <col min="5595" max="5595" width="2.375" style="6" customWidth="1"/>
    <col min="5596" max="5597" width="5.625" style="6" customWidth="1"/>
    <col min="5598" max="5598" width="5.125" style="6" customWidth="1"/>
    <col min="5599" max="5599" width="5.625" style="6" customWidth="1"/>
    <col min="5600" max="5600" width="12" style="6" customWidth="1"/>
    <col min="5601" max="5602" width="7.875" style="6" customWidth="1"/>
    <col min="5603" max="5603" width="2.125" style="6" customWidth="1"/>
    <col min="5604" max="5604" width="7.875" style="6" customWidth="1"/>
    <col min="5605" max="5605" width="6.5" style="6" customWidth="1"/>
    <col min="5606" max="5608" width="3.125" style="6" customWidth="1"/>
    <col min="5609" max="5609" width="3" style="6" customWidth="1"/>
    <col min="5610" max="5610" width="2.5" style="6" customWidth="1"/>
    <col min="5611" max="5611" width="2.625" style="6" customWidth="1"/>
    <col min="5612" max="5614" width="0" style="6" hidden="1" customWidth="1"/>
    <col min="5615" max="5615" width="3.875" style="6" customWidth="1"/>
    <col min="5616" max="5616" width="0" style="6" hidden="1" customWidth="1"/>
    <col min="5617" max="5618" width="13" style="6" customWidth="1"/>
    <col min="5619" max="5619" width="13.125" style="6" customWidth="1"/>
    <col min="5620" max="5620" width="5.625" style="6" customWidth="1"/>
    <col min="5621" max="5621" width="13.125" style="6" customWidth="1"/>
    <col min="5622" max="5622" width="3.625" style="6" customWidth="1"/>
    <col min="5623" max="5623" width="2.625" style="6" customWidth="1"/>
    <col min="5624" max="5626" width="0" style="6" hidden="1" customWidth="1"/>
    <col min="5627" max="5627" width="2.625" style="6" customWidth="1"/>
    <col min="5628" max="5628" width="0" style="6" hidden="1" customWidth="1"/>
    <col min="5629" max="5629" width="2.625" style="6" customWidth="1"/>
    <col min="5630" max="5630" width="0" style="6" hidden="1" customWidth="1"/>
    <col min="5631" max="5631" width="3.875" style="6" customWidth="1"/>
    <col min="5632" max="5632" width="30" style="6" customWidth="1"/>
    <col min="5633" max="5633" width="20.5" style="6" customWidth="1"/>
    <col min="5634" max="5634" width="8" style="6" customWidth="1"/>
    <col min="5635" max="5635" width="17" style="6" customWidth="1"/>
    <col min="5636" max="5636" width="37.375" style="6" customWidth="1"/>
    <col min="5637" max="5637" width="5.125" style="6" customWidth="1"/>
    <col min="5638" max="5638" width="27.5" style="6" customWidth="1"/>
    <col min="5639" max="5639" width="14.125" style="6" customWidth="1"/>
    <col min="5640" max="5641" width="8.125" style="6" customWidth="1"/>
    <col min="5642" max="5642" width="9.875" style="6" customWidth="1"/>
    <col min="5643" max="5643" width="1.875" style="6" customWidth="1"/>
    <col min="5644" max="5849" width="10.875" style="6"/>
    <col min="5850" max="5850" width="10.5" style="6" customWidth="1"/>
    <col min="5851" max="5851" width="2.375" style="6" customWidth="1"/>
    <col min="5852" max="5853" width="5.625" style="6" customWidth="1"/>
    <col min="5854" max="5854" width="5.125" style="6" customWidth="1"/>
    <col min="5855" max="5855" width="5.625" style="6" customWidth="1"/>
    <col min="5856" max="5856" width="12" style="6" customWidth="1"/>
    <col min="5857" max="5858" width="7.875" style="6" customWidth="1"/>
    <col min="5859" max="5859" width="2.125" style="6" customWidth="1"/>
    <col min="5860" max="5860" width="7.875" style="6" customWidth="1"/>
    <col min="5861" max="5861" width="6.5" style="6" customWidth="1"/>
    <col min="5862" max="5864" width="3.125" style="6" customWidth="1"/>
    <col min="5865" max="5865" width="3" style="6" customWidth="1"/>
    <col min="5866" max="5866" width="2.5" style="6" customWidth="1"/>
    <col min="5867" max="5867" width="2.625" style="6" customWidth="1"/>
    <col min="5868" max="5870" width="0" style="6" hidden="1" customWidth="1"/>
    <col min="5871" max="5871" width="3.875" style="6" customWidth="1"/>
    <col min="5872" max="5872" width="0" style="6" hidden="1" customWidth="1"/>
    <col min="5873" max="5874" width="13" style="6" customWidth="1"/>
    <col min="5875" max="5875" width="13.125" style="6" customWidth="1"/>
    <col min="5876" max="5876" width="5.625" style="6" customWidth="1"/>
    <col min="5877" max="5877" width="13.125" style="6" customWidth="1"/>
    <col min="5878" max="5878" width="3.625" style="6" customWidth="1"/>
    <col min="5879" max="5879" width="2.625" style="6" customWidth="1"/>
    <col min="5880" max="5882" width="0" style="6" hidden="1" customWidth="1"/>
    <col min="5883" max="5883" width="2.625" style="6" customWidth="1"/>
    <col min="5884" max="5884" width="0" style="6" hidden="1" customWidth="1"/>
    <col min="5885" max="5885" width="2.625" style="6" customWidth="1"/>
    <col min="5886" max="5886" width="0" style="6" hidden="1" customWidth="1"/>
    <col min="5887" max="5887" width="3.875" style="6" customWidth="1"/>
    <col min="5888" max="5888" width="30" style="6" customWidth="1"/>
    <col min="5889" max="5889" width="20.5" style="6" customWidth="1"/>
    <col min="5890" max="5890" width="8" style="6" customWidth="1"/>
    <col min="5891" max="5891" width="17" style="6" customWidth="1"/>
    <col min="5892" max="5892" width="37.375" style="6" customWidth="1"/>
    <col min="5893" max="5893" width="5.125" style="6" customWidth="1"/>
    <col min="5894" max="5894" width="27.5" style="6" customWidth="1"/>
    <col min="5895" max="5895" width="14.125" style="6" customWidth="1"/>
    <col min="5896" max="5897" width="8.125" style="6" customWidth="1"/>
    <col min="5898" max="5898" width="9.875" style="6" customWidth="1"/>
    <col min="5899" max="5899" width="1.875" style="6" customWidth="1"/>
    <col min="5900" max="6105" width="10.875" style="6"/>
    <col min="6106" max="6106" width="10.5" style="6" customWidth="1"/>
    <col min="6107" max="6107" width="2.375" style="6" customWidth="1"/>
    <col min="6108" max="6109" width="5.625" style="6" customWidth="1"/>
    <col min="6110" max="6110" width="5.125" style="6" customWidth="1"/>
    <col min="6111" max="6111" width="5.625" style="6" customWidth="1"/>
    <col min="6112" max="6112" width="12" style="6" customWidth="1"/>
    <col min="6113" max="6114" width="7.875" style="6" customWidth="1"/>
    <col min="6115" max="6115" width="2.125" style="6" customWidth="1"/>
    <col min="6116" max="6116" width="7.875" style="6" customWidth="1"/>
    <col min="6117" max="6117" width="6.5" style="6" customWidth="1"/>
    <col min="6118" max="6120" width="3.125" style="6" customWidth="1"/>
    <col min="6121" max="6121" width="3" style="6" customWidth="1"/>
    <col min="6122" max="6122" width="2.5" style="6" customWidth="1"/>
    <col min="6123" max="6123" width="2.625" style="6" customWidth="1"/>
    <col min="6124" max="6126" width="0" style="6" hidden="1" customWidth="1"/>
    <col min="6127" max="6127" width="3.875" style="6" customWidth="1"/>
    <col min="6128" max="6128" width="0" style="6" hidden="1" customWidth="1"/>
    <col min="6129" max="6130" width="13" style="6" customWidth="1"/>
    <col min="6131" max="6131" width="13.125" style="6" customWidth="1"/>
    <col min="6132" max="6132" width="5.625" style="6" customWidth="1"/>
    <col min="6133" max="6133" width="13.125" style="6" customWidth="1"/>
    <col min="6134" max="6134" width="3.625" style="6" customWidth="1"/>
    <col min="6135" max="6135" width="2.625" style="6" customWidth="1"/>
    <col min="6136" max="6138" width="0" style="6" hidden="1" customWidth="1"/>
    <col min="6139" max="6139" width="2.625" style="6" customWidth="1"/>
    <col min="6140" max="6140" width="0" style="6" hidden="1" customWidth="1"/>
    <col min="6141" max="6141" width="2.625" style="6" customWidth="1"/>
    <col min="6142" max="6142" width="0" style="6" hidden="1" customWidth="1"/>
    <col min="6143" max="6143" width="3.875" style="6" customWidth="1"/>
    <col min="6144" max="6144" width="30" style="6" customWidth="1"/>
    <col min="6145" max="6145" width="20.5" style="6" customWidth="1"/>
    <col min="6146" max="6146" width="8" style="6" customWidth="1"/>
    <col min="6147" max="6147" width="17" style="6" customWidth="1"/>
    <col min="6148" max="6148" width="37.375" style="6" customWidth="1"/>
    <col min="6149" max="6149" width="5.125" style="6" customWidth="1"/>
    <col min="6150" max="6150" width="27.5" style="6" customWidth="1"/>
    <col min="6151" max="6151" width="14.125" style="6" customWidth="1"/>
    <col min="6152" max="6153" width="8.125" style="6" customWidth="1"/>
    <col min="6154" max="6154" width="9.875" style="6" customWidth="1"/>
    <col min="6155" max="6155" width="1.875" style="6" customWidth="1"/>
    <col min="6156" max="6361" width="10.875" style="6"/>
    <col min="6362" max="6362" width="10.5" style="6" customWidth="1"/>
    <col min="6363" max="6363" width="2.375" style="6" customWidth="1"/>
    <col min="6364" max="6365" width="5.625" style="6" customWidth="1"/>
    <col min="6366" max="6366" width="5.125" style="6" customWidth="1"/>
    <col min="6367" max="6367" width="5.625" style="6" customWidth="1"/>
    <col min="6368" max="6368" width="12" style="6" customWidth="1"/>
    <col min="6369" max="6370" width="7.875" style="6" customWidth="1"/>
    <col min="6371" max="6371" width="2.125" style="6" customWidth="1"/>
    <col min="6372" max="6372" width="7.875" style="6" customWidth="1"/>
    <col min="6373" max="6373" width="6.5" style="6" customWidth="1"/>
    <col min="6374" max="6376" width="3.125" style="6" customWidth="1"/>
    <col min="6377" max="6377" width="3" style="6" customWidth="1"/>
    <col min="6378" max="6378" width="2.5" style="6" customWidth="1"/>
    <col min="6379" max="6379" width="2.625" style="6" customWidth="1"/>
    <col min="6380" max="6382" width="0" style="6" hidden="1" customWidth="1"/>
    <col min="6383" max="6383" width="3.875" style="6" customWidth="1"/>
    <col min="6384" max="6384" width="0" style="6" hidden="1" customWidth="1"/>
    <col min="6385" max="6386" width="13" style="6" customWidth="1"/>
    <col min="6387" max="6387" width="13.125" style="6" customWidth="1"/>
    <col min="6388" max="6388" width="5.625" style="6" customWidth="1"/>
    <col min="6389" max="6389" width="13.125" style="6" customWidth="1"/>
    <col min="6390" max="6390" width="3.625" style="6" customWidth="1"/>
    <col min="6391" max="6391" width="2.625" style="6" customWidth="1"/>
    <col min="6392" max="6394" width="0" style="6" hidden="1" customWidth="1"/>
    <col min="6395" max="6395" width="2.625" style="6" customWidth="1"/>
    <col min="6396" max="6396" width="0" style="6" hidden="1" customWidth="1"/>
    <col min="6397" max="6397" width="2.625" style="6" customWidth="1"/>
    <col min="6398" max="6398" width="0" style="6" hidden="1" customWidth="1"/>
    <col min="6399" max="6399" width="3.875" style="6" customWidth="1"/>
    <col min="6400" max="6400" width="30" style="6" customWidth="1"/>
    <col min="6401" max="6401" width="20.5" style="6" customWidth="1"/>
    <col min="6402" max="6402" width="8" style="6" customWidth="1"/>
    <col min="6403" max="6403" width="17" style="6" customWidth="1"/>
    <col min="6404" max="6404" width="37.375" style="6" customWidth="1"/>
    <col min="6405" max="6405" width="5.125" style="6" customWidth="1"/>
    <col min="6406" max="6406" width="27.5" style="6" customWidth="1"/>
    <col min="6407" max="6407" width="14.125" style="6" customWidth="1"/>
    <col min="6408" max="6409" width="8.125" style="6" customWidth="1"/>
    <col min="6410" max="6410" width="9.875" style="6" customWidth="1"/>
    <col min="6411" max="6411" width="1.875" style="6" customWidth="1"/>
    <col min="6412" max="6617" width="10.875" style="6"/>
    <col min="6618" max="6618" width="10.5" style="6" customWidth="1"/>
    <col min="6619" max="6619" width="2.375" style="6" customWidth="1"/>
    <col min="6620" max="6621" width="5.625" style="6" customWidth="1"/>
    <col min="6622" max="6622" width="5.125" style="6" customWidth="1"/>
    <col min="6623" max="6623" width="5.625" style="6" customWidth="1"/>
    <col min="6624" max="6624" width="12" style="6" customWidth="1"/>
    <col min="6625" max="6626" width="7.875" style="6" customWidth="1"/>
    <col min="6627" max="6627" width="2.125" style="6" customWidth="1"/>
    <col min="6628" max="6628" width="7.875" style="6" customWidth="1"/>
    <col min="6629" max="6629" width="6.5" style="6" customWidth="1"/>
    <col min="6630" max="6632" width="3.125" style="6" customWidth="1"/>
    <col min="6633" max="6633" width="3" style="6" customWidth="1"/>
    <col min="6634" max="6634" width="2.5" style="6" customWidth="1"/>
    <col min="6635" max="6635" width="2.625" style="6" customWidth="1"/>
    <col min="6636" max="6638" width="0" style="6" hidden="1" customWidth="1"/>
    <col min="6639" max="6639" width="3.875" style="6" customWidth="1"/>
    <col min="6640" max="6640" width="0" style="6" hidden="1" customWidth="1"/>
    <col min="6641" max="6642" width="13" style="6" customWidth="1"/>
    <col min="6643" max="6643" width="13.125" style="6" customWidth="1"/>
    <col min="6644" max="6644" width="5.625" style="6" customWidth="1"/>
    <col min="6645" max="6645" width="13.125" style="6" customWidth="1"/>
    <col min="6646" max="6646" width="3.625" style="6" customWidth="1"/>
    <col min="6647" max="6647" width="2.625" style="6" customWidth="1"/>
    <col min="6648" max="6650" width="0" style="6" hidden="1" customWidth="1"/>
    <col min="6651" max="6651" width="2.625" style="6" customWidth="1"/>
    <col min="6652" max="6652" width="0" style="6" hidden="1" customWidth="1"/>
    <col min="6653" max="6653" width="2.625" style="6" customWidth="1"/>
    <col min="6654" max="6654" width="0" style="6" hidden="1" customWidth="1"/>
    <col min="6655" max="6655" width="3.875" style="6" customWidth="1"/>
    <col min="6656" max="6656" width="30" style="6" customWidth="1"/>
    <col min="6657" max="6657" width="20.5" style="6" customWidth="1"/>
    <col min="6658" max="6658" width="8" style="6" customWidth="1"/>
    <col min="6659" max="6659" width="17" style="6" customWidth="1"/>
    <col min="6660" max="6660" width="37.375" style="6" customWidth="1"/>
    <col min="6661" max="6661" width="5.125" style="6" customWidth="1"/>
    <col min="6662" max="6662" width="27.5" style="6" customWidth="1"/>
    <col min="6663" max="6663" width="14.125" style="6" customWidth="1"/>
    <col min="6664" max="6665" width="8.125" style="6" customWidth="1"/>
    <col min="6666" max="6666" width="9.875" style="6" customWidth="1"/>
    <col min="6667" max="6667" width="1.875" style="6" customWidth="1"/>
    <col min="6668" max="6873" width="10.875" style="6"/>
    <col min="6874" max="6874" width="10.5" style="6" customWidth="1"/>
    <col min="6875" max="6875" width="2.375" style="6" customWidth="1"/>
    <col min="6876" max="6877" width="5.625" style="6" customWidth="1"/>
    <col min="6878" max="6878" width="5.125" style="6" customWidth="1"/>
    <col min="6879" max="6879" width="5.625" style="6" customWidth="1"/>
    <col min="6880" max="6880" width="12" style="6" customWidth="1"/>
    <col min="6881" max="6882" width="7.875" style="6" customWidth="1"/>
    <col min="6883" max="6883" width="2.125" style="6" customWidth="1"/>
    <col min="6884" max="6884" width="7.875" style="6" customWidth="1"/>
    <col min="6885" max="6885" width="6.5" style="6" customWidth="1"/>
    <col min="6886" max="6888" width="3.125" style="6" customWidth="1"/>
    <col min="6889" max="6889" width="3" style="6" customWidth="1"/>
    <col min="6890" max="6890" width="2.5" style="6" customWidth="1"/>
    <col min="6891" max="6891" width="2.625" style="6" customWidth="1"/>
    <col min="6892" max="6894" width="0" style="6" hidden="1" customWidth="1"/>
    <col min="6895" max="6895" width="3.875" style="6" customWidth="1"/>
    <col min="6896" max="6896" width="0" style="6" hidden="1" customWidth="1"/>
    <col min="6897" max="6898" width="13" style="6" customWidth="1"/>
    <col min="6899" max="6899" width="13.125" style="6" customWidth="1"/>
    <col min="6900" max="6900" width="5.625" style="6" customWidth="1"/>
    <col min="6901" max="6901" width="13.125" style="6" customWidth="1"/>
    <col min="6902" max="6902" width="3.625" style="6" customWidth="1"/>
    <col min="6903" max="6903" width="2.625" style="6" customWidth="1"/>
    <col min="6904" max="6906" width="0" style="6" hidden="1" customWidth="1"/>
    <col min="6907" max="6907" width="2.625" style="6" customWidth="1"/>
    <col min="6908" max="6908" width="0" style="6" hidden="1" customWidth="1"/>
    <col min="6909" max="6909" width="2.625" style="6" customWidth="1"/>
    <col min="6910" max="6910" width="0" style="6" hidden="1" customWidth="1"/>
    <col min="6911" max="6911" width="3.875" style="6" customWidth="1"/>
    <col min="6912" max="6912" width="30" style="6" customWidth="1"/>
    <col min="6913" max="6913" width="20.5" style="6" customWidth="1"/>
    <col min="6914" max="6914" width="8" style="6" customWidth="1"/>
    <col min="6915" max="6915" width="17" style="6" customWidth="1"/>
    <col min="6916" max="6916" width="37.375" style="6" customWidth="1"/>
    <col min="6917" max="6917" width="5.125" style="6" customWidth="1"/>
    <col min="6918" max="6918" width="27.5" style="6" customWidth="1"/>
    <col min="6919" max="6919" width="14.125" style="6" customWidth="1"/>
    <col min="6920" max="6921" width="8.125" style="6" customWidth="1"/>
    <col min="6922" max="6922" width="9.875" style="6" customWidth="1"/>
    <col min="6923" max="6923" width="1.875" style="6" customWidth="1"/>
    <col min="6924" max="7129" width="10.875" style="6"/>
    <col min="7130" max="7130" width="10.5" style="6" customWidth="1"/>
    <col min="7131" max="7131" width="2.375" style="6" customWidth="1"/>
    <col min="7132" max="7133" width="5.625" style="6" customWidth="1"/>
    <col min="7134" max="7134" width="5.125" style="6" customWidth="1"/>
    <col min="7135" max="7135" width="5.625" style="6" customWidth="1"/>
    <col min="7136" max="7136" width="12" style="6" customWidth="1"/>
    <col min="7137" max="7138" width="7.875" style="6" customWidth="1"/>
    <col min="7139" max="7139" width="2.125" style="6" customWidth="1"/>
    <col min="7140" max="7140" width="7.875" style="6" customWidth="1"/>
    <col min="7141" max="7141" width="6.5" style="6" customWidth="1"/>
    <col min="7142" max="7144" width="3.125" style="6" customWidth="1"/>
    <col min="7145" max="7145" width="3" style="6" customWidth="1"/>
    <col min="7146" max="7146" width="2.5" style="6" customWidth="1"/>
    <col min="7147" max="7147" width="2.625" style="6" customWidth="1"/>
    <col min="7148" max="7150" width="0" style="6" hidden="1" customWidth="1"/>
    <col min="7151" max="7151" width="3.875" style="6" customWidth="1"/>
    <col min="7152" max="7152" width="0" style="6" hidden="1" customWidth="1"/>
    <col min="7153" max="7154" width="13" style="6" customWidth="1"/>
    <col min="7155" max="7155" width="13.125" style="6" customWidth="1"/>
    <col min="7156" max="7156" width="5.625" style="6" customWidth="1"/>
    <col min="7157" max="7157" width="13.125" style="6" customWidth="1"/>
    <col min="7158" max="7158" width="3.625" style="6" customWidth="1"/>
    <col min="7159" max="7159" width="2.625" style="6" customWidth="1"/>
    <col min="7160" max="7162" width="0" style="6" hidden="1" customWidth="1"/>
    <col min="7163" max="7163" width="2.625" style="6" customWidth="1"/>
    <col min="7164" max="7164" width="0" style="6" hidden="1" customWidth="1"/>
    <col min="7165" max="7165" width="2.625" style="6" customWidth="1"/>
    <col min="7166" max="7166" width="0" style="6" hidden="1" customWidth="1"/>
    <col min="7167" max="7167" width="3.875" style="6" customWidth="1"/>
    <col min="7168" max="7168" width="30" style="6" customWidth="1"/>
    <col min="7169" max="7169" width="20.5" style="6" customWidth="1"/>
    <col min="7170" max="7170" width="8" style="6" customWidth="1"/>
    <col min="7171" max="7171" width="17" style="6" customWidth="1"/>
    <col min="7172" max="7172" width="37.375" style="6" customWidth="1"/>
    <col min="7173" max="7173" width="5.125" style="6" customWidth="1"/>
    <col min="7174" max="7174" width="27.5" style="6" customWidth="1"/>
    <col min="7175" max="7175" width="14.125" style="6" customWidth="1"/>
    <col min="7176" max="7177" width="8.125" style="6" customWidth="1"/>
    <col min="7178" max="7178" width="9.875" style="6" customWidth="1"/>
    <col min="7179" max="7179" width="1.875" style="6" customWidth="1"/>
    <col min="7180" max="7385" width="10.875" style="6"/>
    <col min="7386" max="7386" width="10.5" style="6" customWidth="1"/>
    <col min="7387" max="7387" width="2.375" style="6" customWidth="1"/>
    <col min="7388" max="7389" width="5.625" style="6" customWidth="1"/>
    <col min="7390" max="7390" width="5.125" style="6" customWidth="1"/>
    <col min="7391" max="7391" width="5.625" style="6" customWidth="1"/>
    <col min="7392" max="7392" width="12" style="6" customWidth="1"/>
    <col min="7393" max="7394" width="7.875" style="6" customWidth="1"/>
    <col min="7395" max="7395" width="2.125" style="6" customWidth="1"/>
    <col min="7396" max="7396" width="7.875" style="6" customWidth="1"/>
    <col min="7397" max="7397" width="6.5" style="6" customWidth="1"/>
    <col min="7398" max="7400" width="3.125" style="6" customWidth="1"/>
    <col min="7401" max="7401" width="3" style="6" customWidth="1"/>
    <col min="7402" max="7402" width="2.5" style="6" customWidth="1"/>
    <col min="7403" max="7403" width="2.625" style="6" customWidth="1"/>
    <col min="7404" max="7406" width="0" style="6" hidden="1" customWidth="1"/>
    <col min="7407" max="7407" width="3.875" style="6" customWidth="1"/>
    <col min="7408" max="7408" width="0" style="6" hidden="1" customWidth="1"/>
    <col min="7409" max="7410" width="13" style="6" customWidth="1"/>
    <col min="7411" max="7411" width="13.125" style="6" customWidth="1"/>
    <col min="7412" max="7412" width="5.625" style="6" customWidth="1"/>
    <col min="7413" max="7413" width="13.125" style="6" customWidth="1"/>
    <col min="7414" max="7414" width="3.625" style="6" customWidth="1"/>
    <col min="7415" max="7415" width="2.625" style="6" customWidth="1"/>
    <col min="7416" max="7418" width="0" style="6" hidden="1" customWidth="1"/>
    <col min="7419" max="7419" width="2.625" style="6" customWidth="1"/>
    <col min="7420" max="7420" width="0" style="6" hidden="1" customWidth="1"/>
    <col min="7421" max="7421" width="2.625" style="6" customWidth="1"/>
    <col min="7422" max="7422" width="0" style="6" hidden="1" customWidth="1"/>
    <col min="7423" max="7423" width="3.875" style="6" customWidth="1"/>
    <col min="7424" max="7424" width="30" style="6" customWidth="1"/>
    <col min="7425" max="7425" width="20.5" style="6" customWidth="1"/>
    <col min="7426" max="7426" width="8" style="6" customWidth="1"/>
    <col min="7427" max="7427" width="17" style="6" customWidth="1"/>
    <col min="7428" max="7428" width="37.375" style="6" customWidth="1"/>
    <col min="7429" max="7429" width="5.125" style="6" customWidth="1"/>
    <col min="7430" max="7430" width="27.5" style="6" customWidth="1"/>
    <col min="7431" max="7431" width="14.125" style="6" customWidth="1"/>
    <col min="7432" max="7433" width="8.125" style="6" customWidth="1"/>
    <col min="7434" max="7434" width="9.875" style="6" customWidth="1"/>
    <col min="7435" max="7435" width="1.875" style="6" customWidth="1"/>
    <col min="7436" max="7641" width="10.875" style="6"/>
    <col min="7642" max="7642" width="10.5" style="6" customWidth="1"/>
    <col min="7643" max="7643" width="2.375" style="6" customWidth="1"/>
    <col min="7644" max="7645" width="5.625" style="6" customWidth="1"/>
    <col min="7646" max="7646" width="5.125" style="6" customWidth="1"/>
    <col min="7647" max="7647" width="5.625" style="6" customWidth="1"/>
    <col min="7648" max="7648" width="12" style="6" customWidth="1"/>
    <col min="7649" max="7650" width="7.875" style="6" customWidth="1"/>
    <col min="7651" max="7651" width="2.125" style="6" customWidth="1"/>
    <col min="7652" max="7652" width="7.875" style="6" customWidth="1"/>
    <col min="7653" max="7653" width="6.5" style="6" customWidth="1"/>
    <col min="7654" max="7656" width="3.125" style="6" customWidth="1"/>
    <col min="7657" max="7657" width="3" style="6" customWidth="1"/>
    <col min="7658" max="7658" width="2.5" style="6" customWidth="1"/>
    <col min="7659" max="7659" width="2.625" style="6" customWidth="1"/>
    <col min="7660" max="7662" width="0" style="6" hidden="1" customWidth="1"/>
    <col min="7663" max="7663" width="3.875" style="6" customWidth="1"/>
    <col min="7664" max="7664" width="0" style="6" hidden="1" customWidth="1"/>
    <col min="7665" max="7666" width="13" style="6" customWidth="1"/>
    <col min="7667" max="7667" width="13.125" style="6" customWidth="1"/>
    <col min="7668" max="7668" width="5.625" style="6" customWidth="1"/>
    <col min="7669" max="7669" width="13.125" style="6" customWidth="1"/>
    <col min="7670" max="7670" width="3.625" style="6" customWidth="1"/>
    <col min="7671" max="7671" width="2.625" style="6" customWidth="1"/>
    <col min="7672" max="7674" width="0" style="6" hidden="1" customWidth="1"/>
    <col min="7675" max="7675" width="2.625" style="6" customWidth="1"/>
    <col min="7676" max="7676" width="0" style="6" hidden="1" customWidth="1"/>
    <col min="7677" max="7677" width="2.625" style="6" customWidth="1"/>
    <col min="7678" max="7678" width="0" style="6" hidden="1" customWidth="1"/>
    <col min="7679" max="7679" width="3.875" style="6" customWidth="1"/>
    <col min="7680" max="7680" width="30" style="6" customWidth="1"/>
    <col min="7681" max="7681" width="20.5" style="6" customWidth="1"/>
    <col min="7682" max="7682" width="8" style="6" customWidth="1"/>
    <col min="7683" max="7683" width="17" style="6" customWidth="1"/>
    <col min="7684" max="7684" width="37.375" style="6" customWidth="1"/>
    <col min="7685" max="7685" width="5.125" style="6" customWidth="1"/>
    <col min="7686" max="7686" width="27.5" style="6" customWidth="1"/>
    <col min="7687" max="7687" width="14.125" style="6" customWidth="1"/>
    <col min="7688" max="7689" width="8.125" style="6" customWidth="1"/>
    <col min="7690" max="7690" width="9.875" style="6" customWidth="1"/>
    <col min="7691" max="7691" width="1.875" style="6" customWidth="1"/>
    <col min="7692" max="7897" width="10.875" style="6"/>
    <col min="7898" max="7898" width="10.5" style="6" customWidth="1"/>
    <col min="7899" max="7899" width="2.375" style="6" customWidth="1"/>
    <col min="7900" max="7901" width="5.625" style="6" customWidth="1"/>
    <col min="7902" max="7902" width="5.125" style="6" customWidth="1"/>
    <col min="7903" max="7903" width="5.625" style="6" customWidth="1"/>
    <col min="7904" max="7904" width="12" style="6" customWidth="1"/>
    <col min="7905" max="7906" width="7.875" style="6" customWidth="1"/>
    <col min="7907" max="7907" width="2.125" style="6" customWidth="1"/>
    <col min="7908" max="7908" width="7.875" style="6" customWidth="1"/>
    <col min="7909" max="7909" width="6.5" style="6" customWidth="1"/>
    <col min="7910" max="7912" width="3.125" style="6" customWidth="1"/>
    <col min="7913" max="7913" width="3" style="6" customWidth="1"/>
    <col min="7914" max="7914" width="2.5" style="6" customWidth="1"/>
    <col min="7915" max="7915" width="2.625" style="6" customWidth="1"/>
    <col min="7916" max="7918" width="0" style="6" hidden="1" customWidth="1"/>
    <col min="7919" max="7919" width="3.875" style="6" customWidth="1"/>
    <col min="7920" max="7920" width="0" style="6" hidden="1" customWidth="1"/>
    <col min="7921" max="7922" width="13" style="6" customWidth="1"/>
    <col min="7923" max="7923" width="13.125" style="6" customWidth="1"/>
    <col min="7924" max="7924" width="5.625" style="6" customWidth="1"/>
    <col min="7925" max="7925" width="13.125" style="6" customWidth="1"/>
    <col min="7926" max="7926" width="3.625" style="6" customWidth="1"/>
    <col min="7927" max="7927" width="2.625" style="6" customWidth="1"/>
    <col min="7928" max="7930" width="0" style="6" hidden="1" customWidth="1"/>
    <col min="7931" max="7931" width="2.625" style="6" customWidth="1"/>
    <col min="7932" max="7932" width="0" style="6" hidden="1" customWidth="1"/>
    <col min="7933" max="7933" width="2.625" style="6" customWidth="1"/>
    <col min="7934" max="7934" width="0" style="6" hidden="1" customWidth="1"/>
    <col min="7935" max="7935" width="3.875" style="6" customWidth="1"/>
    <col min="7936" max="7936" width="30" style="6" customWidth="1"/>
    <col min="7937" max="7937" width="20.5" style="6" customWidth="1"/>
    <col min="7938" max="7938" width="8" style="6" customWidth="1"/>
    <col min="7939" max="7939" width="17" style="6" customWidth="1"/>
    <col min="7940" max="7940" width="37.375" style="6" customWidth="1"/>
    <col min="7941" max="7941" width="5.125" style="6" customWidth="1"/>
    <col min="7942" max="7942" width="27.5" style="6" customWidth="1"/>
    <col min="7943" max="7943" width="14.125" style="6" customWidth="1"/>
    <col min="7944" max="7945" width="8.125" style="6" customWidth="1"/>
    <col min="7946" max="7946" width="9.875" style="6" customWidth="1"/>
    <col min="7947" max="7947" width="1.875" style="6" customWidth="1"/>
    <col min="7948" max="8153" width="10.875" style="6"/>
    <col min="8154" max="8154" width="10.5" style="6" customWidth="1"/>
    <col min="8155" max="8155" width="2.375" style="6" customWidth="1"/>
    <col min="8156" max="8157" width="5.625" style="6" customWidth="1"/>
    <col min="8158" max="8158" width="5.125" style="6" customWidth="1"/>
    <col min="8159" max="8159" width="5.625" style="6" customWidth="1"/>
    <col min="8160" max="8160" width="12" style="6" customWidth="1"/>
    <col min="8161" max="8162" width="7.875" style="6" customWidth="1"/>
    <col min="8163" max="8163" width="2.125" style="6" customWidth="1"/>
    <col min="8164" max="8164" width="7.875" style="6" customWidth="1"/>
    <col min="8165" max="8165" width="6.5" style="6" customWidth="1"/>
    <col min="8166" max="8168" width="3.125" style="6" customWidth="1"/>
    <col min="8169" max="8169" width="3" style="6" customWidth="1"/>
    <col min="8170" max="8170" width="2.5" style="6" customWidth="1"/>
    <col min="8171" max="8171" width="2.625" style="6" customWidth="1"/>
    <col min="8172" max="8174" width="0" style="6" hidden="1" customWidth="1"/>
    <col min="8175" max="8175" width="3.875" style="6" customWidth="1"/>
    <col min="8176" max="8176" width="0" style="6" hidden="1" customWidth="1"/>
    <col min="8177" max="8178" width="13" style="6" customWidth="1"/>
    <col min="8179" max="8179" width="13.125" style="6" customWidth="1"/>
    <col min="8180" max="8180" width="5.625" style="6" customWidth="1"/>
    <col min="8181" max="8181" width="13.125" style="6" customWidth="1"/>
    <col min="8182" max="8182" width="3.625" style="6" customWidth="1"/>
    <col min="8183" max="8183" width="2.625" style="6" customWidth="1"/>
    <col min="8184" max="8186" width="0" style="6" hidden="1" customWidth="1"/>
    <col min="8187" max="8187" width="2.625" style="6" customWidth="1"/>
    <col min="8188" max="8188" width="0" style="6" hidden="1" customWidth="1"/>
    <col min="8189" max="8189" width="2.625" style="6" customWidth="1"/>
    <col min="8190" max="8190" width="0" style="6" hidden="1" customWidth="1"/>
    <col min="8191" max="8191" width="3.875" style="6" customWidth="1"/>
    <col min="8192" max="8192" width="30" style="6" customWidth="1"/>
    <col min="8193" max="8193" width="20.5" style="6" customWidth="1"/>
    <col min="8194" max="8194" width="8" style="6" customWidth="1"/>
    <col min="8195" max="8195" width="17" style="6" customWidth="1"/>
    <col min="8196" max="8196" width="37.375" style="6" customWidth="1"/>
    <col min="8197" max="8197" width="5.125" style="6" customWidth="1"/>
    <col min="8198" max="8198" width="27.5" style="6" customWidth="1"/>
    <col min="8199" max="8199" width="14.125" style="6" customWidth="1"/>
    <col min="8200" max="8201" width="8.125" style="6" customWidth="1"/>
    <col min="8202" max="8202" width="9.875" style="6" customWidth="1"/>
    <col min="8203" max="8203" width="1.875" style="6" customWidth="1"/>
    <col min="8204" max="8409" width="10.875" style="6"/>
    <col min="8410" max="8410" width="10.5" style="6" customWidth="1"/>
    <col min="8411" max="8411" width="2.375" style="6" customWidth="1"/>
    <col min="8412" max="8413" width="5.625" style="6" customWidth="1"/>
    <col min="8414" max="8414" width="5.125" style="6" customWidth="1"/>
    <col min="8415" max="8415" width="5.625" style="6" customWidth="1"/>
    <col min="8416" max="8416" width="12" style="6" customWidth="1"/>
    <col min="8417" max="8418" width="7.875" style="6" customWidth="1"/>
    <col min="8419" max="8419" width="2.125" style="6" customWidth="1"/>
    <col min="8420" max="8420" width="7.875" style="6" customWidth="1"/>
    <col min="8421" max="8421" width="6.5" style="6" customWidth="1"/>
    <col min="8422" max="8424" width="3.125" style="6" customWidth="1"/>
    <col min="8425" max="8425" width="3" style="6" customWidth="1"/>
    <col min="8426" max="8426" width="2.5" style="6" customWidth="1"/>
    <col min="8427" max="8427" width="2.625" style="6" customWidth="1"/>
    <col min="8428" max="8430" width="0" style="6" hidden="1" customWidth="1"/>
    <col min="8431" max="8431" width="3.875" style="6" customWidth="1"/>
    <col min="8432" max="8432" width="0" style="6" hidden="1" customWidth="1"/>
    <col min="8433" max="8434" width="13" style="6" customWidth="1"/>
    <col min="8435" max="8435" width="13.125" style="6" customWidth="1"/>
    <col min="8436" max="8436" width="5.625" style="6" customWidth="1"/>
    <col min="8437" max="8437" width="13.125" style="6" customWidth="1"/>
    <col min="8438" max="8438" width="3.625" style="6" customWidth="1"/>
    <col min="8439" max="8439" width="2.625" style="6" customWidth="1"/>
    <col min="8440" max="8442" width="0" style="6" hidden="1" customWidth="1"/>
    <col min="8443" max="8443" width="2.625" style="6" customWidth="1"/>
    <col min="8444" max="8444" width="0" style="6" hidden="1" customWidth="1"/>
    <col min="8445" max="8445" width="2.625" style="6" customWidth="1"/>
    <col min="8446" max="8446" width="0" style="6" hidden="1" customWidth="1"/>
    <col min="8447" max="8447" width="3.875" style="6" customWidth="1"/>
    <col min="8448" max="8448" width="30" style="6" customWidth="1"/>
    <col min="8449" max="8449" width="20.5" style="6" customWidth="1"/>
    <col min="8450" max="8450" width="8" style="6" customWidth="1"/>
    <col min="8451" max="8451" width="17" style="6" customWidth="1"/>
    <col min="8452" max="8452" width="37.375" style="6" customWidth="1"/>
    <col min="8453" max="8453" width="5.125" style="6" customWidth="1"/>
    <col min="8454" max="8454" width="27.5" style="6" customWidth="1"/>
    <col min="8455" max="8455" width="14.125" style="6" customWidth="1"/>
    <col min="8456" max="8457" width="8.125" style="6" customWidth="1"/>
    <col min="8458" max="8458" width="9.875" style="6" customWidth="1"/>
    <col min="8459" max="8459" width="1.875" style="6" customWidth="1"/>
    <col min="8460" max="8665" width="10.875" style="6"/>
    <col min="8666" max="8666" width="10.5" style="6" customWidth="1"/>
    <col min="8667" max="8667" width="2.375" style="6" customWidth="1"/>
    <col min="8668" max="8669" width="5.625" style="6" customWidth="1"/>
    <col min="8670" max="8670" width="5.125" style="6" customWidth="1"/>
    <col min="8671" max="8671" width="5.625" style="6" customWidth="1"/>
    <col min="8672" max="8672" width="12" style="6" customWidth="1"/>
    <col min="8673" max="8674" width="7.875" style="6" customWidth="1"/>
    <col min="8675" max="8675" width="2.125" style="6" customWidth="1"/>
    <col min="8676" max="8676" width="7.875" style="6" customWidth="1"/>
    <col min="8677" max="8677" width="6.5" style="6" customWidth="1"/>
    <col min="8678" max="8680" width="3.125" style="6" customWidth="1"/>
    <col min="8681" max="8681" width="3" style="6" customWidth="1"/>
    <col min="8682" max="8682" width="2.5" style="6" customWidth="1"/>
    <col min="8683" max="8683" width="2.625" style="6" customWidth="1"/>
    <col min="8684" max="8686" width="0" style="6" hidden="1" customWidth="1"/>
    <col min="8687" max="8687" width="3.875" style="6" customWidth="1"/>
    <col min="8688" max="8688" width="0" style="6" hidden="1" customWidth="1"/>
    <col min="8689" max="8690" width="13" style="6" customWidth="1"/>
    <col min="8691" max="8691" width="13.125" style="6" customWidth="1"/>
    <col min="8692" max="8692" width="5.625" style="6" customWidth="1"/>
    <col min="8693" max="8693" width="13.125" style="6" customWidth="1"/>
    <col min="8694" max="8694" width="3.625" style="6" customWidth="1"/>
    <col min="8695" max="8695" width="2.625" style="6" customWidth="1"/>
    <col min="8696" max="8698" width="0" style="6" hidden="1" customWidth="1"/>
    <col min="8699" max="8699" width="2.625" style="6" customWidth="1"/>
    <col min="8700" max="8700" width="0" style="6" hidden="1" customWidth="1"/>
    <col min="8701" max="8701" width="2.625" style="6" customWidth="1"/>
    <col min="8702" max="8702" width="0" style="6" hidden="1" customWidth="1"/>
    <col min="8703" max="8703" width="3.875" style="6" customWidth="1"/>
    <col min="8704" max="8704" width="30" style="6" customWidth="1"/>
    <col min="8705" max="8705" width="20.5" style="6" customWidth="1"/>
    <col min="8706" max="8706" width="8" style="6" customWidth="1"/>
    <col min="8707" max="8707" width="17" style="6" customWidth="1"/>
    <col min="8708" max="8708" width="37.375" style="6" customWidth="1"/>
    <col min="8709" max="8709" width="5.125" style="6" customWidth="1"/>
    <col min="8710" max="8710" width="27.5" style="6" customWidth="1"/>
    <col min="8711" max="8711" width="14.125" style="6" customWidth="1"/>
    <col min="8712" max="8713" width="8.125" style="6" customWidth="1"/>
    <col min="8714" max="8714" width="9.875" style="6" customWidth="1"/>
    <col min="8715" max="8715" width="1.875" style="6" customWidth="1"/>
    <col min="8716" max="8921" width="10.875" style="6"/>
    <col min="8922" max="8922" width="10.5" style="6" customWidth="1"/>
    <col min="8923" max="8923" width="2.375" style="6" customWidth="1"/>
    <col min="8924" max="8925" width="5.625" style="6" customWidth="1"/>
    <col min="8926" max="8926" width="5.125" style="6" customWidth="1"/>
    <col min="8927" max="8927" width="5.625" style="6" customWidth="1"/>
    <col min="8928" max="8928" width="12" style="6" customWidth="1"/>
    <col min="8929" max="8930" width="7.875" style="6" customWidth="1"/>
    <col min="8931" max="8931" width="2.125" style="6" customWidth="1"/>
    <col min="8932" max="8932" width="7.875" style="6" customWidth="1"/>
    <col min="8933" max="8933" width="6.5" style="6" customWidth="1"/>
    <col min="8934" max="8936" width="3.125" style="6" customWidth="1"/>
    <col min="8937" max="8937" width="3" style="6" customWidth="1"/>
    <col min="8938" max="8938" width="2.5" style="6" customWidth="1"/>
    <col min="8939" max="8939" width="2.625" style="6" customWidth="1"/>
    <col min="8940" max="8942" width="0" style="6" hidden="1" customWidth="1"/>
    <col min="8943" max="8943" width="3.875" style="6" customWidth="1"/>
    <col min="8944" max="8944" width="0" style="6" hidden="1" customWidth="1"/>
    <col min="8945" max="8946" width="13" style="6" customWidth="1"/>
    <col min="8947" max="8947" width="13.125" style="6" customWidth="1"/>
    <col min="8948" max="8948" width="5.625" style="6" customWidth="1"/>
    <col min="8949" max="8949" width="13.125" style="6" customWidth="1"/>
    <col min="8950" max="8950" width="3.625" style="6" customWidth="1"/>
    <col min="8951" max="8951" width="2.625" style="6" customWidth="1"/>
    <col min="8952" max="8954" width="0" style="6" hidden="1" customWidth="1"/>
    <col min="8955" max="8955" width="2.625" style="6" customWidth="1"/>
    <col min="8956" max="8956" width="0" style="6" hidden="1" customWidth="1"/>
    <col min="8957" max="8957" width="2.625" style="6" customWidth="1"/>
    <col min="8958" max="8958" width="0" style="6" hidden="1" customWidth="1"/>
    <col min="8959" max="8959" width="3.875" style="6" customWidth="1"/>
    <col min="8960" max="8960" width="30" style="6" customWidth="1"/>
    <col min="8961" max="8961" width="20.5" style="6" customWidth="1"/>
    <col min="8962" max="8962" width="8" style="6" customWidth="1"/>
    <col min="8963" max="8963" width="17" style="6" customWidth="1"/>
    <col min="8964" max="8964" width="37.375" style="6" customWidth="1"/>
    <col min="8965" max="8965" width="5.125" style="6" customWidth="1"/>
    <col min="8966" max="8966" width="27.5" style="6" customWidth="1"/>
    <col min="8967" max="8967" width="14.125" style="6" customWidth="1"/>
    <col min="8968" max="8969" width="8.125" style="6" customWidth="1"/>
    <col min="8970" max="8970" width="9.875" style="6" customWidth="1"/>
    <col min="8971" max="8971" width="1.875" style="6" customWidth="1"/>
    <col min="8972" max="9177" width="10.875" style="6"/>
    <col min="9178" max="9178" width="10.5" style="6" customWidth="1"/>
    <col min="9179" max="9179" width="2.375" style="6" customWidth="1"/>
    <col min="9180" max="9181" width="5.625" style="6" customWidth="1"/>
    <col min="9182" max="9182" width="5.125" style="6" customWidth="1"/>
    <col min="9183" max="9183" width="5.625" style="6" customWidth="1"/>
    <col min="9184" max="9184" width="12" style="6" customWidth="1"/>
    <col min="9185" max="9186" width="7.875" style="6" customWidth="1"/>
    <col min="9187" max="9187" width="2.125" style="6" customWidth="1"/>
    <col min="9188" max="9188" width="7.875" style="6" customWidth="1"/>
    <col min="9189" max="9189" width="6.5" style="6" customWidth="1"/>
    <col min="9190" max="9192" width="3.125" style="6" customWidth="1"/>
    <col min="9193" max="9193" width="3" style="6" customWidth="1"/>
    <col min="9194" max="9194" width="2.5" style="6" customWidth="1"/>
    <col min="9195" max="9195" width="2.625" style="6" customWidth="1"/>
    <col min="9196" max="9198" width="0" style="6" hidden="1" customWidth="1"/>
    <col min="9199" max="9199" width="3.875" style="6" customWidth="1"/>
    <col min="9200" max="9200" width="0" style="6" hidden="1" customWidth="1"/>
    <col min="9201" max="9202" width="13" style="6" customWidth="1"/>
    <col min="9203" max="9203" width="13.125" style="6" customWidth="1"/>
    <col min="9204" max="9204" width="5.625" style="6" customWidth="1"/>
    <col min="9205" max="9205" width="13.125" style="6" customWidth="1"/>
    <col min="9206" max="9206" width="3.625" style="6" customWidth="1"/>
    <col min="9207" max="9207" width="2.625" style="6" customWidth="1"/>
    <col min="9208" max="9210" width="0" style="6" hidden="1" customWidth="1"/>
    <col min="9211" max="9211" width="2.625" style="6" customWidth="1"/>
    <col min="9212" max="9212" width="0" style="6" hidden="1" customWidth="1"/>
    <col min="9213" max="9213" width="2.625" style="6" customWidth="1"/>
    <col min="9214" max="9214" width="0" style="6" hidden="1" customWidth="1"/>
    <col min="9215" max="9215" width="3.875" style="6" customWidth="1"/>
    <col min="9216" max="9216" width="30" style="6" customWidth="1"/>
    <col min="9217" max="9217" width="20.5" style="6" customWidth="1"/>
    <col min="9218" max="9218" width="8" style="6" customWidth="1"/>
    <col min="9219" max="9219" width="17" style="6" customWidth="1"/>
    <col min="9220" max="9220" width="37.375" style="6" customWidth="1"/>
    <col min="9221" max="9221" width="5.125" style="6" customWidth="1"/>
    <col min="9222" max="9222" width="27.5" style="6" customWidth="1"/>
    <col min="9223" max="9223" width="14.125" style="6" customWidth="1"/>
    <col min="9224" max="9225" width="8.125" style="6" customWidth="1"/>
    <col min="9226" max="9226" width="9.875" style="6" customWidth="1"/>
    <col min="9227" max="9227" width="1.875" style="6" customWidth="1"/>
    <col min="9228" max="9433" width="10.875" style="6"/>
    <col min="9434" max="9434" width="10.5" style="6" customWidth="1"/>
    <col min="9435" max="9435" width="2.375" style="6" customWidth="1"/>
    <col min="9436" max="9437" width="5.625" style="6" customWidth="1"/>
    <col min="9438" max="9438" width="5.125" style="6" customWidth="1"/>
    <col min="9439" max="9439" width="5.625" style="6" customWidth="1"/>
    <col min="9440" max="9440" width="12" style="6" customWidth="1"/>
    <col min="9441" max="9442" width="7.875" style="6" customWidth="1"/>
    <col min="9443" max="9443" width="2.125" style="6" customWidth="1"/>
    <col min="9444" max="9444" width="7.875" style="6" customWidth="1"/>
    <col min="9445" max="9445" width="6.5" style="6" customWidth="1"/>
    <col min="9446" max="9448" width="3.125" style="6" customWidth="1"/>
    <col min="9449" max="9449" width="3" style="6" customWidth="1"/>
    <col min="9450" max="9450" width="2.5" style="6" customWidth="1"/>
    <col min="9451" max="9451" width="2.625" style="6" customWidth="1"/>
    <col min="9452" max="9454" width="0" style="6" hidden="1" customWidth="1"/>
    <col min="9455" max="9455" width="3.875" style="6" customWidth="1"/>
    <col min="9456" max="9456" width="0" style="6" hidden="1" customWidth="1"/>
    <col min="9457" max="9458" width="13" style="6" customWidth="1"/>
    <col min="9459" max="9459" width="13.125" style="6" customWidth="1"/>
    <col min="9460" max="9460" width="5.625" style="6" customWidth="1"/>
    <col min="9461" max="9461" width="13.125" style="6" customWidth="1"/>
    <col min="9462" max="9462" width="3.625" style="6" customWidth="1"/>
    <col min="9463" max="9463" width="2.625" style="6" customWidth="1"/>
    <col min="9464" max="9466" width="0" style="6" hidden="1" customWidth="1"/>
    <col min="9467" max="9467" width="2.625" style="6" customWidth="1"/>
    <col min="9468" max="9468" width="0" style="6" hidden="1" customWidth="1"/>
    <col min="9469" max="9469" width="2.625" style="6" customWidth="1"/>
    <col min="9470" max="9470" width="0" style="6" hidden="1" customWidth="1"/>
    <col min="9471" max="9471" width="3.875" style="6" customWidth="1"/>
    <col min="9472" max="9472" width="30" style="6" customWidth="1"/>
    <col min="9473" max="9473" width="20.5" style="6" customWidth="1"/>
    <col min="9474" max="9474" width="8" style="6" customWidth="1"/>
    <col min="9475" max="9475" width="17" style="6" customWidth="1"/>
    <col min="9476" max="9476" width="37.375" style="6" customWidth="1"/>
    <col min="9477" max="9477" width="5.125" style="6" customWidth="1"/>
    <col min="9478" max="9478" width="27.5" style="6" customWidth="1"/>
    <col min="9479" max="9479" width="14.125" style="6" customWidth="1"/>
    <col min="9480" max="9481" width="8.125" style="6" customWidth="1"/>
    <col min="9482" max="9482" width="9.875" style="6" customWidth="1"/>
    <col min="9483" max="9483" width="1.875" style="6" customWidth="1"/>
    <col min="9484" max="9689" width="10.875" style="6"/>
    <col min="9690" max="9690" width="10.5" style="6" customWidth="1"/>
    <col min="9691" max="9691" width="2.375" style="6" customWidth="1"/>
    <col min="9692" max="9693" width="5.625" style="6" customWidth="1"/>
    <col min="9694" max="9694" width="5.125" style="6" customWidth="1"/>
    <col min="9695" max="9695" width="5.625" style="6" customWidth="1"/>
    <col min="9696" max="9696" width="12" style="6" customWidth="1"/>
    <col min="9697" max="9698" width="7.875" style="6" customWidth="1"/>
    <col min="9699" max="9699" width="2.125" style="6" customWidth="1"/>
    <col min="9700" max="9700" width="7.875" style="6" customWidth="1"/>
    <col min="9701" max="9701" width="6.5" style="6" customWidth="1"/>
    <col min="9702" max="9704" width="3.125" style="6" customWidth="1"/>
    <col min="9705" max="9705" width="3" style="6" customWidth="1"/>
    <col min="9706" max="9706" width="2.5" style="6" customWidth="1"/>
    <col min="9707" max="9707" width="2.625" style="6" customWidth="1"/>
    <col min="9708" max="9710" width="0" style="6" hidden="1" customWidth="1"/>
    <col min="9711" max="9711" width="3.875" style="6" customWidth="1"/>
    <col min="9712" max="9712" width="0" style="6" hidden="1" customWidth="1"/>
    <col min="9713" max="9714" width="13" style="6" customWidth="1"/>
    <col min="9715" max="9715" width="13.125" style="6" customWidth="1"/>
    <col min="9716" max="9716" width="5.625" style="6" customWidth="1"/>
    <col min="9717" max="9717" width="13.125" style="6" customWidth="1"/>
    <col min="9718" max="9718" width="3.625" style="6" customWidth="1"/>
    <col min="9719" max="9719" width="2.625" style="6" customWidth="1"/>
    <col min="9720" max="9722" width="0" style="6" hidden="1" customWidth="1"/>
    <col min="9723" max="9723" width="2.625" style="6" customWidth="1"/>
    <col min="9724" max="9724" width="0" style="6" hidden="1" customWidth="1"/>
    <col min="9725" max="9725" width="2.625" style="6" customWidth="1"/>
    <col min="9726" max="9726" width="0" style="6" hidden="1" customWidth="1"/>
    <col min="9727" max="9727" width="3.875" style="6" customWidth="1"/>
    <col min="9728" max="9728" width="30" style="6" customWidth="1"/>
    <col min="9729" max="9729" width="20.5" style="6" customWidth="1"/>
    <col min="9730" max="9730" width="8" style="6" customWidth="1"/>
    <col min="9731" max="9731" width="17" style="6" customWidth="1"/>
    <col min="9732" max="9732" width="37.375" style="6" customWidth="1"/>
    <col min="9733" max="9733" width="5.125" style="6" customWidth="1"/>
    <col min="9734" max="9734" width="27.5" style="6" customWidth="1"/>
    <col min="9735" max="9735" width="14.125" style="6" customWidth="1"/>
    <col min="9736" max="9737" width="8.125" style="6" customWidth="1"/>
    <col min="9738" max="9738" width="9.875" style="6" customWidth="1"/>
    <col min="9739" max="9739" width="1.875" style="6" customWidth="1"/>
    <col min="9740" max="9945" width="10.875" style="6"/>
    <col min="9946" max="9946" width="10.5" style="6" customWidth="1"/>
    <col min="9947" max="9947" width="2.375" style="6" customWidth="1"/>
    <col min="9948" max="9949" width="5.625" style="6" customWidth="1"/>
    <col min="9950" max="9950" width="5.125" style="6" customWidth="1"/>
    <col min="9951" max="9951" width="5.625" style="6" customWidth="1"/>
    <col min="9952" max="9952" width="12" style="6" customWidth="1"/>
    <col min="9953" max="9954" width="7.875" style="6" customWidth="1"/>
    <col min="9955" max="9955" width="2.125" style="6" customWidth="1"/>
    <col min="9956" max="9956" width="7.875" style="6" customWidth="1"/>
    <col min="9957" max="9957" width="6.5" style="6" customWidth="1"/>
    <col min="9958" max="9960" width="3.125" style="6" customWidth="1"/>
    <col min="9961" max="9961" width="3" style="6" customWidth="1"/>
    <col min="9962" max="9962" width="2.5" style="6" customWidth="1"/>
    <col min="9963" max="9963" width="2.625" style="6" customWidth="1"/>
    <col min="9964" max="9966" width="0" style="6" hidden="1" customWidth="1"/>
    <col min="9967" max="9967" width="3.875" style="6" customWidth="1"/>
    <col min="9968" max="9968" width="0" style="6" hidden="1" customWidth="1"/>
    <col min="9969" max="9970" width="13" style="6" customWidth="1"/>
    <col min="9971" max="9971" width="13.125" style="6" customWidth="1"/>
    <col min="9972" max="9972" width="5.625" style="6" customWidth="1"/>
    <col min="9973" max="9973" width="13.125" style="6" customWidth="1"/>
    <col min="9974" max="9974" width="3.625" style="6" customWidth="1"/>
    <col min="9975" max="9975" width="2.625" style="6" customWidth="1"/>
    <col min="9976" max="9978" width="0" style="6" hidden="1" customWidth="1"/>
    <col min="9979" max="9979" width="2.625" style="6" customWidth="1"/>
    <col min="9980" max="9980" width="0" style="6" hidden="1" customWidth="1"/>
    <col min="9981" max="9981" width="2.625" style="6" customWidth="1"/>
    <col min="9982" max="9982" width="0" style="6" hidden="1" customWidth="1"/>
    <col min="9983" max="9983" width="3.875" style="6" customWidth="1"/>
    <col min="9984" max="9984" width="30" style="6" customWidth="1"/>
    <col min="9985" max="9985" width="20.5" style="6" customWidth="1"/>
    <col min="9986" max="9986" width="8" style="6" customWidth="1"/>
    <col min="9987" max="9987" width="17" style="6" customWidth="1"/>
    <col min="9988" max="9988" width="37.375" style="6" customWidth="1"/>
    <col min="9989" max="9989" width="5.125" style="6" customWidth="1"/>
    <col min="9990" max="9990" width="27.5" style="6" customWidth="1"/>
    <col min="9991" max="9991" width="14.125" style="6" customWidth="1"/>
    <col min="9992" max="9993" width="8.125" style="6" customWidth="1"/>
    <col min="9994" max="9994" width="9.875" style="6" customWidth="1"/>
    <col min="9995" max="9995" width="1.875" style="6" customWidth="1"/>
    <col min="9996" max="10201" width="10.875" style="6"/>
    <col min="10202" max="10202" width="10.5" style="6" customWidth="1"/>
    <col min="10203" max="10203" width="2.375" style="6" customWidth="1"/>
    <col min="10204" max="10205" width="5.625" style="6" customWidth="1"/>
    <col min="10206" max="10206" width="5.125" style="6" customWidth="1"/>
    <col min="10207" max="10207" width="5.625" style="6" customWidth="1"/>
    <col min="10208" max="10208" width="12" style="6" customWidth="1"/>
    <col min="10209" max="10210" width="7.875" style="6" customWidth="1"/>
    <col min="10211" max="10211" width="2.125" style="6" customWidth="1"/>
    <col min="10212" max="10212" width="7.875" style="6" customWidth="1"/>
    <col min="10213" max="10213" width="6.5" style="6" customWidth="1"/>
    <col min="10214" max="10216" width="3.125" style="6" customWidth="1"/>
    <col min="10217" max="10217" width="3" style="6" customWidth="1"/>
    <col min="10218" max="10218" width="2.5" style="6" customWidth="1"/>
    <col min="10219" max="10219" width="2.625" style="6" customWidth="1"/>
    <col min="10220" max="10222" width="0" style="6" hidden="1" customWidth="1"/>
    <col min="10223" max="10223" width="3.875" style="6" customWidth="1"/>
    <col min="10224" max="10224" width="0" style="6" hidden="1" customWidth="1"/>
    <col min="10225" max="10226" width="13" style="6" customWidth="1"/>
    <col min="10227" max="10227" width="13.125" style="6" customWidth="1"/>
    <col min="10228" max="10228" width="5.625" style="6" customWidth="1"/>
    <col min="10229" max="10229" width="13.125" style="6" customWidth="1"/>
    <col min="10230" max="10230" width="3.625" style="6" customWidth="1"/>
    <col min="10231" max="10231" width="2.625" style="6" customWidth="1"/>
    <col min="10232" max="10234" width="0" style="6" hidden="1" customWidth="1"/>
    <col min="10235" max="10235" width="2.625" style="6" customWidth="1"/>
    <col min="10236" max="10236" width="0" style="6" hidden="1" customWidth="1"/>
    <col min="10237" max="10237" width="2.625" style="6" customWidth="1"/>
    <col min="10238" max="10238" width="0" style="6" hidden="1" customWidth="1"/>
    <col min="10239" max="10239" width="3.875" style="6" customWidth="1"/>
    <col min="10240" max="10240" width="30" style="6" customWidth="1"/>
    <col min="10241" max="10241" width="20.5" style="6" customWidth="1"/>
    <col min="10242" max="10242" width="8" style="6" customWidth="1"/>
    <col min="10243" max="10243" width="17" style="6" customWidth="1"/>
    <col min="10244" max="10244" width="37.375" style="6" customWidth="1"/>
    <col min="10245" max="10245" width="5.125" style="6" customWidth="1"/>
    <col min="10246" max="10246" width="27.5" style="6" customWidth="1"/>
    <col min="10247" max="10247" width="14.125" style="6" customWidth="1"/>
    <col min="10248" max="10249" width="8.125" style="6" customWidth="1"/>
    <col min="10250" max="10250" width="9.875" style="6" customWidth="1"/>
    <col min="10251" max="10251" width="1.875" style="6" customWidth="1"/>
    <col min="10252" max="10457" width="10.875" style="6"/>
    <col min="10458" max="10458" width="10.5" style="6" customWidth="1"/>
    <col min="10459" max="10459" width="2.375" style="6" customWidth="1"/>
    <col min="10460" max="10461" width="5.625" style="6" customWidth="1"/>
    <col min="10462" max="10462" width="5.125" style="6" customWidth="1"/>
    <col min="10463" max="10463" width="5.625" style="6" customWidth="1"/>
    <col min="10464" max="10464" width="12" style="6" customWidth="1"/>
    <col min="10465" max="10466" width="7.875" style="6" customWidth="1"/>
    <col min="10467" max="10467" width="2.125" style="6" customWidth="1"/>
    <col min="10468" max="10468" width="7.875" style="6" customWidth="1"/>
    <col min="10469" max="10469" width="6.5" style="6" customWidth="1"/>
    <col min="10470" max="10472" width="3.125" style="6" customWidth="1"/>
    <col min="10473" max="10473" width="3" style="6" customWidth="1"/>
    <col min="10474" max="10474" width="2.5" style="6" customWidth="1"/>
    <col min="10475" max="10475" width="2.625" style="6" customWidth="1"/>
    <col min="10476" max="10478" width="0" style="6" hidden="1" customWidth="1"/>
    <col min="10479" max="10479" width="3.875" style="6" customWidth="1"/>
    <col min="10480" max="10480" width="0" style="6" hidden="1" customWidth="1"/>
    <col min="10481" max="10482" width="13" style="6" customWidth="1"/>
    <col min="10483" max="10483" width="13.125" style="6" customWidth="1"/>
    <col min="10484" max="10484" width="5.625" style="6" customWidth="1"/>
    <col min="10485" max="10485" width="13.125" style="6" customWidth="1"/>
    <col min="10486" max="10486" width="3.625" style="6" customWidth="1"/>
    <col min="10487" max="10487" width="2.625" style="6" customWidth="1"/>
    <col min="10488" max="10490" width="0" style="6" hidden="1" customWidth="1"/>
    <col min="10491" max="10491" width="2.625" style="6" customWidth="1"/>
    <col min="10492" max="10492" width="0" style="6" hidden="1" customWidth="1"/>
    <col min="10493" max="10493" width="2.625" style="6" customWidth="1"/>
    <col min="10494" max="10494" width="0" style="6" hidden="1" customWidth="1"/>
    <col min="10495" max="10495" width="3.875" style="6" customWidth="1"/>
    <col min="10496" max="10496" width="30" style="6" customWidth="1"/>
    <col min="10497" max="10497" width="20.5" style="6" customWidth="1"/>
    <col min="10498" max="10498" width="8" style="6" customWidth="1"/>
    <col min="10499" max="10499" width="17" style="6" customWidth="1"/>
    <col min="10500" max="10500" width="37.375" style="6" customWidth="1"/>
    <col min="10501" max="10501" width="5.125" style="6" customWidth="1"/>
    <col min="10502" max="10502" width="27.5" style="6" customWidth="1"/>
    <col min="10503" max="10503" width="14.125" style="6" customWidth="1"/>
    <col min="10504" max="10505" width="8.125" style="6" customWidth="1"/>
    <col min="10506" max="10506" width="9.875" style="6" customWidth="1"/>
    <col min="10507" max="10507" width="1.875" style="6" customWidth="1"/>
    <col min="10508" max="10713" width="10.875" style="6"/>
    <col min="10714" max="10714" width="10.5" style="6" customWidth="1"/>
    <col min="10715" max="10715" width="2.375" style="6" customWidth="1"/>
    <col min="10716" max="10717" width="5.625" style="6" customWidth="1"/>
    <col min="10718" max="10718" width="5.125" style="6" customWidth="1"/>
    <col min="10719" max="10719" width="5.625" style="6" customWidth="1"/>
    <col min="10720" max="10720" width="12" style="6" customWidth="1"/>
    <col min="10721" max="10722" width="7.875" style="6" customWidth="1"/>
    <col min="10723" max="10723" width="2.125" style="6" customWidth="1"/>
    <col min="10724" max="10724" width="7.875" style="6" customWidth="1"/>
    <col min="10725" max="10725" width="6.5" style="6" customWidth="1"/>
    <col min="10726" max="10728" width="3.125" style="6" customWidth="1"/>
    <col min="10729" max="10729" width="3" style="6" customWidth="1"/>
    <col min="10730" max="10730" width="2.5" style="6" customWidth="1"/>
    <col min="10731" max="10731" width="2.625" style="6" customWidth="1"/>
    <col min="10732" max="10734" width="0" style="6" hidden="1" customWidth="1"/>
    <col min="10735" max="10735" width="3.875" style="6" customWidth="1"/>
    <col min="10736" max="10736" width="0" style="6" hidden="1" customWidth="1"/>
    <col min="10737" max="10738" width="13" style="6" customWidth="1"/>
    <col min="10739" max="10739" width="13.125" style="6" customWidth="1"/>
    <col min="10740" max="10740" width="5.625" style="6" customWidth="1"/>
    <col min="10741" max="10741" width="13.125" style="6" customWidth="1"/>
    <col min="10742" max="10742" width="3.625" style="6" customWidth="1"/>
    <col min="10743" max="10743" width="2.625" style="6" customWidth="1"/>
    <col min="10744" max="10746" width="0" style="6" hidden="1" customWidth="1"/>
    <col min="10747" max="10747" width="2.625" style="6" customWidth="1"/>
    <col min="10748" max="10748" width="0" style="6" hidden="1" customWidth="1"/>
    <col min="10749" max="10749" width="2.625" style="6" customWidth="1"/>
    <col min="10750" max="10750" width="0" style="6" hidden="1" customWidth="1"/>
    <col min="10751" max="10751" width="3.875" style="6" customWidth="1"/>
    <col min="10752" max="10752" width="30" style="6" customWidth="1"/>
    <col min="10753" max="10753" width="20.5" style="6" customWidth="1"/>
    <col min="10754" max="10754" width="8" style="6" customWidth="1"/>
    <col min="10755" max="10755" width="17" style="6" customWidth="1"/>
    <col min="10756" max="10756" width="37.375" style="6" customWidth="1"/>
    <col min="10757" max="10757" width="5.125" style="6" customWidth="1"/>
    <col min="10758" max="10758" width="27.5" style="6" customWidth="1"/>
    <col min="10759" max="10759" width="14.125" style="6" customWidth="1"/>
    <col min="10760" max="10761" width="8.125" style="6" customWidth="1"/>
    <col min="10762" max="10762" width="9.875" style="6" customWidth="1"/>
    <col min="10763" max="10763" width="1.875" style="6" customWidth="1"/>
    <col min="10764" max="10969" width="10.875" style="6"/>
    <col min="10970" max="10970" width="10.5" style="6" customWidth="1"/>
    <col min="10971" max="10971" width="2.375" style="6" customWidth="1"/>
    <col min="10972" max="10973" width="5.625" style="6" customWidth="1"/>
    <col min="10974" max="10974" width="5.125" style="6" customWidth="1"/>
    <col min="10975" max="10975" width="5.625" style="6" customWidth="1"/>
    <col min="10976" max="10976" width="12" style="6" customWidth="1"/>
    <col min="10977" max="10978" width="7.875" style="6" customWidth="1"/>
    <col min="10979" max="10979" width="2.125" style="6" customWidth="1"/>
    <col min="10980" max="10980" width="7.875" style="6" customWidth="1"/>
    <col min="10981" max="10981" width="6.5" style="6" customWidth="1"/>
    <col min="10982" max="10984" width="3.125" style="6" customWidth="1"/>
    <col min="10985" max="10985" width="3" style="6" customWidth="1"/>
    <col min="10986" max="10986" width="2.5" style="6" customWidth="1"/>
    <col min="10987" max="10987" width="2.625" style="6" customWidth="1"/>
    <col min="10988" max="10990" width="0" style="6" hidden="1" customWidth="1"/>
    <col min="10991" max="10991" width="3.875" style="6" customWidth="1"/>
    <col min="10992" max="10992" width="0" style="6" hidden="1" customWidth="1"/>
    <col min="10993" max="10994" width="13" style="6" customWidth="1"/>
    <col min="10995" max="10995" width="13.125" style="6" customWidth="1"/>
    <col min="10996" max="10996" width="5.625" style="6" customWidth="1"/>
    <col min="10997" max="10997" width="13.125" style="6" customWidth="1"/>
    <col min="10998" max="10998" width="3.625" style="6" customWidth="1"/>
    <col min="10999" max="10999" width="2.625" style="6" customWidth="1"/>
    <col min="11000" max="11002" width="0" style="6" hidden="1" customWidth="1"/>
    <col min="11003" max="11003" width="2.625" style="6" customWidth="1"/>
    <col min="11004" max="11004" width="0" style="6" hidden="1" customWidth="1"/>
    <col min="11005" max="11005" width="2.625" style="6" customWidth="1"/>
    <col min="11006" max="11006" width="0" style="6" hidden="1" customWidth="1"/>
    <col min="11007" max="11007" width="3.875" style="6" customWidth="1"/>
    <col min="11008" max="11008" width="30" style="6" customWidth="1"/>
    <col min="11009" max="11009" width="20.5" style="6" customWidth="1"/>
    <col min="11010" max="11010" width="8" style="6" customWidth="1"/>
    <col min="11011" max="11011" width="17" style="6" customWidth="1"/>
    <col min="11012" max="11012" width="37.375" style="6" customWidth="1"/>
    <col min="11013" max="11013" width="5.125" style="6" customWidth="1"/>
    <col min="11014" max="11014" width="27.5" style="6" customWidth="1"/>
    <col min="11015" max="11015" width="14.125" style="6" customWidth="1"/>
    <col min="11016" max="11017" width="8.125" style="6" customWidth="1"/>
    <col min="11018" max="11018" width="9.875" style="6" customWidth="1"/>
    <col min="11019" max="11019" width="1.875" style="6" customWidth="1"/>
    <col min="11020" max="11225" width="10.875" style="6"/>
    <col min="11226" max="11226" width="10.5" style="6" customWidth="1"/>
    <col min="11227" max="11227" width="2.375" style="6" customWidth="1"/>
    <col min="11228" max="11229" width="5.625" style="6" customWidth="1"/>
    <col min="11230" max="11230" width="5.125" style="6" customWidth="1"/>
    <col min="11231" max="11231" width="5.625" style="6" customWidth="1"/>
    <col min="11232" max="11232" width="12" style="6" customWidth="1"/>
    <col min="11233" max="11234" width="7.875" style="6" customWidth="1"/>
    <col min="11235" max="11235" width="2.125" style="6" customWidth="1"/>
    <col min="11236" max="11236" width="7.875" style="6" customWidth="1"/>
    <col min="11237" max="11237" width="6.5" style="6" customWidth="1"/>
    <col min="11238" max="11240" width="3.125" style="6" customWidth="1"/>
    <col min="11241" max="11241" width="3" style="6" customWidth="1"/>
    <col min="11242" max="11242" width="2.5" style="6" customWidth="1"/>
    <col min="11243" max="11243" width="2.625" style="6" customWidth="1"/>
    <col min="11244" max="11246" width="0" style="6" hidden="1" customWidth="1"/>
    <col min="11247" max="11247" width="3.875" style="6" customWidth="1"/>
    <col min="11248" max="11248" width="0" style="6" hidden="1" customWidth="1"/>
    <col min="11249" max="11250" width="13" style="6" customWidth="1"/>
    <col min="11251" max="11251" width="13.125" style="6" customWidth="1"/>
    <col min="11252" max="11252" width="5.625" style="6" customWidth="1"/>
    <col min="11253" max="11253" width="13.125" style="6" customWidth="1"/>
    <col min="11254" max="11254" width="3.625" style="6" customWidth="1"/>
    <col min="11255" max="11255" width="2.625" style="6" customWidth="1"/>
    <col min="11256" max="11258" width="0" style="6" hidden="1" customWidth="1"/>
    <col min="11259" max="11259" width="2.625" style="6" customWidth="1"/>
    <col min="11260" max="11260" width="0" style="6" hidden="1" customWidth="1"/>
    <col min="11261" max="11261" width="2.625" style="6" customWidth="1"/>
    <col min="11262" max="11262" width="0" style="6" hidden="1" customWidth="1"/>
    <col min="11263" max="11263" width="3.875" style="6" customWidth="1"/>
    <col min="11264" max="11264" width="30" style="6" customWidth="1"/>
    <col min="11265" max="11265" width="20.5" style="6" customWidth="1"/>
    <col min="11266" max="11266" width="8" style="6" customWidth="1"/>
    <col min="11267" max="11267" width="17" style="6" customWidth="1"/>
    <col min="11268" max="11268" width="37.375" style="6" customWidth="1"/>
    <col min="11269" max="11269" width="5.125" style="6" customWidth="1"/>
    <col min="11270" max="11270" width="27.5" style="6" customWidth="1"/>
    <col min="11271" max="11271" width="14.125" style="6" customWidth="1"/>
    <col min="11272" max="11273" width="8.125" style="6" customWidth="1"/>
    <col min="11274" max="11274" width="9.875" style="6" customWidth="1"/>
    <col min="11275" max="11275" width="1.875" style="6" customWidth="1"/>
    <col min="11276" max="11481" width="10.875" style="6"/>
    <col min="11482" max="11482" width="10.5" style="6" customWidth="1"/>
    <col min="11483" max="11483" width="2.375" style="6" customWidth="1"/>
    <col min="11484" max="11485" width="5.625" style="6" customWidth="1"/>
    <col min="11486" max="11486" width="5.125" style="6" customWidth="1"/>
    <col min="11487" max="11487" width="5.625" style="6" customWidth="1"/>
    <col min="11488" max="11488" width="12" style="6" customWidth="1"/>
    <col min="11489" max="11490" width="7.875" style="6" customWidth="1"/>
    <col min="11491" max="11491" width="2.125" style="6" customWidth="1"/>
    <col min="11492" max="11492" width="7.875" style="6" customWidth="1"/>
    <col min="11493" max="11493" width="6.5" style="6" customWidth="1"/>
    <col min="11494" max="11496" width="3.125" style="6" customWidth="1"/>
    <col min="11497" max="11497" width="3" style="6" customWidth="1"/>
    <col min="11498" max="11498" width="2.5" style="6" customWidth="1"/>
    <col min="11499" max="11499" width="2.625" style="6" customWidth="1"/>
    <col min="11500" max="11502" width="0" style="6" hidden="1" customWidth="1"/>
    <col min="11503" max="11503" width="3.875" style="6" customWidth="1"/>
    <col min="11504" max="11504" width="0" style="6" hidden="1" customWidth="1"/>
    <col min="11505" max="11506" width="13" style="6" customWidth="1"/>
    <col min="11507" max="11507" width="13.125" style="6" customWidth="1"/>
    <col min="11508" max="11508" width="5.625" style="6" customWidth="1"/>
    <col min="11509" max="11509" width="13.125" style="6" customWidth="1"/>
    <col min="11510" max="11510" width="3.625" style="6" customWidth="1"/>
    <col min="11511" max="11511" width="2.625" style="6" customWidth="1"/>
    <col min="11512" max="11514" width="0" style="6" hidden="1" customWidth="1"/>
    <col min="11515" max="11515" width="2.625" style="6" customWidth="1"/>
    <col min="11516" max="11516" width="0" style="6" hidden="1" customWidth="1"/>
    <col min="11517" max="11517" width="2.625" style="6" customWidth="1"/>
    <col min="11518" max="11518" width="0" style="6" hidden="1" customWidth="1"/>
    <col min="11519" max="11519" width="3.875" style="6" customWidth="1"/>
    <col min="11520" max="11520" width="30" style="6" customWidth="1"/>
    <col min="11521" max="11521" width="20.5" style="6" customWidth="1"/>
    <col min="11522" max="11522" width="8" style="6" customWidth="1"/>
    <col min="11523" max="11523" width="17" style="6" customWidth="1"/>
    <col min="11524" max="11524" width="37.375" style="6" customWidth="1"/>
    <col min="11525" max="11525" width="5.125" style="6" customWidth="1"/>
    <col min="11526" max="11526" width="27.5" style="6" customWidth="1"/>
    <col min="11527" max="11527" width="14.125" style="6" customWidth="1"/>
    <col min="11528" max="11529" width="8.125" style="6" customWidth="1"/>
    <col min="11530" max="11530" width="9.875" style="6" customWidth="1"/>
    <col min="11531" max="11531" width="1.875" style="6" customWidth="1"/>
    <col min="11532" max="11737" width="10.875" style="6"/>
    <col min="11738" max="11738" width="10.5" style="6" customWidth="1"/>
    <col min="11739" max="11739" width="2.375" style="6" customWidth="1"/>
    <col min="11740" max="11741" width="5.625" style="6" customWidth="1"/>
    <col min="11742" max="11742" width="5.125" style="6" customWidth="1"/>
    <col min="11743" max="11743" width="5.625" style="6" customWidth="1"/>
    <col min="11744" max="11744" width="12" style="6" customWidth="1"/>
    <col min="11745" max="11746" width="7.875" style="6" customWidth="1"/>
    <col min="11747" max="11747" width="2.125" style="6" customWidth="1"/>
    <col min="11748" max="11748" width="7.875" style="6" customWidth="1"/>
    <col min="11749" max="11749" width="6.5" style="6" customWidth="1"/>
    <col min="11750" max="11752" width="3.125" style="6" customWidth="1"/>
    <col min="11753" max="11753" width="3" style="6" customWidth="1"/>
    <col min="11754" max="11754" width="2.5" style="6" customWidth="1"/>
    <col min="11755" max="11755" width="2.625" style="6" customWidth="1"/>
    <col min="11756" max="11758" width="0" style="6" hidden="1" customWidth="1"/>
    <col min="11759" max="11759" width="3.875" style="6" customWidth="1"/>
    <col min="11760" max="11760" width="0" style="6" hidden="1" customWidth="1"/>
    <col min="11761" max="11762" width="13" style="6" customWidth="1"/>
    <col min="11763" max="11763" width="13.125" style="6" customWidth="1"/>
    <col min="11764" max="11764" width="5.625" style="6" customWidth="1"/>
    <col min="11765" max="11765" width="13.125" style="6" customWidth="1"/>
    <col min="11766" max="11766" width="3.625" style="6" customWidth="1"/>
    <col min="11767" max="11767" width="2.625" style="6" customWidth="1"/>
    <col min="11768" max="11770" width="0" style="6" hidden="1" customWidth="1"/>
    <col min="11771" max="11771" width="2.625" style="6" customWidth="1"/>
    <col min="11772" max="11772" width="0" style="6" hidden="1" customWidth="1"/>
    <col min="11773" max="11773" width="2.625" style="6" customWidth="1"/>
    <col min="11774" max="11774" width="0" style="6" hidden="1" customWidth="1"/>
    <col min="11775" max="11775" width="3.875" style="6" customWidth="1"/>
    <col min="11776" max="11776" width="30" style="6" customWidth="1"/>
    <col min="11777" max="11777" width="20.5" style="6" customWidth="1"/>
    <col min="11778" max="11778" width="8" style="6" customWidth="1"/>
    <col min="11779" max="11779" width="17" style="6" customWidth="1"/>
    <col min="11780" max="11780" width="37.375" style="6" customWidth="1"/>
    <col min="11781" max="11781" width="5.125" style="6" customWidth="1"/>
    <col min="11782" max="11782" width="27.5" style="6" customWidth="1"/>
    <col min="11783" max="11783" width="14.125" style="6" customWidth="1"/>
    <col min="11784" max="11785" width="8.125" style="6" customWidth="1"/>
    <col min="11786" max="11786" width="9.875" style="6" customWidth="1"/>
    <col min="11787" max="11787" width="1.875" style="6" customWidth="1"/>
    <col min="11788" max="11993" width="10.875" style="6"/>
    <col min="11994" max="11994" width="10.5" style="6" customWidth="1"/>
    <col min="11995" max="11995" width="2.375" style="6" customWidth="1"/>
    <col min="11996" max="11997" width="5.625" style="6" customWidth="1"/>
    <col min="11998" max="11998" width="5.125" style="6" customWidth="1"/>
    <col min="11999" max="11999" width="5.625" style="6" customWidth="1"/>
    <col min="12000" max="12000" width="12" style="6" customWidth="1"/>
    <col min="12001" max="12002" width="7.875" style="6" customWidth="1"/>
    <col min="12003" max="12003" width="2.125" style="6" customWidth="1"/>
    <col min="12004" max="12004" width="7.875" style="6" customWidth="1"/>
    <col min="12005" max="12005" width="6.5" style="6" customWidth="1"/>
    <col min="12006" max="12008" width="3.125" style="6" customWidth="1"/>
    <col min="12009" max="12009" width="3" style="6" customWidth="1"/>
    <col min="12010" max="12010" width="2.5" style="6" customWidth="1"/>
    <col min="12011" max="12011" width="2.625" style="6" customWidth="1"/>
    <col min="12012" max="12014" width="0" style="6" hidden="1" customWidth="1"/>
    <col min="12015" max="12015" width="3.875" style="6" customWidth="1"/>
    <col min="12016" max="12016" width="0" style="6" hidden="1" customWidth="1"/>
    <col min="12017" max="12018" width="13" style="6" customWidth="1"/>
    <col min="12019" max="12019" width="13.125" style="6" customWidth="1"/>
    <col min="12020" max="12020" width="5.625" style="6" customWidth="1"/>
    <col min="12021" max="12021" width="13.125" style="6" customWidth="1"/>
    <col min="12022" max="12022" width="3.625" style="6" customWidth="1"/>
    <col min="12023" max="12023" width="2.625" style="6" customWidth="1"/>
    <col min="12024" max="12026" width="0" style="6" hidden="1" customWidth="1"/>
    <col min="12027" max="12027" width="2.625" style="6" customWidth="1"/>
    <col min="12028" max="12028" width="0" style="6" hidden="1" customWidth="1"/>
    <col min="12029" max="12029" width="2.625" style="6" customWidth="1"/>
    <col min="12030" max="12030" width="0" style="6" hidden="1" customWidth="1"/>
    <col min="12031" max="12031" width="3.875" style="6" customWidth="1"/>
    <col min="12032" max="12032" width="30" style="6" customWidth="1"/>
    <col min="12033" max="12033" width="20.5" style="6" customWidth="1"/>
    <col min="12034" max="12034" width="8" style="6" customWidth="1"/>
    <col min="12035" max="12035" width="17" style="6" customWidth="1"/>
    <col min="12036" max="12036" width="37.375" style="6" customWidth="1"/>
    <col min="12037" max="12037" width="5.125" style="6" customWidth="1"/>
    <col min="12038" max="12038" width="27.5" style="6" customWidth="1"/>
    <col min="12039" max="12039" width="14.125" style="6" customWidth="1"/>
    <col min="12040" max="12041" width="8.125" style="6" customWidth="1"/>
    <col min="12042" max="12042" width="9.875" style="6" customWidth="1"/>
    <col min="12043" max="12043" width="1.875" style="6" customWidth="1"/>
    <col min="12044" max="12249" width="10.875" style="6"/>
    <col min="12250" max="12250" width="10.5" style="6" customWidth="1"/>
    <col min="12251" max="12251" width="2.375" style="6" customWidth="1"/>
    <col min="12252" max="12253" width="5.625" style="6" customWidth="1"/>
    <col min="12254" max="12254" width="5.125" style="6" customWidth="1"/>
    <col min="12255" max="12255" width="5.625" style="6" customWidth="1"/>
    <col min="12256" max="12256" width="12" style="6" customWidth="1"/>
    <col min="12257" max="12258" width="7.875" style="6" customWidth="1"/>
    <col min="12259" max="12259" width="2.125" style="6" customWidth="1"/>
    <col min="12260" max="12260" width="7.875" style="6" customWidth="1"/>
    <col min="12261" max="12261" width="6.5" style="6" customWidth="1"/>
    <col min="12262" max="12264" width="3.125" style="6" customWidth="1"/>
    <col min="12265" max="12265" width="3" style="6" customWidth="1"/>
    <col min="12266" max="12266" width="2.5" style="6" customWidth="1"/>
    <col min="12267" max="12267" width="2.625" style="6" customWidth="1"/>
    <col min="12268" max="12270" width="0" style="6" hidden="1" customWidth="1"/>
    <col min="12271" max="12271" width="3.875" style="6" customWidth="1"/>
    <col min="12272" max="12272" width="0" style="6" hidden="1" customWidth="1"/>
    <col min="12273" max="12274" width="13" style="6" customWidth="1"/>
    <col min="12275" max="12275" width="13.125" style="6" customWidth="1"/>
    <col min="12276" max="12276" width="5.625" style="6" customWidth="1"/>
    <col min="12277" max="12277" width="13.125" style="6" customWidth="1"/>
    <col min="12278" max="12278" width="3.625" style="6" customWidth="1"/>
    <col min="12279" max="12279" width="2.625" style="6" customWidth="1"/>
    <col min="12280" max="12282" width="0" style="6" hidden="1" customWidth="1"/>
    <col min="12283" max="12283" width="2.625" style="6" customWidth="1"/>
    <col min="12284" max="12284" width="0" style="6" hidden="1" customWidth="1"/>
    <col min="12285" max="12285" width="2.625" style="6" customWidth="1"/>
    <col min="12286" max="12286" width="0" style="6" hidden="1" customWidth="1"/>
    <col min="12287" max="12287" width="3.875" style="6" customWidth="1"/>
    <col min="12288" max="12288" width="30" style="6" customWidth="1"/>
    <col min="12289" max="12289" width="20.5" style="6" customWidth="1"/>
    <col min="12290" max="12290" width="8" style="6" customWidth="1"/>
    <col min="12291" max="12291" width="17" style="6" customWidth="1"/>
    <col min="12292" max="12292" width="37.375" style="6" customWidth="1"/>
    <col min="12293" max="12293" width="5.125" style="6" customWidth="1"/>
    <col min="12294" max="12294" width="27.5" style="6" customWidth="1"/>
    <col min="12295" max="12295" width="14.125" style="6" customWidth="1"/>
    <col min="12296" max="12297" width="8.125" style="6" customWidth="1"/>
    <col min="12298" max="12298" width="9.875" style="6" customWidth="1"/>
    <col min="12299" max="12299" width="1.875" style="6" customWidth="1"/>
    <col min="12300" max="12505" width="10.875" style="6"/>
    <col min="12506" max="12506" width="10.5" style="6" customWidth="1"/>
    <col min="12507" max="12507" width="2.375" style="6" customWidth="1"/>
    <col min="12508" max="12509" width="5.625" style="6" customWidth="1"/>
    <col min="12510" max="12510" width="5.125" style="6" customWidth="1"/>
    <col min="12511" max="12511" width="5.625" style="6" customWidth="1"/>
    <col min="12512" max="12512" width="12" style="6" customWidth="1"/>
    <col min="12513" max="12514" width="7.875" style="6" customWidth="1"/>
    <col min="12515" max="12515" width="2.125" style="6" customWidth="1"/>
    <col min="12516" max="12516" width="7.875" style="6" customWidth="1"/>
    <col min="12517" max="12517" width="6.5" style="6" customWidth="1"/>
    <col min="12518" max="12520" width="3.125" style="6" customWidth="1"/>
    <col min="12521" max="12521" width="3" style="6" customWidth="1"/>
    <col min="12522" max="12522" width="2.5" style="6" customWidth="1"/>
    <col min="12523" max="12523" width="2.625" style="6" customWidth="1"/>
    <col min="12524" max="12526" width="0" style="6" hidden="1" customWidth="1"/>
    <col min="12527" max="12527" width="3.875" style="6" customWidth="1"/>
    <col min="12528" max="12528" width="0" style="6" hidden="1" customWidth="1"/>
    <col min="12529" max="12530" width="13" style="6" customWidth="1"/>
    <col min="12531" max="12531" width="13.125" style="6" customWidth="1"/>
    <col min="12532" max="12532" width="5.625" style="6" customWidth="1"/>
    <col min="12533" max="12533" width="13.125" style="6" customWidth="1"/>
    <col min="12534" max="12534" width="3.625" style="6" customWidth="1"/>
    <col min="12535" max="12535" width="2.625" style="6" customWidth="1"/>
    <col min="12536" max="12538" width="0" style="6" hidden="1" customWidth="1"/>
    <col min="12539" max="12539" width="2.625" style="6" customWidth="1"/>
    <col min="12540" max="12540" width="0" style="6" hidden="1" customWidth="1"/>
    <col min="12541" max="12541" width="2.625" style="6" customWidth="1"/>
    <col min="12542" max="12542" width="0" style="6" hidden="1" customWidth="1"/>
    <col min="12543" max="12543" width="3.875" style="6" customWidth="1"/>
    <col min="12544" max="12544" width="30" style="6" customWidth="1"/>
    <col min="12545" max="12545" width="20.5" style="6" customWidth="1"/>
    <col min="12546" max="12546" width="8" style="6" customWidth="1"/>
    <col min="12547" max="12547" width="17" style="6" customWidth="1"/>
    <col min="12548" max="12548" width="37.375" style="6" customWidth="1"/>
    <col min="12549" max="12549" width="5.125" style="6" customWidth="1"/>
    <col min="12550" max="12550" width="27.5" style="6" customWidth="1"/>
    <col min="12551" max="12551" width="14.125" style="6" customWidth="1"/>
    <col min="12552" max="12553" width="8.125" style="6" customWidth="1"/>
    <col min="12554" max="12554" width="9.875" style="6" customWidth="1"/>
    <col min="12555" max="12555" width="1.875" style="6" customWidth="1"/>
    <col min="12556" max="12761" width="10.875" style="6"/>
    <col min="12762" max="12762" width="10.5" style="6" customWidth="1"/>
    <col min="12763" max="12763" width="2.375" style="6" customWidth="1"/>
    <col min="12764" max="12765" width="5.625" style="6" customWidth="1"/>
    <col min="12766" max="12766" width="5.125" style="6" customWidth="1"/>
    <col min="12767" max="12767" width="5.625" style="6" customWidth="1"/>
    <col min="12768" max="12768" width="12" style="6" customWidth="1"/>
    <col min="12769" max="12770" width="7.875" style="6" customWidth="1"/>
    <col min="12771" max="12771" width="2.125" style="6" customWidth="1"/>
    <col min="12772" max="12772" width="7.875" style="6" customWidth="1"/>
    <col min="12773" max="12773" width="6.5" style="6" customWidth="1"/>
    <col min="12774" max="12776" width="3.125" style="6" customWidth="1"/>
    <col min="12777" max="12777" width="3" style="6" customWidth="1"/>
    <col min="12778" max="12778" width="2.5" style="6" customWidth="1"/>
    <col min="12779" max="12779" width="2.625" style="6" customWidth="1"/>
    <col min="12780" max="12782" width="0" style="6" hidden="1" customWidth="1"/>
    <col min="12783" max="12783" width="3.875" style="6" customWidth="1"/>
    <col min="12784" max="12784" width="0" style="6" hidden="1" customWidth="1"/>
    <col min="12785" max="12786" width="13" style="6" customWidth="1"/>
    <col min="12787" max="12787" width="13.125" style="6" customWidth="1"/>
    <col min="12788" max="12788" width="5.625" style="6" customWidth="1"/>
    <col min="12789" max="12789" width="13.125" style="6" customWidth="1"/>
    <col min="12790" max="12790" width="3.625" style="6" customWidth="1"/>
    <col min="12791" max="12791" width="2.625" style="6" customWidth="1"/>
    <col min="12792" max="12794" width="0" style="6" hidden="1" customWidth="1"/>
    <col min="12795" max="12795" width="2.625" style="6" customWidth="1"/>
    <col min="12796" max="12796" width="0" style="6" hidden="1" customWidth="1"/>
    <col min="12797" max="12797" width="2.625" style="6" customWidth="1"/>
    <col min="12798" max="12798" width="0" style="6" hidden="1" customWidth="1"/>
    <col min="12799" max="12799" width="3.875" style="6" customWidth="1"/>
    <col min="12800" max="12800" width="30" style="6" customWidth="1"/>
    <col min="12801" max="12801" width="20.5" style="6" customWidth="1"/>
    <col min="12802" max="12802" width="8" style="6" customWidth="1"/>
    <col min="12803" max="12803" width="17" style="6" customWidth="1"/>
    <col min="12804" max="12804" width="37.375" style="6" customWidth="1"/>
    <col min="12805" max="12805" width="5.125" style="6" customWidth="1"/>
    <col min="12806" max="12806" width="27.5" style="6" customWidth="1"/>
    <col min="12807" max="12807" width="14.125" style="6" customWidth="1"/>
    <col min="12808" max="12809" width="8.125" style="6" customWidth="1"/>
    <col min="12810" max="12810" width="9.875" style="6" customWidth="1"/>
    <col min="12811" max="12811" width="1.875" style="6" customWidth="1"/>
    <col min="12812" max="13017" width="10.875" style="6"/>
    <col min="13018" max="13018" width="10.5" style="6" customWidth="1"/>
    <col min="13019" max="13019" width="2.375" style="6" customWidth="1"/>
    <col min="13020" max="13021" width="5.625" style="6" customWidth="1"/>
    <col min="13022" max="13022" width="5.125" style="6" customWidth="1"/>
    <col min="13023" max="13023" width="5.625" style="6" customWidth="1"/>
    <col min="13024" max="13024" width="12" style="6" customWidth="1"/>
    <col min="13025" max="13026" width="7.875" style="6" customWidth="1"/>
    <col min="13027" max="13027" width="2.125" style="6" customWidth="1"/>
    <col min="13028" max="13028" width="7.875" style="6" customWidth="1"/>
    <col min="13029" max="13029" width="6.5" style="6" customWidth="1"/>
    <col min="13030" max="13032" width="3.125" style="6" customWidth="1"/>
    <col min="13033" max="13033" width="3" style="6" customWidth="1"/>
    <col min="13034" max="13034" width="2.5" style="6" customWidth="1"/>
    <col min="13035" max="13035" width="2.625" style="6" customWidth="1"/>
    <col min="13036" max="13038" width="0" style="6" hidden="1" customWidth="1"/>
    <col min="13039" max="13039" width="3.875" style="6" customWidth="1"/>
    <col min="13040" max="13040" width="0" style="6" hidden="1" customWidth="1"/>
    <col min="13041" max="13042" width="13" style="6" customWidth="1"/>
    <col min="13043" max="13043" width="13.125" style="6" customWidth="1"/>
    <col min="13044" max="13044" width="5.625" style="6" customWidth="1"/>
    <col min="13045" max="13045" width="13.125" style="6" customWidth="1"/>
    <col min="13046" max="13046" width="3.625" style="6" customWidth="1"/>
    <col min="13047" max="13047" width="2.625" style="6" customWidth="1"/>
    <col min="13048" max="13050" width="0" style="6" hidden="1" customWidth="1"/>
    <col min="13051" max="13051" width="2.625" style="6" customWidth="1"/>
    <col min="13052" max="13052" width="0" style="6" hidden="1" customWidth="1"/>
    <col min="13053" max="13053" width="2.625" style="6" customWidth="1"/>
    <col min="13054" max="13054" width="0" style="6" hidden="1" customWidth="1"/>
    <col min="13055" max="13055" width="3.875" style="6" customWidth="1"/>
    <col min="13056" max="13056" width="30" style="6" customWidth="1"/>
    <col min="13057" max="13057" width="20.5" style="6" customWidth="1"/>
    <col min="13058" max="13058" width="8" style="6" customWidth="1"/>
    <col min="13059" max="13059" width="17" style="6" customWidth="1"/>
    <col min="13060" max="13060" width="37.375" style="6" customWidth="1"/>
    <col min="13061" max="13061" width="5.125" style="6" customWidth="1"/>
    <col min="13062" max="13062" width="27.5" style="6" customWidth="1"/>
    <col min="13063" max="13063" width="14.125" style="6" customWidth="1"/>
    <col min="13064" max="13065" width="8.125" style="6" customWidth="1"/>
    <col min="13066" max="13066" width="9.875" style="6" customWidth="1"/>
    <col min="13067" max="13067" width="1.875" style="6" customWidth="1"/>
    <col min="13068" max="13273" width="10.875" style="6"/>
    <col min="13274" max="13274" width="10.5" style="6" customWidth="1"/>
    <col min="13275" max="13275" width="2.375" style="6" customWidth="1"/>
    <col min="13276" max="13277" width="5.625" style="6" customWidth="1"/>
    <col min="13278" max="13278" width="5.125" style="6" customWidth="1"/>
    <col min="13279" max="13279" width="5.625" style="6" customWidth="1"/>
    <col min="13280" max="13280" width="12" style="6" customWidth="1"/>
    <col min="13281" max="13282" width="7.875" style="6" customWidth="1"/>
    <col min="13283" max="13283" width="2.125" style="6" customWidth="1"/>
    <col min="13284" max="13284" width="7.875" style="6" customWidth="1"/>
    <col min="13285" max="13285" width="6.5" style="6" customWidth="1"/>
    <col min="13286" max="13288" width="3.125" style="6" customWidth="1"/>
    <col min="13289" max="13289" width="3" style="6" customWidth="1"/>
    <col min="13290" max="13290" width="2.5" style="6" customWidth="1"/>
    <col min="13291" max="13291" width="2.625" style="6" customWidth="1"/>
    <col min="13292" max="13294" width="0" style="6" hidden="1" customWidth="1"/>
    <col min="13295" max="13295" width="3.875" style="6" customWidth="1"/>
    <col min="13296" max="13296" width="0" style="6" hidden="1" customWidth="1"/>
    <col min="13297" max="13298" width="13" style="6" customWidth="1"/>
    <col min="13299" max="13299" width="13.125" style="6" customWidth="1"/>
    <col min="13300" max="13300" width="5.625" style="6" customWidth="1"/>
    <col min="13301" max="13301" width="13.125" style="6" customWidth="1"/>
    <col min="13302" max="13302" width="3.625" style="6" customWidth="1"/>
    <col min="13303" max="13303" width="2.625" style="6" customWidth="1"/>
    <col min="13304" max="13306" width="0" style="6" hidden="1" customWidth="1"/>
    <col min="13307" max="13307" width="2.625" style="6" customWidth="1"/>
    <col min="13308" max="13308" width="0" style="6" hidden="1" customWidth="1"/>
    <col min="13309" max="13309" width="2.625" style="6" customWidth="1"/>
    <col min="13310" max="13310" width="0" style="6" hidden="1" customWidth="1"/>
    <col min="13311" max="13311" width="3.875" style="6" customWidth="1"/>
    <col min="13312" max="13312" width="30" style="6" customWidth="1"/>
    <col min="13313" max="13313" width="20.5" style="6" customWidth="1"/>
    <col min="13314" max="13314" width="8" style="6" customWidth="1"/>
    <col min="13315" max="13315" width="17" style="6" customWidth="1"/>
    <col min="13316" max="13316" width="37.375" style="6" customWidth="1"/>
    <col min="13317" max="13317" width="5.125" style="6" customWidth="1"/>
    <col min="13318" max="13318" width="27.5" style="6" customWidth="1"/>
    <col min="13319" max="13319" width="14.125" style="6" customWidth="1"/>
    <col min="13320" max="13321" width="8.125" style="6" customWidth="1"/>
    <col min="13322" max="13322" width="9.875" style="6" customWidth="1"/>
    <col min="13323" max="13323" width="1.875" style="6" customWidth="1"/>
    <col min="13324" max="13529" width="10.875" style="6"/>
    <col min="13530" max="13530" width="10.5" style="6" customWidth="1"/>
    <col min="13531" max="13531" width="2.375" style="6" customWidth="1"/>
    <col min="13532" max="13533" width="5.625" style="6" customWidth="1"/>
    <col min="13534" max="13534" width="5.125" style="6" customWidth="1"/>
    <col min="13535" max="13535" width="5.625" style="6" customWidth="1"/>
    <col min="13536" max="13536" width="12" style="6" customWidth="1"/>
    <col min="13537" max="13538" width="7.875" style="6" customWidth="1"/>
    <col min="13539" max="13539" width="2.125" style="6" customWidth="1"/>
    <col min="13540" max="13540" width="7.875" style="6" customWidth="1"/>
    <col min="13541" max="13541" width="6.5" style="6" customWidth="1"/>
    <col min="13542" max="13544" width="3.125" style="6" customWidth="1"/>
    <col min="13545" max="13545" width="3" style="6" customWidth="1"/>
    <col min="13546" max="13546" width="2.5" style="6" customWidth="1"/>
    <col min="13547" max="13547" width="2.625" style="6" customWidth="1"/>
    <col min="13548" max="13550" width="0" style="6" hidden="1" customWidth="1"/>
    <col min="13551" max="13551" width="3.875" style="6" customWidth="1"/>
    <col min="13552" max="13552" width="0" style="6" hidden="1" customWidth="1"/>
    <col min="13553" max="13554" width="13" style="6" customWidth="1"/>
    <col min="13555" max="13555" width="13.125" style="6" customWidth="1"/>
    <col min="13556" max="13556" width="5.625" style="6" customWidth="1"/>
    <col min="13557" max="13557" width="13.125" style="6" customWidth="1"/>
    <col min="13558" max="13558" width="3.625" style="6" customWidth="1"/>
    <col min="13559" max="13559" width="2.625" style="6" customWidth="1"/>
    <col min="13560" max="13562" width="0" style="6" hidden="1" customWidth="1"/>
    <col min="13563" max="13563" width="2.625" style="6" customWidth="1"/>
    <col min="13564" max="13564" width="0" style="6" hidden="1" customWidth="1"/>
    <col min="13565" max="13565" width="2.625" style="6" customWidth="1"/>
    <col min="13566" max="13566" width="0" style="6" hidden="1" customWidth="1"/>
    <col min="13567" max="13567" width="3.875" style="6" customWidth="1"/>
    <col min="13568" max="13568" width="30" style="6" customWidth="1"/>
    <col min="13569" max="13569" width="20.5" style="6" customWidth="1"/>
    <col min="13570" max="13570" width="8" style="6" customWidth="1"/>
    <col min="13571" max="13571" width="17" style="6" customWidth="1"/>
    <col min="13572" max="13572" width="37.375" style="6" customWidth="1"/>
    <col min="13573" max="13573" width="5.125" style="6" customWidth="1"/>
    <col min="13574" max="13574" width="27.5" style="6" customWidth="1"/>
    <col min="13575" max="13575" width="14.125" style="6" customWidth="1"/>
    <col min="13576" max="13577" width="8.125" style="6" customWidth="1"/>
    <col min="13578" max="13578" width="9.875" style="6" customWidth="1"/>
    <col min="13579" max="13579" width="1.875" style="6" customWidth="1"/>
    <col min="13580" max="13785" width="10.875" style="6"/>
    <col min="13786" max="13786" width="10.5" style="6" customWidth="1"/>
    <col min="13787" max="13787" width="2.375" style="6" customWidth="1"/>
    <col min="13788" max="13789" width="5.625" style="6" customWidth="1"/>
    <col min="13790" max="13790" width="5.125" style="6" customWidth="1"/>
    <col min="13791" max="13791" width="5.625" style="6" customWidth="1"/>
    <col min="13792" max="13792" width="12" style="6" customWidth="1"/>
    <col min="13793" max="13794" width="7.875" style="6" customWidth="1"/>
    <col min="13795" max="13795" width="2.125" style="6" customWidth="1"/>
    <col min="13796" max="13796" width="7.875" style="6" customWidth="1"/>
    <col min="13797" max="13797" width="6.5" style="6" customWidth="1"/>
    <col min="13798" max="13800" width="3.125" style="6" customWidth="1"/>
    <col min="13801" max="13801" width="3" style="6" customWidth="1"/>
    <col min="13802" max="13802" width="2.5" style="6" customWidth="1"/>
    <col min="13803" max="13803" width="2.625" style="6" customWidth="1"/>
    <col min="13804" max="13806" width="0" style="6" hidden="1" customWidth="1"/>
    <col min="13807" max="13807" width="3.875" style="6" customWidth="1"/>
    <col min="13808" max="13808" width="0" style="6" hidden="1" customWidth="1"/>
    <col min="13809" max="13810" width="13" style="6" customWidth="1"/>
    <col min="13811" max="13811" width="13.125" style="6" customWidth="1"/>
    <col min="13812" max="13812" width="5.625" style="6" customWidth="1"/>
    <col min="13813" max="13813" width="13.125" style="6" customWidth="1"/>
    <col min="13814" max="13814" width="3.625" style="6" customWidth="1"/>
    <col min="13815" max="13815" width="2.625" style="6" customWidth="1"/>
    <col min="13816" max="13818" width="0" style="6" hidden="1" customWidth="1"/>
    <col min="13819" max="13819" width="2.625" style="6" customWidth="1"/>
    <col min="13820" max="13820" width="0" style="6" hidden="1" customWidth="1"/>
    <col min="13821" max="13821" width="2.625" style="6" customWidth="1"/>
    <col min="13822" max="13822" width="0" style="6" hidden="1" customWidth="1"/>
    <col min="13823" max="13823" width="3.875" style="6" customWidth="1"/>
    <col min="13824" max="13824" width="30" style="6" customWidth="1"/>
    <col min="13825" max="13825" width="20.5" style="6" customWidth="1"/>
    <col min="13826" max="13826" width="8" style="6" customWidth="1"/>
    <col min="13827" max="13827" width="17" style="6" customWidth="1"/>
    <col min="13828" max="13828" width="37.375" style="6" customWidth="1"/>
    <col min="13829" max="13829" width="5.125" style="6" customWidth="1"/>
    <col min="13830" max="13830" width="27.5" style="6" customWidth="1"/>
    <col min="13831" max="13831" width="14.125" style="6" customWidth="1"/>
    <col min="13832" max="13833" width="8.125" style="6" customWidth="1"/>
    <col min="13834" max="13834" width="9.875" style="6" customWidth="1"/>
    <col min="13835" max="13835" width="1.875" style="6" customWidth="1"/>
    <col min="13836" max="14041" width="10.875" style="6"/>
    <col min="14042" max="14042" width="10.5" style="6" customWidth="1"/>
    <col min="14043" max="14043" width="2.375" style="6" customWidth="1"/>
    <col min="14044" max="14045" width="5.625" style="6" customWidth="1"/>
    <col min="14046" max="14046" width="5.125" style="6" customWidth="1"/>
    <col min="14047" max="14047" width="5.625" style="6" customWidth="1"/>
    <col min="14048" max="14048" width="12" style="6" customWidth="1"/>
    <col min="14049" max="14050" width="7.875" style="6" customWidth="1"/>
    <col min="14051" max="14051" width="2.125" style="6" customWidth="1"/>
    <col min="14052" max="14052" width="7.875" style="6" customWidth="1"/>
    <col min="14053" max="14053" width="6.5" style="6" customWidth="1"/>
    <col min="14054" max="14056" width="3.125" style="6" customWidth="1"/>
    <col min="14057" max="14057" width="3" style="6" customWidth="1"/>
    <col min="14058" max="14058" width="2.5" style="6" customWidth="1"/>
    <col min="14059" max="14059" width="2.625" style="6" customWidth="1"/>
    <col min="14060" max="14062" width="0" style="6" hidden="1" customWidth="1"/>
    <col min="14063" max="14063" width="3.875" style="6" customWidth="1"/>
    <col min="14064" max="14064" width="0" style="6" hidden="1" customWidth="1"/>
    <col min="14065" max="14066" width="13" style="6" customWidth="1"/>
    <col min="14067" max="14067" width="13.125" style="6" customWidth="1"/>
    <col min="14068" max="14068" width="5.625" style="6" customWidth="1"/>
    <col min="14069" max="14069" width="13.125" style="6" customWidth="1"/>
    <col min="14070" max="14070" width="3.625" style="6" customWidth="1"/>
    <col min="14071" max="14071" width="2.625" style="6" customWidth="1"/>
    <col min="14072" max="14074" width="0" style="6" hidden="1" customWidth="1"/>
    <col min="14075" max="14075" width="2.625" style="6" customWidth="1"/>
    <col min="14076" max="14076" width="0" style="6" hidden="1" customWidth="1"/>
    <col min="14077" max="14077" width="2.625" style="6" customWidth="1"/>
    <col min="14078" max="14078" width="0" style="6" hidden="1" customWidth="1"/>
    <col min="14079" max="14079" width="3.875" style="6" customWidth="1"/>
    <col min="14080" max="14080" width="30" style="6" customWidth="1"/>
    <col min="14081" max="14081" width="20.5" style="6" customWidth="1"/>
    <col min="14082" max="14082" width="8" style="6" customWidth="1"/>
    <col min="14083" max="14083" width="17" style="6" customWidth="1"/>
    <col min="14084" max="14084" width="37.375" style="6" customWidth="1"/>
    <col min="14085" max="14085" width="5.125" style="6" customWidth="1"/>
    <col min="14086" max="14086" width="27.5" style="6" customWidth="1"/>
    <col min="14087" max="14087" width="14.125" style="6" customWidth="1"/>
    <col min="14088" max="14089" width="8.125" style="6" customWidth="1"/>
    <col min="14090" max="14090" width="9.875" style="6" customWidth="1"/>
    <col min="14091" max="14091" width="1.875" style="6" customWidth="1"/>
    <col min="14092" max="14297" width="10.875" style="6"/>
    <col min="14298" max="14298" width="10.5" style="6" customWidth="1"/>
    <col min="14299" max="14299" width="2.375" style="6" customWidth="1"/>
    <col min="14300" max="14301" width="5.625" style="6" customWidth="1"/>
    <col min="14302" max="14302" width="5.125" style="6" customWidth="1"/>
    <col min="14303" max="14303" width="5.625" style="6" customWidth="1"/>
    <col min="14304" max="14304" width="12" style="6" customWidth="1"/>
    <col min="14305" max="14306" width="7.875" style="6" customWidth="1"/>
    <col min="14307" max="14307" width="2.125" style="6" customWidth="1"/>
    <col min="14308" max="14308" width="7.875" style="6" customWidth="1"/>
    <col min="14309" max="14309" width="6.5" style="6" customWidth="1"/>
    <col min="14310" max="14312" width="3.125" style="6" customWidth="1"/>
    <col min="14313" max="14313" width="3" style="6" customWidth="1"/>
    <col min="14314" max="14314" width="2.5" style="6" customWidth="1"/>
    <col min="14315" max="14315" width="2.625" style="6" customWidth="1"/>
    <col min="14316" max="14318" width="0" style="6" hidden="1" customWidth="1"/>
    <col min="14319" max="14319" width="3.875" style="6" customWidth="1"/>
    <col min="14320" max="14320" width="0" style="6" hidden="1" customWidth="1"/>
    <col min="14321" max="14322" width="13" style="6" customWidth="1"/>
    <col min="14323" max="14323" width="13.125" style="6" customWidth="1"/>
    <col min="14324" max="14324" width="5.625" style="6" customWidth="1"/>
    <col min="14325" max="14325" width="13.125" style="6" customWidth="1"/>
    <col min="14326" max="14326" width="3.625" style="6" customWidth="1"/>
    <col min="14327" max="14327" width="2.625" style="6" customWidth="1"/>
    <col min="14328" max="14330" width="0" style="6" hidden="1" customWidth="1"/>
    <col min="14331" max="14331" width="2.625" style="6" customWidth="1"/>
    <col min="14332" max="14332" width="0" style="6" hidden="1" customWidth="1"/>
    <col min="14333" max="14333" width="2.625" style="6" customWidth="1"/>
    <col min="14334" max="14334" width="0" style="6" hidden="1" customWidth="1"/>
    <col min="14335" max="14335" width="3.875" style="6" customWidth="1"/>
    <col min="14336" max="14336" width="30" style="6" customWidth="1"/>
    <col min="14337" max="14337" width="20.5" style="6" customWidth="1"/>
    <col min="14338" max="14338" width="8" style="6" customWidth="1"/>
    <col min="14339" max="14339" width="17" style="6" customWidth="1"/>
    <col min="14340" max="14340" width="37.375" style="6" customWidth="1"/>
    <col min="14341" max="14341" width="5.125" style="6" customWidth="1"/>
    <col min="14342" max="14342" width="27.5" style="6" customWidth="1"/>
    <col min="14343" max="14343" width="14.125" style="6" customWidth="1"/>
    <col min="14344" max="14345" width="8.125" style="6" customWidth="1"/>
    <col min="14346" max="14346" width="9.875" style="6" customWidth="1"/>
    <col min="14347" max="14347" width="1.875" style="6" customWidth="1"/>
    <col min="14348" max="14553" width="10.875" style="6"/>
    <col min="14554" max="14554" width="10.5" style="6" customWidth="1"/>
    <col min="14555" max="14555" width="2.375" style="6" customWidth="1"/>
    <col min="14556" max="14557" width="5.625" style="6" customWidth="1"/>
    <col min="14558" max="14558" width="5.125" style="6" customWidth="1"/>
    <col min="14559" max="14559" width="5.625" style="6" customWidth="1"/>
    <col min="14560" max="14560" width="12" style="6" customWidth="1"/>
    <col min="14561" max="14562" width="7.875" style="6" customWidth="1"/>
    <col min="14563" max="14563" width="2.125" style="6" customWidth="1"/>
    <col min="14564" max="14564" width="7.875" style="6" customWidth="1"/>
    <col min="14565" max="14565" width="6.5" style="6" customWidth="1"/>
    <col min="14566" max="14568" width="3.125" style="6" customWidth="1"/>
    <col min="14569" max="14569" width="3" style="6" customWidth="1"/>
    <col min="14570" max="14570" width="2.5" style="6" customWidth="1"/>
    <col min="14571" max="14571" width="2.625" style="6" customWidth="1"/>
    <col min="14572" max="14574" width="0" style="6" hidden="1" customWidth="1"/>
    <col min="14575" max="14575" width="3.875" style="6" customWidth="1"/>
    <col min="14576" max="14576" width="0" style="6" hidden="1" customWidth="1"/>
    <col min="14577" max="14578" width="13" style="6" customWidth="1"/>
    <col min="14579" max="14579" width="13.125" style="6" customWidth="1"/>
    <col min="14580" max="14580" width="5.625" style="6" customWidth="1"/>
    <col min="14581" max="14581" width="13.125" style="6" customWidth="1"/>
    <col min="14582" max="14582" width="3.625" style="6" customWidth="1"/>
    <col min="14583" max="14583" width="2.625" style="6" customWidth="1"/>
    <col min="14584" max="14586" width="0" style="6" hidden="1" customWidth="1"/>
    <col min="14587" max="14587" width="2.625" style="6" customWidth="1"/>
    <col min="14588" max="14588" width="0" style="6" hidden="1" customWidth="1"/>
    <col min="14589" max="14589" width="2.625" style="6" customWidth="1"/>
    <col min="14590" max="14590" width="0" style="6" hidden="1" customWidth="1"/>
    <col min="14591" max="14591" width="3.875" style="6" customWidth="1"/>
    <col min="14592" max="14592" width="30" style="6" customWidth="1"/>
    <col min="14593" max="14593" width="20.5" style="6" customWidth="1"/>
    <col min="14594" max="14594" width="8" style="6" customWidth="1"/>
    <col min="14595" max="14595" width="17" style="6" customWidth="1"/>
    <col min="14596" max="14596" width="37.375" style="6" customWidth="1"/>
    <col min="14597" max="14597" width="5.125" style="6" customWidth="1"/>
    <col min="14598" max="14598" width="27.5" style="6" customWidth="1"/>
    <col min="14599" max="14599" width="14.125" style="6" customWidth="1"/>
    <col min="14600" max="14601" width="8.125" style="6" customWidth="1"/>
    <col min="14602" max="14602" width="9.875" style="6" customWidth="1"/>
    <col min="14603" max="14603" width="1.875" style="6" customWidth="1"/>
    <col min="14604" max="14809" width="10.875" style="6"/>
    <col min="14810" max="14810" width="10.5" style="6" customWidth="1"/>
    <col min="14811" max="14811" width="2.375" style="6" customWidth="1"/>
    <col min="14812" max="14813" width="5.625" style="6" customWidth="1"/>
    <col min="14814" max="14814" width="5.125" style="6" customWidth="1"/>
    <col min="14815" max="14815" width="5.625" style="6" customWidth="1"/>
    <col min="14816" max="14816" width="12" style="6" customWidth="1"/>
    <col min="14817" max="14818" width="7.875" style="6" customWidth="1"/>
    <col min="14819" max="14819" width="2.125" style="6" customWidth="1"/>
    <col min="14820" max="14820" width="7.875" style="6" customWidth="1"/>
    <col min="14821" max="14821" width="6.5" style="6" customWidth="1"/>
    <col min="14822" max="14824" width="3.125" style="6" customWidth="1"/>
    <col min="14825" max="14825" width="3" style="6" customWidth="1"/>
    <col min="14826" max="14826" width="2.5" style="6" customWidth="1"/>
    <col min="14827" max="14827" width="2.625" style="6" customWidth="1"/>
    <col min="14828" max="14830" width="0" style="6" hidden="1" customWidth="1"/>
    <col min="14831" max="14831" width="3.875" style="6" customWidth="1"/>
    <col min="14832" max="14832" width="0" style="6" hidden="1" customWidth="1"/>
    <col min="14833" max="14834" width="13" style="6" customWidth="1"/>
    <col min="14835" max="14835" width="13.125" style="6" customWidth="1"/>
    <col min="14836" max="14836" width="5.625" style="6" customWidth="1"/>
    <col min="14837" max="14837" width="13.125" style="6" customWidth="1"/>
    <col min="14838" max="14838" width="3.625" style="6" customWidth="1"/>
    <col min="14839" max="14839" width="2.625" style="6" customWidth="1"/>
    <col min="14840" max="14842" width="0" style="6" hidden="1" customWidth="1"/>
    <col min="14843" max="14843" width="2.625" style="6" customWidth="1"/>
    <col min="14844" max="14844" width="0" style="6" hidden="1" customWidth="1"/>
    <col min="14845" max="14845" width="2.625" style="6" customWidth="1"/>
    <col min="14846" max="14846" width="0" style="6" hidden="1" customWidth="1"/>
    <col min="14847" max="14847" width="3.875" style="6" customWidth="1"/>
    <col min="14848" max="14848" width="30" style="6" customWidth="1"/>
    <col min="14849" max="14849" width="20.5" style="6" customWidth="1"/>
    <col min="14850" max="14850" width="8" style="6" customWidth="1"/>
    <col min="14851" max="14851" width="17" style="6" customWidth="1"/>
    <col min="14852" max="14852" width="37.375" style="6" customWidth="1"/>
    <col min="14853" max="14853" width="5.125" style="6" customWidth="1"/>
    <col min="14854" max="14854" width="27.5" style="6" customWidth="1"/>
    <col min="14855" max="14855" width="14.125" style="6" customWidth="1"/>
    <col min="14856" max="14857" width="8.125" style="6" customWidth="1"/>
    <col min="14858" max="14858" width="9.875" style="6" customWidth="1"/>
    <col min="14859" max="14859" width="1.875" style="6" customWidth="1"/>
    <col min="14860" max="15065" width="10.875" style="6"/>
    <col min="15066" max="15066" width="10.5" style="6" customWidth="1"/>
    <col min="15067" max="15067" width="2.375" style="6" customWidth="1"/>
    <col min="15068" max="15069" width="5.625" style="6" customWidth="1"/>
    <col min="15070" max="15070" width="5.125" style="6" customWidth="1"/>
    <col min="15071" max="15071" width="5.625" style="6" customWidth="1"/>
    <col min="15072" max="15072" width="12" style="6" customWidth="1"/>
    <col min="15073" max="15074" width="7.875" style="6" customWidth="1"/>
    <col min="15075" max="15075" width="2.125" style="6" customWidth="1"/>
    <col min="15076" max="15076" width="7.875" style="6" customWidth="1"/>
    <col min="15077" max="15077" width="6.5" style="6" customWidth="1"/>
    <col min="15078" max="15080" width="3.125" style="6" customWidth="1"/>
    <col min="15081" max="15081" width="3" style="6" customWidth="1"/>
    <col min="15082" max="15082" width="2.5" style="6" customWidth="1"/>
    <col min="15083" max="15083" width="2.625" style="6" customWidth="1"/>
    <col min="15084" max="15086" width="0" style="6" hidden="1" customWidth="1"/>
    <col min="15087" max="15087" width="3.875" style="6" customWidth="1"/>
    <col min="15088" max="15088" width="0" style="6" hidden="1" customWidth="1"/>
    <col min="15089" max="15090" width="13" style="6" customWidth="1"/>
    <col min="15091" max="15091" width="13.125" style="6" customWidth="1"/>
    <col min="15092" max="15092" width="5.625" style="6" customWidth="1"/>
    <col min="15093" max="15093" width="13.125" style="6" customWidth="1"/>
    <col min="15094" max="15094" width="3.625" style="6" customWidth="1"/>
    <col min="15095" max="15095" width="2.625" style="6" customWidth="1"/>
    <col min="15096" max="15098" width="0" style="6" hidden="1" customWidth="1"/>
    <col min="15099" max="15099" width="2.625" style="6" customWidth="1"/>
    <col min="15100" max="15100" width="0" style="6" hidden="1" customWidth="1"/>
    <col min="15101" max="15101" width="2.625" style="6" customWidth="1"/>
    <col min="15102" max="15102" width="0" style="6" hidden="1" customWidth="1"/>
    <col min="15103" max="15103" width="3.875" style="6" customWidth="1"/>
    <col min="15104" max="15104" width="30" style="6" customWidth="1"/>
    <col min="15105" max="15105" width="20.5" style="6" customWidth="1"/>
    <col min="15106" max="15106" width="8" style="6" customWidth="1"/>
    <col min="15107" max="15107" width="17" style="6" customWidth="1"/>
    <col min="15108" max="15108" width="37.375" style="6" customWidth="1"/>
    <col min="15109" max="15109" width="5.125" style="6" customWidth="1"/>
    <col min="15110" max="15110" width="27.5" style="6" customWidth="1"/>
    <col min="15111" max="15111" width="14.125" style="6" customWidth="1"/>
    <col min="15112" max="15113" width="8.125" style="6" customWidth="1"/>
    <col min="15114" max="15114" width="9.875" style="6" customWidth="1"/>
    <col min="15115" max="15115" width="1.875" style="6" customWidth="1"/>
    <col min="15116" max="15321" width="10.875" style="6"/>
    <col min="15322" max="15322" width="10.5" style="6" customWidth="1"/>
    <col min="15323" max="15323" width="2.375" style="6" customWidth="1"/>
    <col min="15324" max="15325" width="5.625" style="6" customWidth="1"/>
    <col min="15326" max="15326" width="5.125" style="6" customWidth="1"/>
    <col min="15327" max="15327" width="5.625" style="6" customWidth="1"/>
    <col min="15328" max="15328" width="12" style="6" customWidth="1"/>
    <col min="15329" max="15330" width="7.875" style="6" customWidth="1"/>
    <col min="15331" max="15331" width="2.125" style="6" customWidth="1"/>
    <col min="15332" max="15332" width="7.875" style="6" customWidth="1"/>
    <col min="15333" max="15333" width="6.5" style="6" customWidth="1"/>
    <col min="15334" max="15336" width="3.125" style="6" customWidth="1"/>
    <col min="15337" max="15337" width="3" style="6" customWidth="1"/>
    <col min="15338" max="15338" width="2.5" style="6" customWidth="1"/>
    <col min="15339" max="15339" width="2.625" style="6" customWidth="1"/>
    <col min="15340" max="15342" width="0" style="6" hidden="1" customWidth="1"/>
    <col min="15343" max="15343" width="3.875" style="6" customWidth="1"/>
    <col min="15344" max="15344" width="0" style="6" hidden="1" customWidth="1"/>
    <col min="15345" max="15346" width="13" style="6" customWidth="1"/>
    <col min="15347" max="15347" width="13.125" style="6" customWidth="1"/>
    <col min="15348" max="15348" width="5.625" style="6" customWidth="1"/>
    <col min="15349" max="15349" width="13.125" style="6" customWidth="1"/>
    <col min="15350" max="15350" width="3.625" style="6" customWidth="1"/>
    <col min="15351" max="15351" width="2.625" style="6" customWidth="1"/>
    <col min="15352" max="15354" width="0" style="6" hidden="1" customWidth="1"/>
    <col min="15355" max="15355" width="2.625" style="6" customWidth="1"/>
    <col min="15356" max="15356" width="0" style="6" hidden="1" customWidth="1"/>
    <col min="15357" max="15357" width="2.625" style="6" customWidth="1"/>
    <col min="15358" max="15358" width="0" style="6" hidden="1" customWidth="1"/>
    <col min="15359" max="15359" width="3.875" style="6" customWidth="1"/>
    <col min="15360" max="15360" width="30" style="6" customWidth="1"/>
    <col min="15361" max="15361" width="20.5" style="6" customWidth="1"/>
    <col min="15362" max="15362" width="8" style="6" customWidth="1"/>
    <col min="15363" max="15363" width="17" style="6" customWidth="1"/>
    <col min="15364" max="15364" width="37.375" style="6" customWidth="1"/>
    <col min="15365" max="15365" width="5.125" style="6" customWidth="1"/>
    <col min="15366" max="15366" width="27.5" style="6" customWidth="1"/>
    <col min="15367" max="15367" width="14.125" style="6" customWidth="1"/>
    <col min="15368" max="15369" width="8.125" style="6" customWidth="1"/>
    <col min="15370" max="15370" width="9.875" style="6" customWidth="1"/>
    <col min="15371" max="15371" width="1.875" style="6" customWidth="1"/>
    <col min="15372" max="15577" width="10.875" style="6"/>
    <col min="15578" max="15578" width="10.5" style="6" customWidth="1"/>
    <col min="15579" max="15579" width="2.375" style="6" customWidth="1"/>
    <col min="15580" max="15581" width="5.625" style="6" customWidth="1"/>
    <col min="15582" max="15582" width="5.125" style="6" customWidth="1"/>
    <col min="15583" max="15583" width="5.625" style="6" customWidth="1"/>
    <col min="15584" max="15584" width="12" style="6" customWidth="1"/>
    <col min="15585" max="15586" width="7.875" style="6" customWidth="1"/>
    <col min="15587" max="15587" width="2.125" style="6" customWidth="1"/>
    <col min="15588" max="15588" width="7.875" style="6" customWidth="1"/>
    <col min="15589" max="15589" width="6.5" style="6" customWidth="1"/>
    <col min="15590" max="15592" width="3.125" style="6" customWidth="1"/>
    <col min="15593" max="15593" width="3" style="6" customWidth="1"/>
    <col min="15594" max="15594" width="2.5" style="6" customWidth="1"/>
    <col min="15595" max="15595" width="2.625" style="6" customWidth="1"/>
    <col min="15596" max="15598" width="0" style="6" hidden="1" customWidth="1"/>
    <col min="15599" max="15599" width="3.875" style="6" customWidth="1"/>
    <col min="15600" max="15600" width="0" style="6" hidden="1" customWidth="1"/>
    <col min="15601" max="15602" width="13" style="6" customWidth="1"/>
    <col min="15603" max="15603" width="13.125" style="6" customWidth="1"/>
    <col min="15604" max="15604" width="5.625" style="6" customWidth="1"/>
    <col min="15605" max="15605" width="13.125" style="6" customWidth="1"/>
    <col min="15606" max="15606" width="3.625" style="6" customWidth="1"/>
    <col min="15607" max="15607" width="2.625" style="6" customWidth="1"/>
    <col min="15608" max="15610" width="0" style="6" hidden="1" customWidth="1"/>
    <col min="15611" max="15611" width="2.625" style="6" customWidth="1"/>
    <col min="15612" max="15612" width="0" style="6" hidden="1" customWidth="1"/>
    <col min="15613" max="15613" width="2.625" style="6" customWidth="1"/>
    <col min="15614" max="15614" width="0" style="6" hidden="1" customWidth="1"/>
    <col min="15615" max="15615" width="3.875" style="6" customWidth="1"/>
    <col min="15616" max="15616" width="30" style="6" customWidth="1"/>
    <col min="15617" max="15617" width="20.5" style="6" customWidth="1"/>
    <col min="15618" max="15618" width="8" style="6" customWidth="1"/>
    <col min="15619" max="15619" width="17" style="6" customWidth="1"/>
    <col min="15620" max="15620" width="37.375" style="6" customWidth="1"/>
    <col min="15621" max="15621" width="5.125" style="6" customWidth="1"/>
    <col min="15622" max="15622" width="27.5" style="6" customWidth="1"/>
    <col min="15623" max="15623" width="14.125" style="6" customWidth="1"/>
    <col min="15624" max="15625" width="8.125" style="6" customWidth="1"/>
    <col min="15626" max="15626" width="9.875" style="6" customWidth="1"/>
    <col min="15627" max="15627" width="1.875" style="6" customWidth="1"/>
    <col min="15628" max="15833" width="10.875" style="6"/>
    <col min="15834" max="15834" width="10.5" style="6" customWidth="1"/>
    <col min="15835" max="15835" width="2.375" style="6" customWidth="1"/>
    <col min="15836" max="15837" width="5.625" style="6" customWidth="1"/>
    <col min="15838" max="15838" width="5.125" style="6" customWidth="1"/>
    <col min="15839" max="15839" width="5.625" style="6" customWidth="1"/>
    <col min="15840" max="15840" width="12" style="6" customWidth="1"/>
    <col min="15841" max="15842" width="7.875" style="6" customWidth="1"/>
    <col min="15843" max="15843" width="2.125" style="6" customWidth="1"/>
    <col min="15844" max="15844" width="7.875" style="6" customWidth="1"/>
    <col min="15845" max="15845" width="6.5" style="6" customWidth="1"/>
    <col min="15846" max="15848" width="3.125" style="6" customWidth="1"/>
    <col min="15849" max="15849" width="3" style="6" customWidth="1"/>
    <col min="15850" max="15850" width="2.5" style="6" customWidth="1"/>
    <col min="15851" max="15851" width="2.625" style="6" customWidth="1"/>
    <col min="15852" max="15854" width="0" style="6" hidden="1" customWidth="1"/>
    <col min="15855" max="15855" width="3.875" style="6" customWidth="1"/>
    <col min="15856" max="15856" width="0" style="6" hidden="1" customWidth="1"/>
    <col min="15857" max="15858" width="13" style="6" customWidth="1"/>
    <col min="15859" max="15859" width="13.125" style="6" customWidth="1"/>
    <col min="15860" max="15860" width="5.625" style="6" customWidth="1"/>
    <col min="15861" max="15861" width="13.125" style="6" customWidth="1"/>
    <col min="15862" max="15862" width="3.625" style="6" customWidth="1"/>
    <col min="15863" max="15863" width="2.625" style="6" customWidth="1"/>
    <col min="15864" max="15866" width="0" style="6" hidden="1" customWidth="1"/>
    <col min="15867" max="15867" width="2.625" style="6" customWidth="1"/>
    <col min="15868" max="15868" width="0" style="6" hidden="1" customWidth="1"/>
    <col min="15869" max="15869" width="2.625" style="6" customWidth="1"/>
    <col min="15870" max="15870" width="0" style="6" hidden="1" customWidth="1"/>
    <col min="15871" max="15871" width="3.875" style="6" customWidth="1"/>
    <col min="15872" max="15872" width="30" style="6" customWidth="1"/>
    <col min="15873" max="15873" width="20.5" style="6" customWidth="1"/>
    <col min="15874" max="15874" width="8" style="6" customWidth="1"/>
    <col min="15875" max="15875" width="17" style="6" customWidth="1"/>
    <col min="15876" max="15876" width="37.375" style="6" customWidth="1"/>
    <col min="15877" max="15877" width="5.125" style="6" customWidth="1"/>
    <col min="15878" max="15878" width="27.5" style="6" customWidth="1"/>
    <col min="15879" max="15879" width="14.125" style="6" customWidth="1"/>
    <col min="15880" max="15881" width="8.125" style="6" customWidth="1"/>
    <col min="15882" max="15882" width="9.875" style="6" customWidth="1"/>
    <col min="15883" max="15883" width="1.875" style="6" customWidth="1"/>
    <col min="15884" max="16089" width="10.875" style="6"/>
    <col min="16090" max="16090" width="10.5" style="6" customWidth="1"/>
    <col min="16091" max="16091" width="2.375" style="6" customWidth="1"/>
    <col min="16092" max="16093" width="5.625" style="6" customWidth="1"/>
    <col min="16094" max="16094" width="5.125" style="6" customWidth="1"/>
    <col min="16095" max="16095" width="5.625" style="6" customWidth="1"/>
    <col min="16096" max="16096" width="12" style="6" customWidth="1"/>
    <col min="16097" max="16098" width="7.875" style="6" customWidth="1"/>
    <col min="16099" max="16099" width="2.125" style="6" customWidth="1"/>
    <col min="16100" max="16100" width="7.875" style="6" customWidth="1"/>
    <col min="16101" max="16101" width="6.5" style="6" customWidth="1"/>
    <col min="16102" max="16104" width="3.125" style="6" customWidth="1"/>
    <col min="16105" max="16105" width="3" style="6" customWidth="1"/>
    <col min="16106" max="16106" width="2.5" style="6" customWidth="1"/>
    <col min="16107" max="16107" width="2.625" style="6" customWidth="1"/>
    <col min="16108" max="16110" width="0" style="6" hidden="1" customWidth="1"/>
    <col min="16111" max="16111" width="3.875" style="6" customWidth="1"/>
    <col min="16112" max="16112" width="0" style="6" hidden="1" customWidth="1"/>
    <col min="16113" max="16114" width="13" style="6" customWidth="1"/>
    <col min="16115" max="16115" width="13.125" style="6" customWidth="1"/>
    <col min="16116" max="16116" width="5.625" style="6" customWidth="1"/>
    <col min="16117" max="16117" width="13.125" style="6" customWidth="1"/>
    <col min="16118" max="16118" width="3.625" style="6" customWidth="1"/>
    <col min="16119" max="16119" width="2.625" style="6" customWidth="1"/>
    <col min="16120" max="16122" width="0" style="6" hidden="1" customWidth="1"/>
    <col min="16123" max="16123" width="2.625" style="6" customWidth="1"/>
    <col min="16124" max="16124" width="0" style="6" hidden="1" customWidth="1"/>
    <col min="16125" max="16125" width="2.625" style="6" customWidth="1"/>
    <col min="16126" max="16126" width="0" style="6" hidden="1" customWidth="1"/>
    <col min="16127" max="16127" width="3.875" style="6" customWidth="1"/>
    <col min="16128" max="16128" width="30" style="6" customWidth="1"/>
    <col min="16129" max="16129" width="20.5" style="6" customWidth="1"/>
    <col min="16130" max="16130" width="8" style="6" customWidth="1"/>
    <col min="16131" max="16131" width="17" style="6" customWidth="1"/>
    <col min="16132" max="16132" width="37.375" style="6" customWidth="1"/>
    <col min="16133" max="16133" width="5.125" style="6" customWidth="1"/>
    <col min="16134" max="16134" width="27.5" style="6" customWidth="1"/>
    <col min="16135" max="16135" width="14.125" style="6" customWidth="1"/>
    <col min="16136" max="16137" width="8.125" style="6" customWidth="1"/>
    <col min="16138" max="16138" width="9.875" style="6" customWidth="1"/>
    <col min="16139" max="16139" width="1.875" style="6" customWidth="1"/>
    <col min="16140" max="16244" width="10.875" style="6"/>
    <col min="16245" max="16384" width="10" style="6" customWidth="1"/>
  </cols>
  <sheetData>
    <row r="1" spans="1:54 1541:1541" ht="11.25" customHeight="1">
      <c r="A1" s="1"/>
      <c r="B1" s="175" t="s">
        <v>0</v>
      </c>
      <c r="C1" s="176"/>
      <c r="D1" s="176"/>
      <c r="E1" s="176"/>
      <c r="F1" s="176"/>
      <c r="G1" s="176"/>
      <c r="H1" s="176"/>
      <c r="I1" s="177"/>
      <c r="J1" s="178"/>
      <c r="K1" s="179"/>
      <c r="L1" s="2"/>
      <c r="M1" s="3"/>
      <c r="N1" s="3"/>
      <c r="O1" s="2"/>
      <c r="P1" s="2"/>
      <c r="Q1" s="2"/>
      <c r="R1" s="2"/>
      <c r="S1" s="2"/>
      <c r="T1" s="2"/>
      <c r="U1" s="2"/>
      <c r="V1" s="2"/>
      <c r="W1" s="2"/>
      <c r="X1" s="2"/>
      <c r="Y1" s="2"/>
      <c r="Z1" s="2"/>
      <c r="AA1" s="2"/>
      <c r="AB1" s="2"/>
      <c r="AC1" s="2"/>
      <c r="AD1" s="2"/>
      <c r="AE1" s="2"/>
      <c r="AF1" s="2"/>
      <c r="AG1" s="2"/>
      <c r="AH1" s="2"/>
      <c r="AI1" s="2"/>
      <c r="AJ1" s="2"/>
      <c r="AK1" s="2"/>
      <c r="AL1" s="2"/>
      <c r="AM1" s="3"/>
      <c r="AN1" s="2"/>
      <c r="AO1" s="2"/>
      <c r="AP1" s="2"/>
      <c r="AQ1" s="106"/>
      <c r="AR1" s="106"/>
      <c r="AS1" s="106"/>
      <c r="AT1" s="106"/>
      <c r="AU1" s="106"/>
      <c r="AV1" s="106"/>
      <c r="AW1" s="106"/>
      <c r="AX1" s="2"/>
      <c r="AY1" s="2"/>
      <c r="AZ1" s="2"/>
      <c r="BA1" s="2"/>
      <c r="BB1" s="4" t="s">
        <v>1</v>
      </c>
      <c r="BGG1" s="5" t="s">
        <v>2</v>
      </c>
    </row>
    <row r="2" spans="1:54 1541:1541" ht="14.25" customHeight="1">
      <c r="A2" s="1"/>
      <c r="B2" s="182" t="s">
        <v>3</v>
      </c>
      <c r="C2" s="183"/>
      <c r="D2" s="183"/>
      <c r="E2" s="183"/>
      <c r="F2" s="183"/>
      <c r="G2" s="183"/>
      <c r="H2" s="183"/>
      <c r="I2" s="184"/>
      <c r="J2" s="180"/>
      <c r="K2" s="181"/>
      <c r="L2" s="2"/>
      <c r="M2" s="3"/>
      <c r="N2" s="3"/>
      <c r="O2" s="2"/>
      <c r="P2" s="2"/>
      <c r="Q2" s="2"/>
      <c r="R2" s="2"/>
      <c r="S2" s="2"/>
      <c r="T2" s="2"/>
      <c r="U2" s="2"/>
      <c r="V2" s="2"/>
      <c r="W2" s="2"/>
      <c r="X2" s="2"/>
      <c r="Y2" s="2"/>
      <c r="Z2" s="2"/>
      <c r="AA2" s="2"/>
      <c r="AB2" s="2"/>
      <c r="AC2" s="2"/>
      <c r="AD2" s="2"/>
      <c r="AE2" s="2"/>
      <c r="AF2" s="2"/>
      <c r="AG2" s="2"/>
      <c r="AH2" s="2"/>
      <c r="AI2" s="2"/>
      <c r="AJ2" s="2"/>
      <c r="AK2" s="2"/>
      <c r="AL2" s="2"/>
      <c r="AM2" s="3"/>
      <c r="AN2" s="2"/>
      <c r="AO2" s="2"/>
      <c r="AP2" s="2"/>
      <c r="AQ2" s="106"/>
      <c r="AR2" s="106"/>
      <c r="AS2" s="106"/>
      <c r="AT2" s="106"/>
      <c r="AU2" s="106"/>
      <c r="AV2" s="106"/>
      <c r="AW2" s="106"/>
      <c r="AX2" s="2"/>
      <c r="AY2" s="2"/>
      <c r="AZ2" s="2"/>
      <c r="BA2" s="2"/>
      <c r="BB2" s="2"/>
      <c r="BGG2" s="9"/>
    </row>
    <row r="3" spans="1:54 1541:1541" ht="11.25" customHeight="1">
      <c r="A3" s="1"/>
      <c r="B3" s="10" t="s">
        <v>4</v>
      </c>
      <c r="C3" s="185" t="s">
        <v>5</v>
      </c>
      <c r="D3" s="186"/>
      <c r="E3" s="186"/>
      <c r="F3" s="186"/>
      <c r="G3" s="186"/>
      <c r="H3" s="187"/>
      <c r="I3" s="11" t="s">
        <v>6</v>
      </c>
      <c r="J3" s="180"/>
      <c r="K3" s="181"/>
      <c r="L3" s="2"/>
      <c r="M3" s="3"/>
      <c r="N3" s="3"/>
      <c r="O3" s="2"/>
      <c r="P3" s="2"/>
      <c r="Q3" s="2"/>
      <c r="R3" s="2"/>
      <c r="S3" s="2"/>
      <c r="T3" s="2"/>
      <c r="U3" s="2"/>
      <c r="V3" s="2"/>
      <c r="W3" s="2"/>
      <c r="X3" s="2"/>
      <c r="Y3" s="2"/>
      <c r="Z3" s="2"/>
      <c r="AA3" s="2"/>
      <c r="AB3" s="2"/>
      <c r="AC3" s="2"/>
      <c r="AD3" s="2"/>
      <c r="AE3" s="2"/>
      <c r="AF3" s="2"/>
      <c r="AG3" s="2"/>
      <c r="AH3" s="2"/>
      <c r="AI3" s="2"/>
      <c r="AJ3" s="2"/>
      <c r="AK3" s="2"/>
      <c r="AL3" s="2"/>
      <c r="AM3" s="3"/>
      <c r="AN3" s="2"/>
      <c r="AO3" s="2"/>
      <c r="AP3" s="2"/>
      <c r="AQ3" s="106"/>
      <c r="AR3" s="106"/>
      <c r="AS3" s="106"/>
      <c r="AT3" s="106"/>
      <c r="AU3" s="106"/>
      <c r="AV3" s="106"/>
      <c r="AW3" s="106"/>
      <c r="AX3" s="2"/>
      <c r="AY3" s="2"/>
      <c r="AZ3" s="2"/>
      <c r="BA3" s="2"/>
      <c r="BB3" s="2"/>
      <c r="BGG3" s="9"/>
    </row>
    <row r="4" spans="1:54 1541:1541" ht="14.25" customHeight="1">
      <c r="A4" s="1"/>
      <c r="B4" s="12" t="s">
        <v>7</v>
      </c>
      <c r="C4" s="188" t="s">
        <v>8</v>
      </c>
      <c r="D4" s="189"/>
      <c r="E4" s="189"/>
      <c r="F4" s="189"/>
      <c r="G4" s="189"/>
      <c r="H4" s="190"/>
      <c r="I4" s="13" t="s">
        <v>9</v>
      </c>
      <c r="J4" s="180"/>
      <c r="K4" s="181"/>
      <c r="L4" s="2"/>
      <c r="M4" s="3"/>
      <c r="N4" s="3"/>
      <c r="O4" s="2"/>
      <c r="P4" s="2"/>
      <c r="Q4" s="2"/>
      <c r="R4" s="2"/>
      <c r="S4" s="2"/>
      <c r="T4" s="2"/>
      <c r="U4" s="2"/>
      <c r="V4" s="2"/>
      <c r="W4" s="2"/>
      <c r="X4" s="2"/>
      <c r="Y4" s="2"/>
      <c r="Z4" s="2"/>
      <c r="AA4" s="2"/>
      <c r="AB4" s="2"/>
      <c r="AC4" s="2"/>
      <c r="AD4" s="2"/>
      <c r="AE4" s="2"/>
      <c r="AF4" s="2"/>
      <c r="AG4" s="2"/>
      <c r="AH4" s="2"/>
      <c r="AI4" s="2"/>
      <c r="AJ4" s="2"/>
      <c r="AK4" s="2"/>
      <c r="AL4" s="2"/>
      <c r="AM4" s="3"/>
      <c r="AN4" s="2"/>
      <c r="AO4" s="2"/>
      <c r="AP4" s="2"/>
      <c r="AQ4" s="106"/>
      <c r="AR4" s="106"/>
      <c r="AS4" s="106"/>
      <c r="AT4" s="106"/>
      <c r="AU4" s="106"/>
      <c r="AV4" s="106"/>
      <c r="AW4" s="106"/>
      <c r="AX4" s="2"/>
      <c r="AY4" s="2"/>
      <c r="AZ4" s="2"/>
      <c r="BA4" s="2"/>
      <c r="BB4" s="2"/>
      <c r="BGG4" s="9"/>
    </row>
    <row r="5" spans="1:54 1541:1541" ht="122.1" customHeight="1">
      <c r="A5" s="1"/>
      <c r="B5" s="14" t="s">
        <v>10</v>
      </c>
      <c r="C5" s="15" t="s">
        <v>11</v>
      </c>
      <c r="D5" s="14" t="s">
        <v>12</v>
      </c>
      <c r="E5" s="191" t="s">
        <v>413</v>
      </c>
      <c r="F5" s="192"/>
      <c r="G5" s="193"/>
      <c r="H5" s="16" t="s">
        <v>13</v>
      </c>
      <c r="I5" s="194" t="s">
        <v>414</v>
      </c>
      <c r="J5" s="195"/>
      <c r="K5" s="195"/>
      <c r="L5" s="195"/>
      <c r="M5" s="195"/>
      <c r="N5" s="196"/>
      <c r="O5" s="198" t="s">
        <v>14</v>
      </c>
      <c r="P5" s="199"/>
      <c r="Q5" s="200">
        <v>45849</v>
      </c>
      <c r="R5" s="201"/>
      <c r="S5" s="17"/>
      <c r="T5" s="17"/>
      <c r="U5" s="202"/>
      <c r="V5" s="202"/>
      <c r="W5" s="203"/>
      <c r="X5" s="204"/>
      <c r="Y5" s="18"/>
      <c r="Z5" s="18"/>
      <c r="AA5" s="18"/>
      <c r="AB5" s="18"/>
      <c r="AC5" s="18"/>
      <c r="AD5" s="18"/>
      <c r="AE5" s="18"/>
      <c r="AF5" s="18"/>
      <c r="AG5" s="18"/>
      <c r="AH5" s="18"/>
      <c r="AI5" s="19"/>
      <c r="AJ5" s="19"/>
      <c r="AK5" s="18"/>
      <c r="AL5" s="18"/>
      <c r="AM5" s="18"/>
      <c r="AN5" s="19"/>
      <c r="AO5" s="19"/>
      <c r="AP5" s="18"/>
      <c r="AQ5" s="107"/>
      <c r="AR5" s="107"/>
      <c r="AS5" s="107"/>
      <c r="AT5" s="107"/>
      <c r="AU5" s="107"/>
      <c r="AV5" s="107"/>
      <c r="AW5" s="107"/>
      <c r="AX5" s="18"/>
      <c r="AY5" s="18"/>
      <c r="AZ5" s="18"/>
      <c r="BA5" s="18"/>
      <c r="BB5" s="1"/>
    </row>
    <row r="6" spans="1:54 1541:1541" ht="5.25" customHeight="1">
      <c r="A6" s="1"/>
      <c r="B6" s="20"/>
      <c r="C6" s="18"/>
      <c r="D6" s="20"/>
      <c r="E6" s="20"/>
      <c r="F6" s="20"/>
      <c r="G6" s="19"/>
      <c r="H6" s="19"/>
      <c r="I6" s="18"/>
      <c r="J6" s="18"/>
      <c r="K6" s="18"/>
      <c r="L6" s="18"/>
      <c r="M6" s="18"/>
      <c r="N6" s="18"/>
      <c r="O6" s="18"/>
      <c r="P6" s="18"/>
      <c r="Q6" s="18"/>
      <c r="R6" s="18"/>
      <c r="S6" s="18"/>
      <c r="T6" s="18"/>
      <c r="U6" s="18"/>
      <c r="V6" s="18"/>
      <c r="W6" s="18"/>
      <c r="X6" s="18"/>
      <c r="Y6" s="18"/>
      <c r="Z6" s="18"/>
      <c r="AA6" s="18"/>
      <c r="AB6" s="18"/>
      <c r="AC6" s="18"/>
      <c r="AD6" s="18"/>
      <c r="AE6" s="18"/>
      <c r="AF6" s="18"/>
      <c r="AG6" s="18"/>
      <c r="AH6" s="18"/>
      <c r="AI6" s="19"/>
      <c r="AJ6" s="19"/>
      <c r="AK6" s="18"/>
      <c r="AL6" s="18"/>
      <c r="AM6" s="18"/>
      <c r="AN6" s="19"/>
      <c r="AO6" s="19"/>
      <c r="AP6" s="18"/>
      <c r="AQ6" s="107"/>
      <c r="AR6" s="107"/>
      <c r="AS6" s="107"/>
      <c r="AT6" s="107"/>
      <c r="AU6" s="107"/>
      <c r="AV6" s="107"/>
      <c r="AW6" s="107"/>
      <c r="AX6" s="18"/>
      <c r="AY6" s="18"/>
      <c r="AZ6" s="18"/>
      <c r="BA6" s="18"/>
      <c r="BB6" s="1"/>
    </row>
    <row r="7" spans="1:54 1541:1541" s="1" customFormat="1" ht="23.25" customHeight="1">
      <c r="A7" s="21">
        <f>COUNTA(C9:C10)</f>
        <v>2</v>
      </c>
      <c r="B7" s="172" t="s">
        <v>15</v>
      </c>
      <c r="C7" s="173"/>
      <c r="D7" s="173"/>
      <c r="E7" s="173"/>
      <c r="F7" s="173"/>
      <c r="G7" s="173"/>
      <c r="H7" s="173"/>
      <c r="I7" s="23"/>
      <c r="J7" s="174" t="s">
        <v>16</v>
      </c>
      <c r="K7" s="174"/>
      <c r="L7" s="174"/>
      <c r="M7" s="174"/>
      <c r="N7" s="174"/>
      <c r="O7" s="174"/>
      <c r="P7" s="174"/>
      <c r="Q7" s="174"/>
      <c r="R7" s="174"/>
      <c r="S7" s="174"/>
      <c r="T7" s="174"/>
      <c r="U7" s="174"/>
      <c r="V7" s="174"/>
      <c r="W7" s="174"/>
      <c r="X7" s="174"/>
      <c r="Y7" s="174"/>
      <c r="Z7" s="174"/>
      <c r="AA7" s="174"/>
      <c r="AB7" s="174"/>
      <c r="AC7" s="212" t="s">
        <v>17</v>
      </c>
      <c r="AD7" s="212"/>
      <c r="AE7" s="212"/>
      <c r="AF7" s="212"/>
      <c r="AG7" s="212"/>
      <c r="AH7" s="212"/>
      <c r="AI7" s="213" t="s">
        <v>18</v>
      </c>
      <c r="AJ7" s="213"/>
      <c r="AK7" s="213"/>
      <c r="AL7" s="213"/>
      <c r="AM7" s="22"/>
      <c r="AN7" s="24" t="s">
        <v>19</v>
      </c>
      <c r="AO7" s="25"/>
      <c r="AP7" s="25"/>
      <c r="AQ7" s="108"/>
      <c r="AR7" s="109"/>
      <c r="AS7" s="109"/>
      <c r="AT7" s="109"/>
      <c r="AU7" s="109"/>
      <c r="AV7" s="109"/>
      <c r="AW7" s="109"/>
      <c r="AX7" s="26"/>
      <c r="AY7" s="130">
        <f>AY9</f>
        <v>8.8732800000000008E-3</v>
      </c>
      <c r="AZ7" s="26"/>
      <c r="BA7" s="26"/>
    </row>
    <row r="8" spans="1:54 1541:1541" ht="74.25" customHeight="1">
      <c r="A8" s="27" t="s">
        <v>20</v>
      </c>
      <c r="B8" s="28" t="s">
        <v>21</v>
      </c>
      <c r="C8" s="28" t="s">
        <v>22</v>
      </c>
      <c r="D8" s="29" t="s">
        <v>23</v>
      </c>
      <c r="E8" s="29" t="s">
        <v>24</v>
      </c>
      <c r="F8" s="29" t="s">
        <v>25</v>
      </c>
      <c r="G8" s="29" t="s">
        <v>26</v>
      </c>
      <c r="H8" s="29" t="s">
        <v>27</v>
      </c>
      <c r="I8" s="28" t="s">
        <v>28</v>
      </c>
      <c r="J8" s="30" t="s">
        <v>29</v>
      </c>
      <c r="K8" s="30" t="s">
        <v>30</v>
      </c>
      <c r="L8" s="30" t="s">
        <v>31</v>
      </c>
      <c r="M8" s="30" t="s">
        <v>32</v>
      </c>
      <c r="N8" s="30" t="s">
        <v>33</v>
      </c>
      <c r="O8" s="30" t="s">
        <v>34</v>
      </c>
      <c r="P8" s="30" t="s">
        <v>35</v>
      </c>
      <c r="Q8" s="30" t="s">
        <v>36</v>
      </c>
      <c r="R8" s="30" t="s">
        <v>37</v>
      </c>
      <c r="S8" s="30" t="s">
        <v>38</v>
      </c>
      <c r="T8" s="30" t="s">
        <v>39</v>
      </c>
      <c r="U8" s="30" t="s">
        <v>40</v>
      </c>
      <c r="V8" s="30" t="s">
        <v>41</v>
      </c>
      <c r="W8" s="30" t="s">
        <v>42</v>
      </c>
      <c r="X8" s="30" t="s">
        <v>43</v>
      </c>
      <c r="Y8" s="30" t="s">
        <v>44</v>
      </c>
      <c r="Z8" s="30" t="s">
        <v>45</v>
      </c>
      <c r="AA8" s="30" t="s">
        <v>46</v>
      </c>
      <c r="AB8" s="30" t="s">
        <v>47</v>
      </c>
      <c r="AC8" s="28" t="s">
        <v>48</v>
      </c>
      <c r="AD8" s="28" t="s">
        <v>49</v>
      </c>
      <c r="AE8" s="28" t="s">
        <v>50</v>
      </c>
      <c r="AF8" s="28" t="s">
        <v>51</v>
      </c>
      <c r="AG8" s="28" t="s">
        <v>52</v>
      </c>
      <c r="AH8" s="28" t="s">
        <v>52</v>
      </c>
      <c r="AI8" s="29" t="s">
        <v>53</v>
      </c>
      <c r="AJ8" s="29" t="s">
        <v>54</v>
      </c>
      <c r="AK8" s="29" t="s">
        <v>55</v>
      </c>
      <c r="AL8" s="29" t="s">
        <v>56</v>
      </c>
      <c r="AM8" s="31" t="s">
        <v>57</v>
      </c>
      <c r="AN8" s="31" t="s">
        <v>58</v>
      </c>
      <c r="AO8" s="32" t="s">
        <v>59</v>
      </c>
      <c r="AP8" s="32" t="s">
        <v>60</v>
      </c>
      <c r="AQ8" s="110" t="s">
        <v>313</v>
      </c>
      <c r="AR8" s="111" t="s">
        <v>61</v>
      </c>
      <c r="AS8" s="111" t="s">
        <v>62</v>
      </c>
      <c r="AT8" s="111" t="s">
        <v>63</v>
      </c>
      <c r="AU8" s="111" t="s">
        <v>64</v>
      </c>
      <c r="AV8" s="111" t="s">
        <v>65</v>
      </c>
      <c r="AW8" s="111" t="s">
        <v>66</v>
      </c>
      <c r="AX8" s="33" t="s">
        <v>67</v>
      </c>
      <c r="AY8" s="33" t="s">
        <v>315</v>
      </c>
      <c r="AZ8" s="119" t="s">
        <v>68</v>
      </c>
      <c r="BA8" s="120" t="s">
        <v>69</v>
      </c>
      <c r="BB8" s="34"/>
    </row>
    <row r="9" spans="1:54 1541:1541" ht="171.95" customHeight="1">
      <c r="A9" s="81">
        <v>1</v>
      </c>
      <c r="B9" s="84" t="s">
        <v>415</v>
      </c>
      <c r="C9" s="84" t="s">
        <v>392</v>
      </c>
      <c r="D9" s="83" t="s">
        <v>296</v>
      </c>
      <c r="E9" s="83" t="s">
        <v>297</v>
      </c>
      <c r="F9" s="83" t="s">
        <v>99</v>
      </c>
      <c r="G9" s="83" t="s">
        <v>298</v>
      </c>
      <c r="H9" s="83" t="s">
        <v>147</v>
      </c>
      <c r="I9" s="35">
        <v>0.1</v>
      </c>
      <c r="J9" s="35" t="s">
        <v>75</v>
      </c>
      <c r="K9" s="35" t="s">
        <v>75</v>
      </c>
      <c r="L9" s="35" t="s">
        <v>74</v>
      </c>
      <c r="M9" s="35" t="s">
        <v>74</v>
      </c>
      <c r="N9" s="35" t="s">
        <v>74</v>
      </c>
      <c r="O9" s="35" t="s">
        <v>75</v>
      </c>
      <c r="P9" s="35" t="s">
        <v>74</v>
      </c>
      <c r="Q9" s="35" t="s">
        <v>75</v>
      </c>
      <c r="R9" s="35" t="s">
        <v>74</v>
      </c>
      <c r="S9" s="35" t="s">
        <v>75</v>
      </c>
      <c r="T9" s="35" t="s">
        <v>75</v>
      </c>
      <c r="U9" s="35" t="s">
        <v>75</v>
      </c>
      <c r="V9" s="35" t="s">
        <v>75</v>
      </c>
      <c r="W9" s="35" t="s">
        <v>75</v>
      </c>
      <c r="X9" s="35" t="s">
        <v>74</v>
      </c>
      <c r="Y9" s="35" t="s">
        <v>74</v>
      </c>
      <c r="Z9" s="35" t="s">
        <v>74</v>
      </c>
      <c r="AA9" s="35" t="s">
        <v>74</v>
      </c>
      <c r="AB9" s="35" t="s">
        <v>74</v>
      </c>
      <c r="AC9" s="36">
        <f>I9</f>
        <v>0.1</v>
      </c>
      <c r="AD9" s="37">
        <f>AC9</f>
        <v>0.1</v>
      </c>
      <c r="AE9" s="36">
        <v>0.8</v>
      </c>
      <c r="AF9" s="37">
        <f>AE9</f>
        <v>0.8</v>
      </c>
      <c r="AG9" s="89">
        <f>AD9*AF9</f>
        <v>8.0000000000000016E-2</v>
      </c>
      <c r="AH9" s="85" t="s">
        <v>90</v>
      </c>
      <c r="AI9" s="97" t="s">
        <v>421</v>
      </c>
      <c r="AJ9" s="39" t="s">
        <v>228</v>
      </c>
      <c r="AK9" s="98" t="s">
        <v>301</v>
      </c>
      <c r="AL9" s="98" t="s">
        <v>302</v>
      </c>
      <c r="AM9" s="38" t="s">
        <v>76</v>
      </c>
      <c r="AN9" s="39" t="s">
        <v>77</v>
      </c>
      <c r="AO9" s="39" t="s">
        <v>78</v>
      </c>
      <c r="AP9" s="38" t="s">
        <v>79</v>
      </c>
      <c r="AQ9" s="93">
        <v>0.7</v>
      </c>
      <c r="AR9" s="116">
        <f>I9-(I9*AQ9)</f>
        <v>3.0000000000000013E-2</v>
      </c>
      <c r="AS9" s="114">
        <f>AR9</f>
        <v>3.0000000000000013E-2</v>
      </c>
      <c r="AT9" s="112">
        <f>AR9*AE9</f>
        <v>2.4000000000000011E-2</v>
      </c>
      <c r="AU9" s="114">
        <f>AT9</f>
        <v>2.4000000000000011E-2</v>
      </c>
      <c r="AV9" s="113">
        <f>AT9*AR9</f>
        <v>7.2000000000000059E-4</v>
      </c>
      <c r="AW9" s="114">
        <f>AV9</f>
        <v>7.2000000000000059E-4</v>
      </c>
      <c r="AX9" s="117" t="s">
        <v>422</v>
      </c>
      <c r="AY9" s="205">
        <f>SUM(AW9:AW13)/5</f>
        <v>8.8732800000000008E-3</v>
      </c>
      <c r="AZ9" s="96"/>
      <c r="BA9" s="208" t="s">
        <v>316</v>
      </c>
      <c r="BB9" s="1"/>
    </row>
    <row r="10" spans="1:54 1541:1541" ht="191.45" customHeight="1">
      <c r="A10" s="90">
        <v>2</v>
      </c>
      <c r="B10" s="87" t="s">
        <v>416</v>
      </c>
      <c r="C10" s="87" t="s">
        <v>309</v>
      </c>
      <c r="D10" s="88" t="s">
        <v>296</v>
      </c>
      <c r="E10" s="88" t="s">
        <v>297</v>
      </c>
      <c r="F10" s="88" t="s">
        <v>99</v>
      </c>
      <c r="G10" s="88" t="s">
        <v>107</v>
      </c>
      <c r="H10" s="88" t="s">
        <v>147</v>
      </c>
      <c r="I10" s="35">
        <v>0.1</v>
      </c>
      <c r="J10" s="35" t="s">
        <v>75</v>
      </c>
      <c r="K10" s="35" t="s">
        <v>75</v>
      </c>
      <c r="L10" s="35" t="s">
        <v>74</v>
      </c>
      <c r="M10" s="35" t="s">
        <v>74</v>
      </c>
      <c r="N10" s="35" t="s">
        <v>74</v>
      </c>
      <c r="O10" s="35" t="s">
        <v>75</v>
      </c>
      <c r="P10" s="35" t="s">
        <v>74</v>
      </c>
      <c r="Q10" s="35" t="s">
        <v>75</v>
      </c>
      <c r="R10" s="35" t="s">
        <v>74</v>
      </c>
      <c r="S10" s="35" t="s">
        <v>75</v>
      </c>
      <c r="T10" s="35" t="s">
        <v>75</v>
      </c>
      <c r="U10" s="35" t="s">
        <v>75</v>
      </c>
      <c r="V10" s="35" t="s">
        <v>75</v>
      </c>
      <c r="W10" s="35" t="s">
        <v>75</v>
      </c>
      <c r="X10" s="35" t="s">
        <v>74</v>
      </c>
      <c r="Y10" s="35" t="s">
        <v>74</v>
      </c>
      <c r="Z10" s="35" t="s">
        <v>74</v>
      </c>
      <c r="AA10" s="35" t="s">
        <v>74</v>
      </c>
      <c r="AB10" s="35" t="s">
        <v>74</v>
      </c>
      <c r="AC10" s="36">
        <f>I10</f>
        <v>0.1</v>
      </c>
      <c r="AD10" s="37">
        <f>AC10</f>
        <v>0.1</v>
      </c>
      <c r="AE10" s="36">
        <v>0.6</v>
      </c>
      <c r="AF10" s="37">
        <f>AE10</f>
        <v>0.6</v>
      </c>
      <c r="AG10" s="89">
        <f>AD10*AF10</f>
        <v>0.06</v>
      </c>
      <c r="AH10" s="94" t="s">
        <v>89</v>
      </c>
      <c r="AI10" s="97" t="s">
        <v>421</v>
      </c>
      <c r="AJ10" s="39" t="s">
        <v>228</v>
      </c>
      <c r="AK10" s="98" t="s">
        <v>301</v>
      </c>
      <c r="AL10" s="98" t="s">
        <v>302</v>
      </c>
      <c r="AM10" s="38" t="s">
        <v>76</v>
      </c>
      <c r="AN10" s="39" t="s">
        <v>77</v>
      </c>
      <c r="AO10" s="39" t="s">
        <v>78</v>
      </c>
      <c r="AP10" s="38" t="s">
        <v>79</v>
      </c>
      <c r="AQ10" s="93">
        <v>0.7</v>
      </c>
      <c r="AR10" s="116">
        <f t="shared" ref="AR10:AR12" si="0">I10-(I10*AQ10)</f>
        <v>3.0000000000000013E-2</v>
      </c>
      <c r="AS10" s="114">
        <f t="shared" ref="AS10:AS13" si="1">AR10</f>
        <v>3.0000000000000013E-2</v>
      </c>
      <c r="AT10" s="112">
        <f t="shared" ref="AT10:AT13" si="2">AR10*AE10</f>
        <v>1.8000000000000006E-2</v>
      </c>
      <c r="AU10" s="114">
        <f t="shared" ref="AU10:AU13" si="3">AT10</f>
        <v>1.8000000000000006E-2</v>
      </c>
      <c r="AV10" s="113">
        <f t="shared" ref="AV10:AV13" si="4">AT10*AR10</f>
        <v>5.4000000000000044E-4</v>
      </c>
      <c r="AW10" s="114">
        <f t="shared" ref="AW10:AW13" si="5">AV10</f>
        <v>5.4000000000000044E-4</v>
      </c>
      <c r="AX10" s="117" t="s">
        <v>422</v>
      </c>
      <c r="AY10" s="206"/>
      <c r="AZ10" s="96"/>
      <c r="BA10" s="209"/>
    </row>
    <row r="11" spans="1:54 1541:1541" ht="204.6" customHeight="1">
      <c r="A11" s="92">
        <v>3</v>
      </c>
      <c r="B11" s="91" t="s">
        <v>417</v>
      </c>
      <c r="C11" s="91" t="s">
        <v>310</v>
      </c>
      <c r="D11" s="93" t="s">
        <v>296</v>
      </c>
      <c r="E11" s="93" t="s">
        <v>297</v>
      </c>
      <c r="F11" s="93" t="s">
        <v>99</v>
      </c>
      <c r="G11" s="93" t="s">
        <v>107</v>
      </c>
      <c r="H11" s="93" t="s">
        <v>147</v>
      </c>
      <c r="I11" s="35">
        <v>0.25</v>
      </c>
      <c r="J11" s="35" t="s">
        <v>75</v>
      </c>
      <c r="K11" s="35" t="s">
        <v>75</v>
      </c>
      <c r="L11" s="35" t="s">
        <v>74</v>
      </c>
      <c r="M11" s="35" t="s">
        <v>74</v>
      </c>
      <c r="N11" s="35" t="s">
        <v>74</v>
      </c>
      <c r="O11" s="35" t="s">
        <v>75</v>
      </c>
      <c r="P11" s="35" t="s">
        <v>74</v>
      </c>
      <c r="Q11" s="35" t="s">
        <v>75</v>
      </c>
      <c r="R11" s="35" t="s">
        <v>74</v>
      </c>
      <c r="S11" s="35" t="s">
        <v>75</v>
      </c>
      <c r="T11" s="35" t="s">
        <v>75</v>
      </c>
      <c r="U11" s="35" t="s">
        <v>75</v>
      </c>
      <c r="V11" s="35" t="s">
        <v>75</v>
      </c>
      <c r="W11" s="35" t="s">
        <v>75</v>
      </c>
      <c r="X11" s="35" t="s">
        <v>74</v>
      </c>
      <c r="Y11" s="35" t="s">
        <v>74</v>
      </c>
      <c r="Z11" s="35" t="s">
        <v>74</v>
      </c>
      <c r="AA11" s="35" t="s">
        <v>74</v>
      </c>
      <c r="AB11" s="35" t="s">
        <v>74</v>
      </c>
      <c r="AC11" s="36">
        <f>I11</f>
        <v>0.25</v>
      </c>
      <c r="AD11" s="37">
        <f>AC11</f>
        <v>0.25</v>
      </c>
      <c r="AE11" s="36">
        <v>0.4</v>
      </c>
      <c r="AF11" s="37">
        <f>AE11</f>
        <v>0.4</v>
      </c>
      <c r="AG11" s="89">
        <f>AD11*AF11</f>
        <v>0.1</v>
      </c>
      <c r="AH11" s="94" t="s">
        <v>89</v>
      </c>
      <c r="AI11" s="97" t="s">
        <v>421</v>
      </c>
      <c r="AJ11" s="39" t="s">
        <v>228</v>
      </c>
      <c r="AK11" s="98" t="s">
        <v>301</v>
      </c>
      <c r="AL11" s="98" t="s">
        <v>302</v>
      </c>
      <c r="AM11" s="38" t="s">
        <v>76</v>
      </c>
      <c r="AN11" s="39" t="s">
        <v>77</v>
      </c>
      <c r="AO11" s="39" t="s">
        <v>78</v>
      </c>
      <c r="AP11" s="38" t="s">
        <v>79</v>
      </c>
      <c r="AQ11" s="93">
        <v>0.7</v>
      </c>
      <c r="AR11" s="116">
        <f t="shared" si="0"/>
        <v>7.5000000000000011E-2</v>
      </c>
      <c r="AS11" s="114">
        <f t="shared" si="1"/>
        <v>7.5000000000000011E-2</v>
      </c>
      <c r="AT11" s="112">
        <f t="shared" si="2"/>
        <v>3.0000000000000006E-2</v>
      </c>
      <c r="AU11" s="114">
        <f t="shared" si="3"/>
        <v>3.0000000000000006E-2</v>
      </c>
      <c r="AV11" s="113">
        <f t="shared" si="4"/>
        <v>2.2500000000000007E-3</v>
      </c>
      <c r="AW11" s="114">
        <f t="shared" si="5"/>
        <v>2.2500000000000007E-3</v>
      </c>
      <c r="AX11" s="117" t="s">
        <v>422</v>
      </c>
      <c r="AY11" s="206"/>
      <c r="AZ11" s="96"/>
      <c r="BA11" s="209"/>
    </row>
    <row r="12" spans="1:54 1541:1541" ht="204.6" customHeight="1">
      <c r="A12" s="99">
        <v>4</v>
      </c>
      <c r="B12" s="101" t="s">
        <v>418</v>
      </c>
      <c r="C12" s="101" t="s">
        <v>311</v>
      </c>
      <c r="D12" s="102" t="s">
        <v>296</v>
      </c>
      <c r="E12" s="102" t="s">
        <v>297</v>
      </c>
      <c r="F12" s="102" t="s">
        <v>99</v>
      </c>
      <c r="G12" s="102" t="s">
        <v>107</v>
      </c>
      <c r="H12" s="102" t="s">
        <v>147</v>
      </c>
      <c r="I12" s="35">
        <v>0.56999999999999995</v>
      </c>
      <c r="J12" s="35" t="s">
        <v>75</v>
      </c>
      <c r="K12" s="35" t="s">
        <v>75</v>
      </c>
      <c r="L12" s="35" t="s">
        <v>74</v>
      </c>
      <c r="M12" s="35" t="s">
        <v>74</v>
      </c>
      <c r="N12" s="35" t="s">
        <v>74</v>
      </c>
      <c r="O12" s="35" t="s">
        <v>75</v>
      </c>
      <c r="P12" s="35" t="s">
        <v>74</v>
      </c>
      <c r="Q12" s="35" t="s">
        <v>75</v>
      </c>
      <c r="R12" s="35" t="s">
        <v>74</v>
      </c>
      <c r="S12" s="35" t="s">
        <v>75</v>
      </c>
      <c r="T12" s="35" t="s">
        <v>75</v>
      </c>
      <c r="U12" s="35" t="s">
        <v>75</v>
      </c>
      <c r="V12" s="35" t="s">
        <v>75</v>
      </c>
      <c r="W12" s="35" t="s">
        <v>75</v>
      </c>
      <c r="X12" s="35" t="s">
        <v>74</v>
      </c>
      <c r="Y12" s="35" t="s">
        <v>74</v>
      </c>
      <c r="Z12" s="35" t="s">
        <v>74</v>
      </c>
      <c r="AA12" s="35" t="s">
        <v>74</v>
      </c>
      <c r="AB12" s="35" t="s">
        <v>74</v>
      </c>
      <c r="AC12" s="36">
        <f>I12</f>
        <v>0.56999999999999995</v>
      </c>
      <c r="AD12" s="37">
        <f>AC12</f>
        <v>0.56999999999999995</v>
      </c>
      <c r="AE12" s="36">
        <v>0.4</v>
      </c>
      <c r="AF12" s="37">
        <f>AE12</f>
        <v>0.4</v>
      </c>
      <c r="AG12" s="89">
        <f>AD12*AF12</f>
        <v>0.22799999999999998</v>
      </c>
      <c r="AH12" s="94" t="s">
        <v>89</v>
      </c>
      <c r="AI12" s="97" t="s">
        <v>421</v>
      </c>
      <c r="AJ12" s="39" t="s">
        <v>228</v>
      </c>
      <c r="AK12" s="98" t="s">
        <v>301</v>
      </c>
      <c r="AL12" s="98" t="s">
        <v>302</v>
      </c>
      <c r="AM12" s="38" t="s">
        <v>76</v>
      </c>
      <c r="AN12" s="39" t="s">
        <v>77</v>
      </c>
      <c r="AO12" s="39" t="s">
        <v>78</v>
      </c>
      <c r="AP12" s="38" t="s">
        <v>79</v>
      </c>
      <c r="AQ12" s="93">
        <v>0.7</v>
      </c>
      <c r="AR12" s="116">
        <f t="shared" si="0"/>
        <v>0.17099999999999999</v>
      </c>
      <c r="AS12" s="114">
        <f t="shared" si="1"/>
        <v>0.17099999999999999</v>
      </c>
      <c r="AT12" s="112">
        <f t="shared" si="2"/>
        <v>6.8400000000000002E-2</v>
      </c>
      <c r="AU12" s="114">
        <f t="shared" si="3"/>
        <v>6.8400000000000002E-2</v>
      </c>
      <c r="AV12" s="113">
        <f t="shared" si="4"/>
        <v>1.1696399999999999E-2</v>
      </c>
      <c r="AW12" s="114">
        <f t="shared" si="5"/>
        <v>1.1696399999999999E-2</v>
      </c>
      <c r="AX12" s="117" t="s">
        <v>422</v>
      </c>
      <c r="AY12" s="206"/>
      <c r="AZ12" s="96"/>
      <c r="BA12" s="209"/>
    </row>
    <row r="13" spans="1:54 1541:1541" ht="409.6" customHeight="1">
      <c r="A13" s="103">
        <v>5</v>
      </c>
      <c r="B13" s="104" t="s">
        <v>419</v>
      </c>
      <c r="C13" s="104" t="s">
        <v>420</v>
      </c>
      <c r="D13" s="105" t="s">
        <v>296</v>
      </c>
      <c r="E13" s="105" t="s">
        <v>299</v>
      </c>
      <c r="F13" s="105" t="s">
        <v>99</v>
      </c>
      <c r="G13" s="105" t="s">
        <v>107</v>
      </c>
      <c r="H13" s="105" t="s">
        <v>147</v>
      </c>
      <c r="I13" s="95">
        <v>0.6</v>
      </c>
      <c r="J13" s="35" t="s">
        <v>75</v>
      </c>
      <c r="K13" s="35" t="s">
        <v>75</v>
      </c>
      <c r="L13" s="35" t="s">
        <v>74</v>
      </c>
      <c r="M13" s="35" t="s">
        <v>74</v>
      </c>
      <c r="N13" s="35" t="s">
        <v>74</v>
      </c>
      <c r="O13" s="35" t="s">
        <v>75</v>
      </c>
      <c r="P13" s="35" t="s">
        <v>74</v>
      </c>
      <c r="Q13" s="35" t="s">
        <v>75</v>
      </c>
      <c r="R13" s="35" t="s">
        <v>74</v>
      </c>
      <c r="S13" s="35" t="s">
        <v>75</v>
      </c>
      <c r="T13" s="35" t="s">
        <v>75</v>
      </c>
      <c r="U13" s="35" t="s">
        <v>75</v>
      </c>
      <c r="V13" s="35" t="s">
        <v>75</v>
      </c>
      <c r="W13" s="35" t="s">
        <v>75</v>
      </c>
      <c r="X13" s="35" t="s">
        <v>74</v>
      </c>
      <c r="Y13" s="35" t="s">
        <v>74</v>
      </c>
      <c r="Z13" s="35" t="s">
        <v>74</v>
      </c>
      <c r="AA13" s="35" t="s">
        <v>74</v>
      </c>
      <c r="AB13" s="35" t="s">
        <v>74</v>
      </c>
      <c r="AC13" s="36">
        <f>I13</f>
        <v>0.6</v>
      </c>
      <c r="AD13" s="37">
        <f>AC13</f>
        <v>0.6</v>
      </c>
      <c r="AE13" s="36">
        <v>0.9</v>
      </c>
      <c r="AF13" s="37">
        <f>AE13</f>
        <v>0.9</v>
      </c>
      <c r="AG13" s="89">
        <f>AD13*AF13</f>
        <v>0.54</v>
      </c>
      <c r="AH13" s="122" t="s">
        <v>91</v>
      </c>
      <c r="AI13" s="97" t="s">
        <v>421</v>
      </c>
      <c r="AJ13" s="39" t="s">
        <v>228</v>
      </c>
      <c r="AK13" s="98" t="s">
        <v>301</v>
      </c>
      <c r="AL13" s="98" t="s">
        <v>302</v>
      </c>
      <c r="AM13" s="38" t="s">
        <v>76</v>
      </c>
      <c r="AN13" s="39" t="s">
        <v>77</v>
      </c>
      <c r="AO13" s="39" t="s">
        <v>78</v>
      </c>
      <c r="AP13" s="38" t="s">
        <v>79</v>
      </c>
      <c r="AQ13" s="93">
        <v>0.7</v>
      </c>
      <c r="AR13" s="116">
        <f>I13-(I13*AQ13)</f>
        <v>0.18</v>
      </c>
      <c r="AS13" s="114">
        <f t="shared" si="1"/>
        <v>0.18</v>
      </c>
      <c r="AT13" s="112">
        <f t="shared" si="2"/>
        <v>0.16200000000000001</v>
      </c>
      <c r="AU13" s="114">
        <f t="shared" si="3"/>
        <v>0.16200000000000001</v>
      </c>
      <c r="AV13" s="113">
        <f t="shared" si="4"/>
        <v>2.9159999999999998E-2</v>
      </c>
      <c r="AW13" s="114">
        <f t="shared" si="5"/>
        <v>2.9159999999999998E-2</v>
      </c>
      <c r="AX13" s="117" t="s">
        <v>422</v>
      </c>
      <c r="AY13" s="207"/>
      <c r="AZ13" s="96"/>
      <c r="BA13" s="210"/>
    </row>
    <row r="14" spans="1:54 1541:1541">
      <c r="AW14" s="118"/>
    </row>
    <row r="595" spans="1:1 1541:1552" ht="12.75">
      <c r="A595" s="40" t="s">
        <v>2</v>
      </c>
      <c r="BGG595" s="40" t="s">
        <v>2</v>
      </c>
      <c r="BGH595" s="42"/>
      <c r="BGI595" s="42"/>
      <c r="BGJ595" s="42"/>
      <c r="BGK595" s="42"/>
      <c r="BGL595" s="42"/>
      <c r="BGM595" s="42"/>
      <c r="BGN595" s="42"/>
      <c r="BGO595" s="42"/>
      <c r="BGP595" s="42"/>
      <c r="BGQ595" s="42"/>
      <c r="BGR595" s="42"/>
    </row>
    <row r="596" spans="1:1 1541:1552" ht="12.75">
      <c r="BGG596" s="42"/>
      <c r="BGH596" s="42"/>
      <c r="BGI596" s="42"/>
      <c r="BGJ596" s="42"/>
      <c r="BGK596" s="42"/>
      <c r="BGL596" s="42"/>
      <c r="BGM596" s="42"/>
      <c r="BGN596" s="214" t="s">
        <v>50</v>
      </c>
      <c r="BGO596" s="214"/>
      <c r="BGP596" s="214"/>
      <c r="BGQ596" s="43"/>
      <c r="BGR596" s="43"/>
    </row>
    <row r="597" spans="1:1 1541:1552" ht="12.75">
      <c r="BGG597" s="42"/>
      <c r="BGH597" s="42"/>
      <c r="BGI597" s="42"/>
      <c r="BGJ597" s="42"/>
      <c r="BGK597" s="42"/>
      <c r="BGL597" s="44">
        <v>1</v>
      </c>
      <c r="BGM597" s="44">
        <v>2</v>
      </c>
      <c r="BGN597" s="44">
        <v>3</v>
      </c>
      <c r="BGO597" s="45">
        <v>4</v>
      </c>
      <c r="BGP597" s="45">
        <v>5</v>
      </c>
      <c r="BGQ597" s="46"/>
      <c r="BGR597" s="46"/>
    </row>
    <row r="598" spans="1:1 1541:1552" ht="12.75">
      <c r="BGG598" s="42"/>
      <c r="BGH598" s="42"/>
      <c r="BGI598" s="42"/>
      <c r="BGJ598" s="42"/>
      <c r="BGK598" s="42"/>
      <c r="BGL598" s="47" t="s">
        <v>83</v>
      </c>
      <c r="BGM598" s="47" t="s">
        <v>84</v>
      </c>
      <c r="BGN598" s="47" t="s">
        <v>85</v>
      </c>
      <c r="BGO598" s="47" t="s">
        <v>86</v>
      </c>
      <c r="BGP598" s="47" t="s">
        <v>87</v>
      </c>
      <c r="BGQ598" s="47"/>
      <c r="BGR598" s="47"/>
    </row>
    <row r="599" spans="1:1 1541:1552" ht="12.75">
      <c r="BGG599" s="42"/>
      <c r="BGH599" s="42"/>
      <c r="BGI599" s="42"/>
      <c r="BGJ599" s="42"/>
      <c r="BGK599" s="42"/>
      <c r="BGL599" s="44">
        <v>1</v>
      </c>
      <c r="BGM599" s="44">
        <v>2</v>
      </c>
      <c r="BGN599" s="44">
        <v>3</v>
      </c>
      <c r="BGO599" s="45">
        <v>4</v>
      </c>
      <c r="BGP599" s="45">
        <v>5</v>
      </c>
      <c r="BGQ599" s="46"/>
      <c r="BGR599" s="46"/>
    </row>
    <row r="600" spans="1:1 1541:1552" ht="28.7" customHeight="1">
      <c r="BGG600" s="42"/>
      <c r="BGH600" s="215" t="s">
        <v>48</v>
      </c>
      <c r="BGI600" s="46">
        <v>5</v>
      </c>
      <c r="BGJ600" s="47" t="s">
        <v>88</v>
      </c>
      <c r="BGK600" s="46">
        <v>5</v>
      </c>
      <c r="BGL600" s="48" t="s">
        <v>89</v>
      </c>
      <c r="BGM600" s="49" t="s">
        <v>90</v>
      </c>
      <c r="BGN600" s="49" t="s">
        <v>90</v>
      </c>
      <c r="BGO600" s="50" t="s">
        <v>91</v>
      </c>
      <c r="BGP600" s="50" t="s">
        <v>91</v>
      </c>
      <c r="BGQ600" s="51"/>
      <c r="BGR600" s="51"/>
    </row>
    <row r="601" spans="1:1 1541:1552" ht="28.7" customHeight="1">
      <c r="BGG601" s="42"/>
      <c r="BGH601" s="215"/>
      <c r="BGI601" s="46">
        <v>4</v>
      </c>
      <c r="BGJ601" s="47" t="s">
        <v>92</v>
      </c>
      <c r="BGK601" s="46">
        <v>4</v>
      </c>
      <c r="BGL601" s="48" t="s">
        <v>89</v>
      </c>
      <c r="BGM601" s="48" t="s">
        <v>89</v>
      </c>
      <c r="BGN601" s="49" t="s">
        <v>90</v>
      </c>
      <c r="BGO601" s="50" t="s">
        <v>91</v>
      </c>
      <c r="BGP601" s="50" t="s">
        <v>91</v>
      </c>
      <c r="BGQ601" s="51"/>
      <c r="BGR601" s="51"/>
    </row>
    <row r="602" spans="1:1 1541:1552" ht="28.7" customHeight="1">
      <c r="BGG602" s="42"/>
      <c r="BGH602" s="215"/>
      <c r="BGI602" s="46">
        <v>3</v>
      </c>
      <c r="BGJ602" s="47" t="s">
        <v>93</v>
      </c>
      <c r="BGK602" s="46">
        <v>3</v>
      </c>
      <c r="BGL602" s="48" t="s">
        <v>89</v>
      </c>
      <c r="BGM602" s="48" t="s">
        <v>89</v>
      </c>
      <c r="BGN602" s="49" t="s">
        <v>90</v>
      </c>
      <c r="BGO602" s="49" t="s">
        <v>90</v>
      </c>
      <c r="BGP602" s="49" t="s">
        <v>90</v>
      </c>
      <c r="BGQ602" s="51"/>
      <c r="BGR602" s="51"/>
    </row>
    <row r="603" spans="1:1 1541:1552" ht="28.7" customHeight="1">
      <c r="BGG603" s="42"/>
      <c r="BGH603" s="215"/>
      <c r="BGI603" s="46">
        <v>2</v>
      </c>
      <c r="BGJ603" s="47" t="s">
        <v>73</v>
      </c>
      <c r="BGK603" s="46">
        <v>2</v>
      </c>
      <c r="BGL603" s="52" t="s">
        <v>94</v>
      </c>
      <c r="BGM603" s="48" t="s">
        <v>89</v>
      </c>
      <c r="BGN603" s="48" t="s">
        <v>89</v>
      </c>
      <c r="BGO603" s="48" t="s">
        <v>89</v>
      </c>
      <c r="BGP603" s="49" t="s">
        <v>90</v>
      </c>
      <c r="BGQ603" s="51"/>
      <c r="BGR603" s="51"/>
    </row>
    <row r="604" spans="1:1 1541:1552" ht="28.7" customHeight="1">
      <c r="BGG604" s="42"/>
      <c r="BGH604" s="215"/>
      <c r="BGI604" s="46">
        <v>1</v>
      </c>
      <c r="BGJ604" s="47" t="s">
        <v>95</v>
      </c>
      <c r="BGK604" s="46">
        <v>1</v>
      </c>
      <c r="BGL604" s="52" t="s">
        <v>94</v>
      </c>
      <c r="BGM604" s="52" t="s">
        <v>94</v>
      </c>
      <c r="BGN604" s="48" t="s">
        <v>89</v>
      </c>
      <c r="BGO604" s="48" t="s">
        <v>89</v>
      </c>
      <c r="BGP604" s="48" t="s">
        <v>89</v>
      </c>
      <c r="BGQ604" s="51"/>
      <c r="BGR604" s="51"/>
    </row>
    <row r="605" spans="1:1 1541:1552" ht="12.75">
      <c r="BGG605" s="42"/>
      <c r="BGH605" s="42"/>
      <c r="BGI605" s="42"/>
      <c r="BGJ605" s="42"/>
      <c r="BGK605" s="42"/>
      <c r="BGL605" s="42"/>
      <c r="BGM605" s="42"/>
      <c r="BGN605" s="42"/>
      <c r="BGO605" s="42"/>
      <c r="BGP605" s="42"/>
      <c r="BGQ605" s="42"/>
      <c r="BGR605" s="42"/>
    </row>
    <row r="606" spans="1:1 1541:1552" ht="12.75">
      <c r="BGG606" s="42"/>
      <c r="BGH606" s="42"/>
      <c r="BGI606" s="42"/>
      <c r="BGJ606" s="42"/>
      <c r="BGK606" s="42"/>
      <c r="BGL606" s="42"/>
      <c r="BGM606" s="42"/>
      <c r="BGN606" s="42"/>
      <c r="BGO606" s="42"/>
      <c r="BGP606" s="42"/>
      <c r="BGQ606" s="42"/>
      <c r="BGR606" s="42"/>
    </row>
    <row r="607" spans="1:1 1541:1552" ht="12.75">
      <c r="BGG607" s="42"/>
      <c r="BGH607" s="42"/>
      <c r="BGI607" s="42"/>
      <c r="BGJ607" s="42"/>
      <c r="BGK607" s="42"/>
      <c r="BGL607" s="42"/>
      <c r="BGM607" s="42"/>
      <c r="BGN607" s="42"/>
      <c r="BGO607" s="42"/>
      <c r="BGP607" s="42"/>
      <c r="BGQ607" s="42"/>
      <c r="BGR607" s="42" t="s">
        <v>96</v>
      </c>
    </row>
    <row r="608" spans="1:1 1541:1552" ht="33.75">
      <c r="BGG608" s="42"/>
      <c r="BGH608" s="42"/>
      <c r="BGI608" s="42"/>
      <c r="BGJ608" s="42"/>
      <c r="BGK608" s="42"/>
      <c r="BGL608" s="42"/>
      <c r="BGM608" s="42"/>
      <c r="BGN608" s="42"/>
      <c r="BGO608" s="42"/>
      <c r="BGP608" s="42"/>
      <c r="BGQ608" s="42"/>
      <c r="BGR608" s="53" t="s">
        <v>97</v>
      </c>
    </row>
    <row r="609" spans="1541:1554" ht="12.75">
      <c r="BGG609" s="42"/>
      <c r="BGH609" s="42"/>
      <c r="BGI609" s="42"/>
      <c r="BGJ609" s="42"/>
      <c r="BGK609" s="42"/>
      <c r="BGL609" s="42"/>
      <c r="BGM609" s="42"/>
      <c r="BGN609" s="42"/>
      <c r="BGO609" s="42"/>
      <c r="BGP609" s="42"/>
      <c r="BGQ609" s="42"/>
      <c r="BGR609" s="53" t="s">
        <v>81</v>
      </c>
    </row>
    <row r="610" spans="1541:1554" ht="12.75">
      <c r="BGR610" s="53" t="s">
        <v>98</v>
      </c>
      <c r="BGS610" s="42"/>
      <c r="BGT610" s="42"/>
    </row>
    <row r="611" spans="1541:1554" ht="22.5">
      <c r="BGR611" s="53" t="s">
        <v>99</v>
      </c>
      <c r="BGS611" s="42"/>
      <c r="BGT611" s="42"/>
    </row>
    <row r="612" spans="1541:1554" ht="12.75">
      <c r="BGR612" s="54"/>
      <c r="BGS612" s="42"/>
      <c r="BGT612" s="42"/>
    </row>
    <row r="613" spans="1541:1554" ht="12.75">
      <c r="BGR613" s="42"/>
      <c r="BGS613" s="42"/>
      <c r="BGT613" s="42" t="s">
        <v>100</v>
      </c>
    </row>
    <row r="614" spans="1541:1554" ht="22.5">
      <c r="BGR614" s="42"/>
      <c r="BGS614" s="42"/>
      <c r="BGT614" s="55" t="s">
        <v>101</v>
      </c>
    </row>
    <row r="615" spans="1541:1554" ht="12.75">
      <c r="BGR615" s="42"/>
      <c r="BGS615" s="42"/>
      <c r="BGT615" s="55" t="s">
        <v>102</v>
      </c>
    </row>
    <row r="616" spans="1541:1554" ht="12.75">
      <c r="BGR616" s="42"/>
      <c r="BGS616" s="42"/>
      <c r="BGT616" s="55" t="s">
        <v>71</v>
      </c>
    </row>
    <row r="617" spans="1541:1554" ht="12.75">
      <c r="BGR617" s="42"/>
      <c r="BGS617" s="42"/>
      <c r="BGT617" s="55" t="s">
        <v>103</v>
      </c>
    </row>
    <row r="618" spans="1541:1554" ht="12.75">
      <c r="BGR618" s="42"/>
      <c r="BGS618" s="42"/>
      <c r="BGT618" s="55" t="s">
        <v>104</v>
      </c>
    </row>
    <row r="619" spans="1541:1554" ht="12.75">
      <c r="BGR619" s="42"/>
      <c r="BGS619" s="42"/>
      <c r="BGT619" s="55" t="s">
        <v>105</v>
      </c>
    </row>
    <row r="620" spans="1541:1554" ht="12.75">
      <c r="BGR620" s="42"/>
      <c r="BGS620" s="42"/>
      <c r="BGT620" s="55" t="s">
        <v>106</v>
      </c>
    </row>
    <row r="621" spans="1541:1554" ht="22.5">
      <c r="BGR621" s="42"/>
      <c r="BGS621" s="42"/>
      <c r="BGT621" s="55" t="s">
        <v>107</v>
      </c>
    </row>
    <row r="622" spans="1541:1554" ht="12.75">
      <c r="BGR622" s="42"/>
      <c r="BGS622" s="42"/>
      <c r="BGT622" s="55" t="s">
        <v>108</v>
      </c>
    </row>
    <row r="623" spans="1541:1554" ht="12.75">
      <c r="BGR623" s="42"/>
      <c r="BGS623" s="42"/>
      <c r="BGT623" s="55" t="s">
        <v>109</v>
      </c>
    </row>
    <row r="624" spans="1541:1554" ht="22.5">
      <c r="BGR624" s="42"/>
      <c r="BGS624" s="42"/>
      <c r="BGT624" s="55" t="s">
        <v>110</v>
      </c>
    </row>
    <row r="625" spans="1552:1559" ht="22.5">
      <c r="BGR625" s="42"/>
      <c r="BGS625" s="42"/>
      <c r="BGT625" s="55" t="s">
        <v>111</v>
      </c>
    </row>
    <row r="628" spans="1552:1559" ht="12.75">
      <c r="BGW628" s="56" t="s">
        <v>112</v>
      </c>
      <c r="BGX628" s="42"/>
      <c r="BGY628" s="46"/>
    </row>
    <row r="629" spans="1552:1559" ht="12.75">
      <c r="BGW629" s="57" t="s">
        <v>80</v>
      </c>
      <c r="BGX629" s="42"/>
      <c r="BGY629" s="46"/>
    </row>
    <row r="630" spans="1552:1559" ht="12.75">
      <c r="BGW630" s="57" t="s">
        <v>113</v>
      </c>
      <c r="BGX630" s="42"/>
      <c r="BGY630" s="46"/>
    </row>
    <row r="631" spans="1552:1559" ht="12.75">
      <c r="BGW631" s="57"/>
      <c r="BGX631" s="42"/>
      <c r="BGY631" s="46"/>
    </row>
    <row r="632" spans="1552:1559" ht="12.75">
      <c r="BGW632" s="56"/>
      <c r="BGX632" s="42"/>
      <c r="BGY632" s="46"/>
    </row>
    <row r="633" spans="1552:1559" ht="12.75">
      <c r="BGW633" s="56"/>
      <c r="BGX633" s="42"/>
      <c r="BGY633" s="46"/>
    </row>
    <row r="634" spans="1552:1559" ht="12.75">
      <c r="BGW634" s="56"/>
      <c r="BGX634" s="42"/>
      <c r="BGY634" s="46" t="s">
        <v>114</v>
      </c>
    </row>
    <row r="635" spans="1552:1559" ht="12.75">
      <c r="BGW635" s="56"/>
      <c r="BGX635" s="42"/>
      <c r="BGY635" s="58" t="s">
        <v>115</v>
      </c>
    </row>
    <row r="636" spans="1552:1559" ht="12.75">
      <c r="BGW636" s="56"/>
      <c r="BGX636" s="42"/>
      <c r="BGY636" s="58" t="s">
        <v>116</v>
      </c>
    </row>
    <row r="637" spans="1552:1559" ht="12.75">
      <c r="BGW637" s="56"/>
      <c r="BGX637" s="42"/>
      <c r="BGY637" s="58" t="s">
        <v>70</v>
      </c>
    </row>
    <row r="638" spans="1552:1559" ht="12.75">
      <c r="BGW638" s="56"/>
      <c r="BGX638" s="42"/>
      <c r="BGY638" s="58" t="s">
        <v>117</v>
      </c>
    </row>
    <row r="639" spans="1552:1559" ht="12.75">
      <c r="BGW639" s="56"/>
      <c r="BGX639" s="42"/>
      <c r="BGY639" s="58" t="s">
        <v>118</v>
      </c>
    </row>
    <row r="640" spans="1552:1559" ht="12.75">
      <c r="BGW640" s="56"/>
      <c r="BGX640" s="42"/>
      <c r="BGY640" s="58" t="s">
        <v>119</v>
      </c>
    </row>
    <row r="641" spans="1557:1564" ht="12.75">
      <c r="BGW641" s="56"/>
      <c r="BGX641" s="42"/>
      <c r="BGY641" s="58" t="s">
        <v>120</v>
      </c>
    </row>
    <row r="642" spans="1557:1564" ht="12.75">
      <c r="BGY642" s="58" t="s">
        <v>121</v>
      </c>
      <c r="BGZ642" s="42"/>
      <c r="BHA642" s="42"/>
      <c r="BHB642" s="42"/>
      <c r="BHC642" s="42"/>
      <c r="BHD642" s="42"/>
    </row>
    <row r="643" spans="1557:1564" ht="12.75">
      <c r="BGY643" s="58" t="s">
        <v>122</v>
      </c>
      <c r="BGZ643" s="42"/>
      <c r="BHA643" s="42"/>
      <c r="BHB643" s="42"/>
      <c r="BHC643" s="42"/>
      <c r="BHD643" s="42"/>
    </row>
    <row r="644" spans="1557:1564" ht="12.75">
      <c r="BGY644" s="56"/>
      <c r="BGZ644" s="42"/>
      <c r="BHA644" s="42"/>
      <c r="BHB644" s="42" t="s">
        <v>123</v>
      </c>
      <c r="BHC644" s="42"/>
      <c r="BHD644" s="42"/>
    </row>
    <row r="645" spans="1557:1564" ht="12.75">
      <c r="BGY645" s="46"/>
      <c r="BGZ645" s="42"/>
      <c r="BHA645" s="42"/>
      <c r="BHB645" s="42" t="s">
        <v>124</v>
      </c>
      <c r="BHC645" s="42"/>
      <c r="BHD645" s="42"/>
    </row>
    <row r="646" spans="1557:1564" ht="12.75">
      <c r="BGY646" s="46"/>
      <c r="BGZ646" s="42"/>
      <c r="BHA646" s="42"/>
      <c r="BHB646" s="42" t="s">
        <v>125</v>
      </c>
      <c r="BHC646" s="42"/>
      <c r="BHD646" s="42"/>
    </row>
    <row r="647" spans="1557:1564" ht="12.75">
      <c r="BGY647" s="46"/>
      <c r="BGZ647" s="42"/>
      <c r="BHA647" s="42"/>
      <c r="BHB647" s="42" t="s">
        <v>126</v>
      </c>
      <c r="BHC647" s="42"/>
      <c r="BHD647" s="42"/>
    </row>
    <row r="648" spans="1557:1564" ht="12.75">
      <c r="BGY648" s="46"/>
      <c r="BGZ648" s="42"/>
      <c r="BHA648" s="42"/>
      <c r="BHB648" s="42" t="s">
        <v>127</v>
      </c>
      <c r="BHC648" s="42"/>
      <c r="BHD648" s="42"/>
    </row>
    <row r="649" spans="1557:1564" ht="12.75">
      <c r="BGY649" s="46"/>
      <c r="BGZ649" s="42"/>
      <c r="BHA649" s="42"/>
      <c r="BHB649" s="42" t="s">
        <v>128</v>
      </c>
      <c r="BHC649" s="42"/>
      <c r="BHD649" s="42"/>
    </row>
    <row r="650" spans="1557:1564" ht="12.75">
      <c r="BGY650" s="46"/>
      <c r="BGZ650" s="42"/>
      <c r="BHA650" s="42"/>
      <c r="BHB650" s="42" t="s">
        <v>129</v>
      </c>
      <c r="BHC650" s="42"/>
      <c r="BHD650" s="42"/>
    </row>
    <row r="651" spans="1557:1564" ht="12.75">
      <c r="BGY651" s="46"/>
      <c r="BGZ651" s="42"/>
      <c r="BHA651" s="42"/>
      <c r="BHB651" s="42" t="s">
        <v>130</v>
      </c>
      <c r="BHC651" s="42"/>
      <c r="BHD651" s="42"/>
    </row>
    <row r="652" spans="1557:1564" ht="12.75">
      <c r="BGY652" s="46"/>
      <c r="BGZ652" s="42"/>
      <c r="BHA652" s="42"/>
      <c r="BHB652" s="42" t="s">
        <v>131</v>
      </c>
      <c r="BHC652" s="42"/>
      <c r="BHD652" s="42"/>
    </row>
    <row r="653" spans="1557:1564" ht="12.75">
      <c r="BGY653" s="46"/>
      <c r="BGZ653" s="42"/>
      <c r="BHA653" s="42"/>
      <c r="BHB653" s="42"/>
      <c r="BHC653" s="42"/>
      <c r="BHD653" s="42"/>
    </row>
    <row r="654" spans="1557:1564" ht="12.75">
      <c r="BGY654" s="46"/>
      <c r="BGZ654" s="42"/>
      <c r="BHA654" s="42"/>
      <c r="BHB654" s="42"/>
      <c r="BHC654" s="42"/>
      <c r="BHD654" s="42"/>
    </row>
    <row r="655" spans="1557:1564" ht="12.75">
      <c r="BGY655" s="46"/>
      <c r="BGZ655" s="42"/>
      <c r="BHA655" s="42"/>
      <c r="BHB655" s="42"/>
      <c r="BHC655" s="42"/>
      <c r="BHD655" s="42" t="s">
        <v>132</v>
      </c>
    </row>
    <row r="656" spans="1557:1564" ht="12.75">
      <c r="BGY656" s="46"/>
      <c r="BGZ656" s="42"/>
      <c r="BHA656" s="42"/>
      <c r="BHB656" s="42"/>
      <c r="BHC656" s="42"/>
      <c r="BHD656" s="59" t="s">
        <v>133</v>
      </c>
    </row>
    <row r="657" spans="1559:1564" ht="12.75">
      <c r="BGY657" s="46"/>
      <c r="BGZ657" s="42"/>
      <c r="BHA657" s="42"/>
      <c r="BHB657" s="42"/>
      <c r="BHC657" s="42"/>
      <c r="BHD657" s="59" t="s">
        <v>134</v>
      </c>
    </row>
    <row r="658" spans="1559:1564">
      <c r="BHD658" s="59" t="s">
        <v>135</v>
      </c>
    </row>
    <row r="659" spans="1559:1564" ht="22.5">
      <c r="BHD659" s="59" t="s">
        <v>136</v>
      </c>
    </row>
    <row r="660" spans="1559:1564">
      <c r="BHD660" s="59" t="s">
        <v>137</v>
      </c>
    </row>
    <row r="661" spans="1559:1564" ht="22.5">
      <c r="BHD661" s="60" t="s">
        <v>138</v>
      </c>
    </row>
    <row r="662" spans="1559:1564">
      <c r="BHD662" s="59" t="s">
        <v>139</v>
      </c>
    </row>
    <row r="663" spans="1559:1564" ht="22.5">
      <c r="BHD663" s="59" t="s">
        <v>140</v>
      </c>
    </row>
    <row r="664" spans="1559:1564">
      <c r="BHD664" s="59" t="s">
        <v>141</v>
      </c>
    </row>
    <row r="665" spans="1559:1564" ht="22.5">
      <c r="BHD665" s="59" t="s">
        <v>142</v>
      </c>
    </row>
    <row r="666" spans="1559:1564" ht="33.75">
      <c r="BHD666" s="59" t="s">
        <v>143</v>
      </c>
    </row>
    <row r="667" spans="1559:1564">
      <c r="BHD667" s="59" t="s">
        <v>144</v>
      </c>
    </row>
    <row r="668" spans="1559:1564" ht="22.5">
      <c r="BHD668" s="59" t="s">
        <v>145</v>
      </c>
    </row>
    <row r="669" spans="1559:1564">
      <c r="BHD669" s="59" t="s">
        <v>146</v>
      </c>
    </row>
    <row r="670" spans="1559:1564">
      <c r="BHD670" s="59" t="s">
        <v>147</v>
      </c>
    </row>
    <row r="671" spans="1559:1564">
      <c r="BHD671" s="59" t="s">
        <v>148</v>
      </c>
    </row>
    <row r="672" spans="1559:1564">
      <c r="BHD672" s="59" t="s">
        <v>149</v>
      </c>
    </row>
    <row r="673" spans="1564:1567">
      <c r="BHD673" s="59" t="s">
        <v>150</v>
      </c>
    </row>
    <row r="674" spans="1564:1567">
      <c r="BHD674" s="59" t="s">
        <v>72</v>
      </c>
      <c r="BHE674" s="59"/>
      <c r="BHF674" s="59"/>
      <c r="BHG674" s="59"/>
    </row>
    <row r="675" spans="1564:1567" ht="13.35" customHeight="1">
      <c r="BHD675" s="59"/>
      <c r="BHE675" s="59"/>
      <c r="BHF675" s="59"/>
      <c r="BHG675" s="59"/>
    </row>
    <row r="676" spans="1564:1567" ht="13.35" customHeight="1">
      <c r="BHD676" s="59"/>
      <c r="BHE676" s="59"/>
      <c r="BHF676" s="59"/>
      <c r="BHG676" s="59"/>
    </row>
    <row r="677" spans="1564:1567" ht="13.35" customHeight="1">
      <c r="BHD677" s="59"/>
      <c r="BHE677" s="59"/>
      <c r="BHF677" s="59"/>
      <c r="BHG677" s="59"/>
    </row>
    <row r="678" spans="1564:1567">
      <c r="BHE678" s="59"/>
      <c r="BHF678" s="59"/>
      <c r="BHG678" s="59"/>
    </row>
    <row r="679" spans="1564:1567" ht="12.75">
      <c r="BHE679" s="42"/>
      <c r="BHF679" s="42"/>
      <c r="BHG679" s="42"/>
    </row>
    <row r="680" spans="1564:1567" ht="12.75">
      <c r="BHD680" s="42"/>
      <c r="BHE680" s="42"/>
      <c r="BHF680" s="42"/>
      <c r="BHG680" s="42"/>
    </row>
    <row r="681" spans="1564:1567" ht="12.75">
      <c r="BHD681" s="42"/>
      <c r="BHE681" s="42"/>
      <c r="BHF681" s="42"/>
      <c r="BHG681" s="42"/>
    </row>
    <row r="682" spans="1564:1567" ht="12.75">
      <c r="BHD682" s="42"/>
      <c r="BHE682" s="42"/>
      <c r="BHF682" s="42"/>
      <c r="BHG682" s="42" t="s">
        <v>125</v>
      </c>
    </row>
    <row r="683" spans="1564:1567" ht="12.75">
      <c r="BHD683" s="42"/>
      <c r="BHE683" s="42"/>
      <c r="BHF683" s="42"/>
      <c r="BHG683" s="42" t="s">
        <v>151</v>
      </c>
    </row>
    <row r="684" spans="1564:1567" ht="12.75">
      <c r="BHD684" s="42"/>
      <c r="BHE684" s="42"/>
      <c r="BHF684" s="42"/>
      <c r="BHG684" s="42" t="s">
        <v>152</v>
      </c>
    </row>
    <row r="685" spans="1564:1567" ht="12.75">
      <c r="BHD685" s="42"/>
      <c r="BHE685" s="42"/>
      <c r="BHF685" s="42"/>
      <c r="BHG685" s="42" t="s">
        <v>153</v>
      </c>
    </row>
    <row r="686" spans="1564:1567" ht="12.75">
      <c r="BHD686" s="42"/>
      <c r="BHE686" s="42"/>
      <c r="BHF686" s="42"/>
      <c r="BHG686" s="42" t="s">
        <v>154</v>
      </c>
    </row>
    <row r="687" spans="1564:1567" ht="12.75">
      <c r="BHD687" s="42"/>
      <c r="BHE687" s="42"/>
      <c r="BHF687" s="42"/>
      <c r="BHG687" s="42" t="s">
        <v>155</v>
      </c>
    </row>
    <row r="691" spans="1544:1571" ht="15">
      <c r="BGJ691" s="42"/>
      <c r="BGK691" s="42"/>
      <c r="BGL691" s="42"/>
      <c r="BGM691" s="42"/>
      <c r="BGN691" s="42"/>
      <c r="BGO691" s="42"/>
      <c r="BGP691" s="42"/>
      <c r="BGQ691" s="42"/>
      <c r="BGR691" s="42"/>
      <c r="BGS691" s="42"/>
      <c r="BGT691" s="42"/>
      <c r="BGU691" s="42"/>
      <c r="BGV691" s="42"/>
      <c r="BGW691" s="56"/>
      <c r="BGX691" s="42"/>
      <c r="BGY691" s="46"/>
      <c r="BGZ691" s="42"/>
      <c r="BHA691" s="42"/>
      <c r="BHB691" s="42"/>
      <c r="BHC691" s="42"/>
      <c r="BHD691" s="42"/>
      <c r="BHE691" s="42"/>
      <c r="BHF691" s="42"/>
      <c r="BHG691" s="42"/>
      <c r="BHH691" s="42"/>
      <c r="BHI691" s="61" t="s">
        <v>79</v>
      </c>
      <c r="BHJ691" s="42"/>
      <c r="BHK691" s="42"/>
    </row>
    <row r="692" spans="1544:1571" ht="12.75">
      <c r="BGJ692" s="42"/>
      <c r="BGK692" s="42"/>
      <c r="BGL692" s="42"/>
      <c r="BGM692" s="42"/>
      <c r="BGN692" s="42"/>
      <c r="BGO692" s="42"/>
      <c r="BGP692" s="42"/>
      <c r="BGQ692" s="42"/>
      <c r="BGR692" s="42"/>
      <c r="BGS692" s="42"/>
      <c r="BGT692" s="42"/>
      <c r="BGU692" s="42"/>
      <c r="BGV692" s="42"/>
      <c r="BGW692" s="56"/>
      <c r="BGX692" s="42"/>
      <c r="BGY692" s="46"/>
      <c r="BGZ692" s="42"/>
      <c r="BHA692" s="42"/>
      <c r="BHB692" s="42"/>
      <c r="BHC692" s="42"/>
      <c r="BHD692" s="42"/>
      <c r="BHE692" s="42"/>
      <c r="BHF692" s="42"/>
      <c r="BHG692" s="42"/>
      <c r="BHH692" s="42"/>
      <c r="BHI692" s="47" t="s">
        <v>88</v>
      </c>
      <c r="BHJ692" s="42"/>
      <c r="BHK692" s="42"/>
    </row>
    <row r="693" spans="1544:1571" ht="12.75">
      <c r="BGJ693" s="42"/>
      <c r="BGK693" s="42"/>
      <c r="BGL693" s="42"/>
      <c r="BGM693" s="42"/>
      <c r="BGN693" s="42"/>
      <c r="BGO693" s="42"/>
      <c r="BGP693" s="42"/>
      <c r="BGQ693" s="42"/>
      <c r="BGR693" s="42"/>
      <c r="BGS693" s="42"/>
      <c r="BGT693" s="42"/>
      <c r="BGU693" s="42"/>
      <c r="BGV693" s="42"/>
      <c r="BGW693" s="56"/>
      <c r="BGX693" s="42"/>
      <c r="BGY693" s="46"/>
      <c r="BGZ693" s="42"/>
      <c r="BHA693" s="42"/>
      <c r="BHB693" s="42"/>
      <c r="BHC693" s="42"/>
      <c r="BHD693" s="42"/>
      <c r="BHE693" s="42"/>
      <c r="BHF693" s="42"/>
      <c r="BHG693" s="42"/>
      <c r="BHH693" s="42"/>
      <c r="BHI693" s="47" t="s">
        <v>92</v>
      </c>
      <c r="BHJ693" s="42"/>
      <c r="BHK693" s="42"/>
    </row>
    <row r="694" spans="1544:1571" ht="12.75">
      <c r="BGJ694" s="42"/>
      <c r="BGK694" s="42"/>
      <c r="BGL694" s="42"/>
      <c r="BGM694" s="42"/>
      <c r="BGN694" s="42"/>
      <c r="BGO694" s="42"/>
      <c r="BGP694" s="42"/>
      <c r="BGQ694" s="42"/>
      <c r="BGR694" s="42"/>
      <c r="BGS694" s="42"/>
      <c r="BGT694" s="42"/>
      <c r="BGU694" s="42"/>
      <c r="BGV694" s="42"/>
      <c r="BGW694" s="56"/>
      <c r="BGX694" s="42"/>
      <c r="BGY694" s="46"/>
      <c r="BGZ694" s="42"/>
      <c r="BHA694" s="42"/>
      <c r="BHB694" s="42"/>
      <c r="BHC694" s="42"/>
      <c r="BHD694" s="42"/>
      <c r="BHE694" s="42"/>
      <c r="BHF694" s="42"/>
      <c r="BHG694" s="42"/>
      <c r="BHH694" s="42"/>
      <c r="BHI694" s="47" t="s">
        <v>93</v>
      </c>
      <c r="BHJ694" s="42"/>
      <c r="BHK694" s="42"/>
    </row>
    <row r="695" spans="1544:1571" ht="12.75">
      <c r="BGJ695" s="42"/>
      <c r="BGK695" s="42"/>
      <c r="BGL695" s="42"/>
      <c r="BGM695" s="42"/>
      <c r="BGN695" s="42"/>
      <c r="BGO695" s="42"/>
      <c r="BGP695" s="42"/>
      <c r="BGQ695" s="42"/>
      <c r="BGR695" s="42"/>
      <c r="BGS695" s="42"/>
      <c r="BGT695" s="42"/>
      <c r="BGU695" s="42"/>
      <c r="BGV695" s="42"/>
      <c r="BGW695" s="56"/>
      <c r="BGX695" s="42"/>
      <c r="BGY695" s="46"/>
      <c r="BGZ695" s="42"/>
      <c r="BHA695" s="42"/>
      <c r="BHB695" s="42"/>
      <c r="BHC695" s="42"/>
      <c r="BHD695" s="42"/>
      <c r="BHE695" s="42"/>
      <c r="BHF695" s="42"/>
      <c r="BHG695" s="42"/>
      <c r="BHH695" s="42"/>
      <c r="BHI695" s="47" t="s">
        <v>73</v>
      </c>
      <c r="BHJ695" s="42"/>
      <c r="BHK695" s="47"/>
    </row>
    <row r="696" spans="1544:1571" ht="12.75">
      <c r="BGJ696" s="42"/>
      <c r="BGK696" s="42"/>
      <c r="BGL696" s="42"/>
      <c r="BGM696" s="42"/>
      <c r="BGN696" s="42"/>
      <c r="BGO696" s="42"/>
      <c r="BGP696" s="42"/>
      <c r="BGQ696" s="42"/>
      <c r="BGR696" s="42"/>
      <c r="BGS696" s="42"/>
      <c r="BGT696" s="42"/>
      <c r="BGU696" s="42"/>
      <c r="BGV696" s="42"/>
      <c r="BGW696" s="56"/>
      <c r="BGX696" s="42"/>
      <c r="BGY696" s="46"/>
      <c r="BGZ696" s="42"/>
      <c r="BHA696" s="42"/>
      <c r="BHB696" s="42"/>
      <c r="BHC696" s="42"/>
      <c r="BHD696" s="42"/>
      <c r="BHE696" s="42"/>
      <c r="BHF696" s="42"/>
      <c r="BHG696" s="42"/>
      <c r="BHH696" s="42"/>
      <c r="BHI696" s="47" t="s">
        <v>95</v>
      </c>
      <c r="BHJ696" s="42"/>
      <c r="BHK696" s="42"/>
    </row>
    <row r="697" spans="1544:1571" ht="12.75">
      <c r="BGJ697" s="42"/>
      <c r="BGK697" s="42"/>
      <c r="BGL697" s="42"/>
      <c r="BGM697" s="42"/>
      <c r="BGN697" s="42"/>
      <c r="BGO697" s="42"/>
      <c r="BGP697" s="42"/>
      <c r="BGQ697" s="42"/>
      <c r="BGR697" s="42"/>
      <c r="BGS697" s="42"/>
      <c r="BGT697" s="42"/>
      <c r="BGU697" s="42"/>
      <c r="BGV697" s="42"/>
      <c r="BGW697" s="56"/>
      <c r="BGX697" s="42"/>
      <c r="BGY697" s="46"/>
      <c r="BGZ697" s="42"/>
      <c r="BHA697" s="42"/>
      <c r="BHB697" s="42"/>
      <c r="BHC697" s="42"/>
      <c r="BHD697" s="42"/>
      <c r="BHE697" s="42"/>
      <c r="BHF697" s="42"/>
      <c r="BHG697" s="42"/>
      <c r="BHH697" s="42"/>
      <c r="BHI697" s="47"/>
      <c r="BHJ697" s="42"/>
      <c r="BHK697" s="42"/>
    </row>
    <row r="698" spans="1544:1571" ht="15">
      <c r="BGJ698" s="42"/>
      <c r="BGK698" s="42"/>
      <c r="BGL698" s="42"/>
      <c r="BGM698" s="42"/>
      <c r="BGN698" s="42"/>
      <c r="BGO698" s="42"/>
      <c r="BGP698" s="42"/>
      <c r="BGQ698" s="42"/>
      <c r="BGR698" s="42"/>
      <c r="BGS698" s="42"/>
      <c r="BGT698" s="42"/>
      <c r="BGU698" s="42"/>
      <c r="BGV698" s="42"/>
      <c r="BGW698" s="56"/>
      <c r="BGX698" s="42"/>
      <c r="BGY698" s="46"/>
      <c r="BGZ698" s="42"/>
      <c r="BHA698" s="42"/>
      <c r="BHB698" s="42"/>
      <c r="BHC698" s="42"/>
      <c r="BHD698" s="42"/>
      <c r="BHE698" s="42"/>
      <c r="BHF698" s="42"/>
      <c r="BHG698" s="42"/>
      <c r="BHH698" s="42"/>
      <c r="BHI698" s="47"/>
      <c r="BHJ698" s="42"/>
      <c r="BHK698" s="61" t="s">
        <v>156</v>
      </c>
    </row>
    <row r="699" spans="1544:1571" ht="12.75">
      <c r="BGJ699" s="42"/>
      <c r="BGK699" s="42"/>
      <c r="BGL699" s="42"/>
      <c r="BGM699" s="42"/>
      <c r="BGN699" s="42"/>
      <c r="BGO699" s="42"/>
      <c r="BGP699" s="42"/>
      <c r="BGQ699" s="42"/>
      <c r="BGR699" s="42"/>
      <c r="BGS699" s="42"/>
      <c r="BGT699" s="42"/>
      <c r="BGU699" s="42"/>
      <c r="BGV699" s="42"/>
      <c r="BGW699" s="56"/>
      <c r="BGX699" s="42"/>
      <c r="BGY699" s="46"/>
      <c r="BGZ699" s="42"/>
      <c r="BHA699" s="42"/>
      <c r="BHB699" s="42"/>
      <c r="BHC699" s="42"/>
      <c r="BHD699" s="42"/>
      <c r="BHE699" s="42"/>
      <c r="BHF699" s="42"/>
      <c r="BHG699" s="42"/>
      <c r="BHH699" s="42"/>
      <c r="BHI699" s="47"/>
      <c r="BHJ699" s="42"/>
      <c r="BHK699" s="47" t="s">
        <v>87</v>
      </c>
    </row>
    <row r="700" spans="1544:1571" ht="12.75">
      <c r="BGJ700" s="42"/>
      <c r="BGK700" s="46"/>
      <c r="BGL700" s="42"/>
      <c r="BGM700" s="42"/>
      <c r="BGN700" s="42"/>
      <c r="BGO700" s="42"/>
      <c r="BGP700" s="42"/>
      <c r="BGQ700" s="42"/>
      <c r="BGR700" s="42"/>
      <c r="BGS700" s="42"/>
      <c r="BGT700" s="42"/>
      <c r="BGU700" s="42"/>
      <c r="BGV700" s="42"/>
      <c r="BGW700" s="56"/>
      <c r="BGX700" s="42"/>
      <c r="BGY700" s="46"/>
      <c r="BGZ700" s="42"/>
      <c r="BHA700" s="42"/>
      <c r="BHB700" s="42"/>
      <c r="BHC700" s="42"/>
      <c r="BHD700" s="42"/>
      <c r="BHE700" s="42"/>
      <c r="BHF700" s="42"/>
      <c r="BHG700" s="42"/>
      <c r="BHH700" s="42"/>
      <c r="BHI700" s="47"/>
      <c r="BHJ700" s="42"/>
      <c r="BHK700" s="47" t="s">
        <v>86</v>
      </c>
    </row>
    <row r="701" spans="1544:1571" ht="12.75">
      <c r="BGJ701" s="42"/>
      <c r="BGK701" s="42"/>
      <c r="BGL701" s="42"/>
      <c r="BGM701" s="42"/>
      <c r="BGN701" s="42"/>
      <c r="BGO701" s="42"/>
      <c r="BGP701" s="42"/>
      <c r="BGQ701" s="42"/>
      <c r="BGR701" s="42"/>
      <c r="BGS701" s="42"/>
      <c r="BGT701" s="42"/>
      <c r="BGU701" s="42"/>
      <c r="BGV701" s="42"/>
      <c r="BGW701" s="56"/>
      <c r="BGX701" s="42"/>
      <c r="BGY701" s="46"/>
      <c r="BGZ701" s="42"/>
      <c r="BHA701" s="42"/>
      <c r="BHB701" s="42"/>
      <c r="BHC701" s="42"/>
      <c r="BHD701" s="42"/>
      <c r="BHE701" s="42"/>
      <c r="BHF701" s="42"/>
      <c r="BHG701" s="42"/>
      <c r="BHH701" s="42"/>
      <c r="BHI701" s="47"/>
      <c r="BHJ701" s="42"/>
      <c r="BHK701" s="47" t="s">
        <v>85</v>
      </c>
    </row>
    <row r="702" spans="1544:1571" ht="12.75">
      <c r="BGJ702" s="42"/>
      <c r="BGK702" s="42"/>
      <c r="BGL702" s="42"/>
      <c r="BGM702" s="42"/>
      <c r="BGN702" s="42"/>
      <c r="BGO702" s="42"/>
      <c r="BGP702" s="42"/>
      <c r="BGQ702" s="42"/>
      <c r="BGR702" s="42"/>
      <c r="BGS702" s="42"/>
      <c r="BGT702" s="42"/>
      <c r="BGU702" s="42"/>
      <c r="BGV702" s="42"/>
      <c r="BGW702" s="56"/>
      <c r="BGX702" s="42"/>
      <c r="BGY702" s="46"/>
      <c r="BGZ702" s="42"/>
      <c r="BHA702" s="42"/>
      <c r="BHB702" s="42"/>
      <c r="BHC702" s="42"/>
      <c r="BHD702" s="42"/>
      <c r="BHE702" s="42"/>
      <c r="BHF702" s="42"/>
      <c r="BHG702" s="42"/>
      <c r="BHH702" s="42"/>
      <c r="BHI702" s="47"/>
      <c r="BHJ702" s="42"/>
      <c r="BHK702" s="47" t="s">
        <v>84</v>
      </c>
    </row>
    <row r="703" spans="1544:1571" ht="12.75">
      <c r="BGJ703" s="42"/>
      <c r="BGK703" s="42"/>
      <c r="BGL703" s="42"/>
      <c r="BGM703" s="42"/>
      <c r="BGN703" s="42"/>
      <c r="BGO703" s="42"/>
      <c r="BGP703" s="42"/>
      <c r="BGQ703" s="42"/>
      <c r="BGR703" s="42"/>
      <c r="BGS703" s="42"/>
      <c r="BGT703" s="42"/>
      <c r="BGU703" s="42"/>
      <c r="BGV703" s="42"/>
      <c r="BGW703" s="56"/>
      <c r="BGX703" s="42"/>
      <c r="BGY703" s="46"/>
      <c r="BGZ703" s="42"/>
      <c r="BHA703" s="42"/>
      <c r="BHB703" s="42"/>
      <c r="BHC703" s="42"/>
      <c r="BHD703" s="42"/>
      <c r="BHE703" s="42"/>
      <c r="BHF703" s="42"/>
      <c r="BHG703" s="42"/>
      <c r="BHH703" s="42"/>
      <c r="BHI703" s="47"/>
      <c r="BHJ703" s="42"/>
      <c r="BHK703" s="47" t="s">
        <v>83</v>
      </c>
    </row>
    <row r="704" spans="1544:1571" ht="12.75">
      <c r="BGJ704" s="42"/>
      <c r="BGK704" s="42"/>
      <c r="BGL704" s="42"/>
      <c r="BGM704" s="42"/>
      <c r="BGN704" s="42"/>
      <c r="BGO704" s="42"/>
      <c r="BGP704" s="42"/>
      <c r="BGQ704" s="42"/>
      <c r="BGR704" s="42"/>
      <c r="BGS704" s="42"/>
      <c r="BGT704" s="42"/>
      <c r="BGU704" s="42"/>
      <c r="BGV704" s="42"/>
      <c r="BGW704" s="56"/>
      <c r="BGX704" s="42"/>
      <c r="BGY704" s="46"/>
      <c r="BGZ704" s="42"/>
      <c r="BHA704" s="42"/>
      <c r="BHB704" s="42"/>
      <c r="BHC704" s="42"/>
      <c r="BHD704" s="42"/>
      <c r="BHE704" s="42"/>
      <c r="BHF704" s="42"/>
      <c r="BHG704" s="42"/>
      <c r="BHH704" s="42"/>
      <c r="BHI704" s="47"/>
      <c r="BHJ704" s="42"/>
      <c r="BHK704" s="42"/>
    </row>
    <row r="705" spans="1544:1580" ht="12.75">
      <c r="BGJ705" s="42" t="s">
        <v>157</v>
      </c>
      <c r="BGK705" s="46"/>
      <c r="BGL705" s="42"/>
      <c r="BGM705" s="42"/>
      <c r="BGN705" s="42"/>
      <c r="BGO705" s="42"/>
      <c r="BGP705" s="42"/>
      <c r="BGQ705" s="42"/>
      <c r="BGR705" s="42"/>
      <c r="BGS705" s="42"/>
      <c r="BGT705" s="42"/>
      <c r="BGU705" s="42"/>
      <c r="BGV705" s="42"/>
      <c r="BGW705" s="56"/>
      <c r="BGX705" s="42"/>
      <c r="BGY705" s="46"/>
      <c r="BGZ705" s="42"/>
      <c r="BHA705" s="42"/>
      <c r="BHB705" s="42"/>
      <c r="BHC705" s="42"/>
      <c r="BHD705" s="42"/>
      <c r="BHE705" s="42"/>
      <c r="BHF705" s="42"/>
      <c r="BHG705" s="42" t="s">
        <v>158</v>
      </c>
      <c r="BHH705" s="42"/>
      <c r="BHI705" s="47"/>
      <c r="BHJ705" s="42"/>
      <c r="BHK705" s="42"/>
    </row>
    <row r="706" spans="1544:1580" ht="12.75">
      <c r="BGJ706" s="42" t="s">
        <v>159</v>
      </c>
      <c r="BGK706" s="46">
        <v>0</v>
      </c>
      <c r="BGL706" s="42" t="s">
        <v>160</v>
      </c>
      <c r="BGM706" s="42"/>
      <c r="BGN706" s="42"/>
      <c r="BGO706" s="42"/>
      <c r="BGP706" s="42"/>
      <c r="BGQ706" s="42"/>
      <c r="BGR706" s="42"/>
      <c r="BGS706" s="42"/>
      <c r="BGT706" s="42"/>
      <c r="BGU706" s="42"/>
      <c r="BGV706" s="42"/>
      <c r="BGW706" s="56"/>
      <c r="BGX706" s="42"/>
      <c r="BGY706" s="46"/>
      <c r="BGZ706" s="42"/>
      <c r="BHA706" s="42"/>
      <c r="BHB706" s="42"/>
      <c r="BHC706" s="42"/>
      <c r="BHD706" s="42"/>
      <c r="BHE706" s="42"/>
      <c r="BHF706" s="42"/>
      <c r="BHG706" s="42" t="s">
        <v>161</v>
      </c>
      <c r="BHH706" s="42"/>
      <c r="BHI706" s="47"/>
      <c r="BHJ706" s="42"/>
      <c r="BHK706" s="42"/>
      <c r="BHL706" s="42"/>
      <c r="BHM706" s="42"/>
      <c r="BHN706" s="42"/>
      <c r="BHO706" s="42"/>
      <c r="BHP706" s="42"/>
      <c r="BHQ706" s="42"/>
      <c r="BHR706" s="42"/>
      <c r="BHS706" s="42"/>
      <c r="BHT706" s="42"/>
    </row>
    <row r="707" spans="1544:1580" ht="12.75">
      <c r="BGJ707" s="42" t="s">
        <v>162</v>
      </c>
      <c r="BGK707" s="46">
        <v>1</v>
      </c>
      <c r="BGL707" s="42" t="s">
        <v>163</v>
      </c>
      <c r="BGM707" s="42"/>
      <c r="BGN707" s="42"/>
      <c r="BGO707" s="42"/>
      <c r="BGP707" s="42"/>
      <c r="BGQ707" s="42"/>
      <c r="BGR707" s="42"/>
      <c r="BGS707" s="42"/>
      <c r="BGT707" s="42"/>
      <c r="BGU707" s="42"/>
      <c r="BGV707" s="42"/>
      <c r="BGW707" s="56"/>
      <c r="BGX707" s="42"/>
      <c r="BGY707" s="46"/>
      <c r="BGZ707" s="42"/>
      <c r="BHA707" s="42"/>
      <c r="BHB707" s="42"/>
      <c r="BHC707" s="42"/>
      <c r="BHD707" s="42"/>
      <c r="BHE707" s="42"/>
      <c r="BHF707" s="42"/>
      <c r="BHG707" s="42" t="s">
        <v>164</v>
      </c>
      <c r="BHH707" s="42"/>
      <c r="BHI707" s="47"/>
      <c r="BHJ707" s="42"/>
      <c r="BHK707" s="42"/>
      <c r="BHL707" s="42"/>
      <c r="BHM707" s="42"/>
      <c r="BHN707" s="42"/>
      <c r="BHO707" s="42"/>
      <c r="BHP707" s="42"/>
      <c r="BHQ707" s="42"/>
      <c r="BHR707" s="42"/>
      <c r="BHS707" s="42"/>
      <c r="BHT707" s="42"/>
    </row>
    <row r="708" spans="1544:1580" ht="12.75">
      <c r="BGJ708" s="42" t="s">
        <v>165</v>
      </c>
      <c r="BGK708" s="46">
        <v>2</v>
      </c>
      <c r="BGL708" s="42" t="s">
        <v>166</v>
      </c>
      <c r="BGM708" s="42"/>
      <c r="BGN708" s="42"/>
      <c r="BGO708" s="42"/>
      <c r="BGP708" s="42"/>
      <c r="BGQ708" s="42"/>
      <c r="BGR708" s="42"/>
      <c r="BGS708" s="42"/>
      <c r="BGT708" s="42"/>
      <c r="BGU708" s="42"/>
      <c r="BGV708" s="42"/>
      <c r="BGW708" s="56"/>
      <c r="BGX708" s="42"/>
      <c r="BGY708" s="46"/>
      <c r="BGZ708" s="42"/>
      <c r="BHA708" s="42"/>
      <c r="BHB708" s="42"/>
      <c r="BHC708" s="42"/>
      <c r="BHD708" s="42"/>
      <c r="BHE708" s="42"/>
      <c r="BHF708" s="42"/>
      <c r="BHG708" s="42" t="s">
        <v>167</v>
      </c>
      <c r="BHH708" s="42"/>
      <c r="BHI708" s="42"/>
      <c r="BHJ708" s="42"/>
      <c r="BHK708" s="42"/>
      <c r="BHL708" s="42"/>
      <c r="BHM708" s="42"/>
      <c r="BHN708" s="42"/>
      <c r="BHO708" s="42"/>
      <c r="BHP708" s="42"/>
      <c r="BHQ708" s="42"/>
      <c r="BHR708" s="42"/>
      <c r="BHS708" s="42"/>
      <c r="BHT708" s="42"/>
    </row>
    <row r="709" spans="1544:1580" ht="15">
      <c r="BGJ709" s="42"/>
      <c r="BGK709" s="42"/>
      <c r="BGL709" s="42"/>
      <c r="BGM709" s="42"/>
      <c r="BGN709" s="42"/>
      <c r="BGO709" s="42"/>
      <c r="BGP709" s="42"/>
      <c r="BGQ709" s="42"/>
      <c r="BGR709" s="42"/>
      <c r="BGS709" s="42"/>
      <c r="BGT709" s="42"/>
      <c r="BGU709" s="42"/>
      <c r="BGV709" s="42"/>
      <c r="BGW709" s="56"/>
      <c r="BGX709" s="42"/>
      <c r="BGY709" s="46"/>
      <c r="BGZ709" s="42"/>
      <c r="BHA709" s="42"/>
      <c r="BHB709" s="42"/>
      <c r="BHC709" s="42"/>
      <c r="BHD709" s="42"/>
      <c r="BHE709" s="42"/>
      <c r="BHF709" s="42"/>
      <c r="BHG709" s="42" t="s">
        <v>168</v>
      </c>
      <c r="BHH709" s="42"/>
      <c r="BHI709" s="42"/>
      <c r="BHJ709" s="42"/>
      <c r="BHK709" s="61"/>
      <c r="BHL709" s="42"/>
      <c r="BHM709" s="42"/>
      <c r="BHN709" s="42"/>
      <c r="BHO709" s="42"/>
      <c r="BHP709" s="42"/>
      <c r="BHQ709" s="42"/>
      <c r="BHR709" s="42"/>
      <c r="BHS709" s="42"/>
      <c r="BHT709" s="42"/>
    </row>
    <row r="710" spans="1544:1580" ht="12.75">
      <c r="BGJ710" s="62"/>
      <c r="BGK710" s="62"/>
      <c r="BGL710" s="62"/>
      <c r="BGM710" s="62"/>
      <c r="BGN710" s="62"/>
      <c r="BGO710" s="62"/>
      <c r="BGP710" s="42"/>
      <c r="BGQ710" s="42"/>
      <c r="BGR710" s="42"/>
      <c r="BGS710" s="42"/>
      <c r="BGT710" s="42"/>
      <c r="BGU710" s="42"/>
      <c r="BGV710" s="42"/>
      <c r="BGW710" s="56"/>
      <c r="BGX710" s="42"/>
      <c r="BGY710" s="46"/>
      <c r="BGZ710" s="42"/>
      <c r="BHA710" s="42"/>
      <c r="BHB710" s="42"/>
      <c r="BHC710" s="42"/>
      <c r="BHD710" s="42"/>
      <c r="BHE710" s="42"/>
      <c r="BHF710" s="42"/>
      <c r="BHG710" s="42" t="s">
        <v>169</v>
      </c>
      <c r="BHH710" s="42"/>
      <c r="BHI710" s="42"/>
      <c r="BHJ710" s="42"/>
      <c r="BHK710" s="47"/>
      <c r="BHL710" s="42"/>
      <c r="BHM710" s="42"/>
      <c r="BHN710" s="43" t="s">
        <v>170</v>
      </c>
      <c r="BHO710" s="216" t="s">
        <v>171</v>
      </c>
      <c r="BHP710" s="216"/>
      <c r="BHQ710" s="216"/>
      <c r="BHR710" s="43" t="s">
        <v>172</v>
      </c>
      <c r="BHS710" s="42"/>
      <c r="BHT710" s="63" t="s">
        <v>173</v>
      </c>
    </row>
    <row r="711" spans="1544:1580" ht="12.75">
      <c r="BGJ711" s="62"/>
      <c r="BGK711" s="62"/>
      <c r="BGL711" s="62"/>
      <c r="BGM711" s="62"/>
      <c r="BGN711" s="62"/>
      <c r="BGO711" s="62"/>
      <c r="BGP711" s="42"/>
      <c r="BGQ711" s="42"/>
      <c r="BGR711" s="42"/>
      <c r="BGS711" s="42"/>
      <c r="BGT711" s="42"/>
      <c r="BGU711" s="42"/>
      <c r="BGV711" s="42"/>
      <c r="BGW711" s="56"/>
      <c r="BGX711" s="42"/>
      <c r="BGY711" s="46"/>
      <c r="BGZ711" s="42"/>
      <c r="BHA711" s="42"/>
      <c r="BHB711" s="42"/>
      <c r="BHC711" s="42"/>
      <c r="BHD711" s="42"/>
      <c r="BHE711" s="42"/>
      <c r="BHF711" s="42"/>
      <c r="BHG711" s="42" t="s">
        <v>174</v>
      </c>
      <c r="BHH711" s="42"/>
      <c r="BHI711" s="42"/>
      <c r="BHJ711" s="42"/>
      <c r="BHK711" s="47"/>
      <c r="BHL711" s="42"/>
      <c r="BHM711" s="42"/>
      <c r="BHN711" s="64" t="s">
        <v>175</v>
      </c>
      <c r="BHO711" s="64" t="s">
        <v>176</v>
      </c>
      <c r="BHP711" s="64" t="s">
        <v>177</v>
      </c>
      <c r="BHQ711" s="64" t="s">
        <v>178</v>
      </c>
      <c r="BHR711" s="64" t="s">
        <v>179</v>
      </c>
      <c r="BHS711" s="42"/>
      <c r="BHT711" s="65" t="s">
        <v>180</v>
      </c>
    </row>
    <row r="712" spans="1544:1580" ht="12.75">
      <c r="BGJ712" s="62"/>
      <c r="BGK712" s="62"/>
      <c r="BGL712" s="62"/>
      <c r="BGM712" s="62"/>
      <c r="BGN712" s="62"/>
      <c r="BGO712" s="62"/>
      <c r="BGP712" s="42"/>
      <c r="BGQ712" s="42"/>
      <c r="BGR712" s="42"/>
      <c r="BGS712" s="42"/>
      <c r="BGT712" s="42"/>
      <c r="BGU712" s="42"/>
      <c r="BGV712" s="42"/>
      <c r="BGW712" s="56"/>
      <c r="BGX712" s="42"/>
      <c r="BGY712" s="46"/>
      <c r="BGZ712" s="42"/>
      <c r="BHA712" s="42"/>
      <c r="BHB712" s="42"/>
      <c r="BHC712" s="42"/>
      <c r="BHD712" s="42"/>
      <c r="BHE712" s="42"/>
      <c r="BHF712" s="42"/>
      <c r="BHG712" s="42" t="s">
        <v>181</v>
      </c>
      <c r="BHH712" s="42"/>
      <c r="BHI712" s="42"/>
      <c r="BHJ712" s="42"/>
      <c r="BHK712" s="47"/>
      <c r="BHL712" s="42"/>
      <c r="BHM712" s="42"/>
      <c r="BHN712" s="62" t="s">
        <v>182</v>
      </c>
      <c r="BHO712" s="62" t="s">
        <v>183</v>
      </c>
      <c r="BHP712" s="62" t="s">
        <v>184</v>
      </c>
      <c r="BHQ712" s="62" t="s">
        <v>79</v>
      </c>
      <c r="BHR712" s="62" t="s">
        <v>185</v>
      </c>
      <c r="BHS712" s="42"/>
      <c r="BHT712" s="66" t="s">
        <v>186</v>
      </c>
    </row>
    <row r="713" spans="1544:1580" ht="12.75">
      <c r="BGJ713" s="62"/>
      <c r="BGK713" s="62"/>
      <c r="BGL713" s="62"/>
      <c r="BGM713" s="62"/>
      <c r="BGN713" s="62"/>
      <c r="BGO713" s="62"/>
      <c r="BGP713" s="42"/>
      <c r="BGQ713" s="42"/>
      <c r="BGR713" s="42"/>
      <c r="BGS713" s="42"/>
      <c r="BGT713" s="42"/>
      <c r="BGU713" s="42"/>
      <c r="BGV713" s="42"/>
      <c r="BGW713" s="56"/>
      <c r="BGX713" s="42"/>
      <c r="BGY713" s="46"/>
      <c r="BGZ713" s="42"/>
      <c r="BHA713" s="42"/>
      <c r="BHB713" s="42"/>
      <c r="BHC713" s="42"/>
      <c r="BHD713" s="42"/>
      <c r="BHE713" s="42"/>
      <c r="BHF713" s="42"/>
      <c r="BHG713" s="42" t="s">
        <v>187</v>
      </c>
      <c r="BHH713" s="42"/>
      <c r="BHI713" s="42"/>
      <c r="BHJ713" s="42"/>
      <c r="BHK713" s="42"/>
      <c r="BHL713" s="42"/>
      <c r="BHM713" s="42"/>
      <c r="BHN713" s="62" t="s">
        <v>188</v>
      </c>
      <c r="BHO713" s="62" t="s">
        <v>189</v>
      </c>
      <c r="BHP713" s="62" t="s">
        <v>190</v>
      </c>
      <c r="BHQ713" s="62" t="s">
        <v>156</v>
      </c>
      <c r="BHR713" s="62" t="s">
        <v>191</v>
      </c>
      <c r="BHS713" s="42"/>
      <c r="BHT713" s="66" t="s">
        <v>192</v>
      </c>
    </row>
    <row r="714" spans="1544:1580" ht="12.75">
      <c r="BGJ714" s="62"/>
      <c r="BGK714" s="62"/>
      <c r="BGL714" s="62"/>
      <c r="BGM714" s="62"/>
      <c r="BGN714" s="62"/>
      <c r="BGO714" s="62"/>
      <c r="BGP714" s="42"/>
      <c r="BGQ714" s="42"/>
      <c r="BGR714" s="42"/>
      <c r="BGS714" s="42"/>
      <c r="BGT714" s="42"/>
      <c r="BGU714" s="42"/>
      <c r="BGV714" s="42"/>
      <c r="BGW714" s="56"/>
      <c r="BGX714" s="42"/>
      <c r="BGY714" s="46"/>
      <c r="BGZ714" s="42"/>
      <c r="BHA714" s="42"/>
      <c r="BHB714" s="42"/>
      <c r="BHC714" s="42"/>
      <c r="BHD714" s="42"/>
      <c r="BHE714" s="42"/>
      <c r="BHF714" s="42"/>
      <c r="BHG714" s="42" t="s">
        <v>193</v>
      </c>
      <c r="BHH714" s="42"/>
      <c r="BHI714" s="42"/>
      <c r="BHJ714" s="42"/>
      <c r="BHK714" s="42"/>
      <c r="BHL714" s="42"/>
      <c r="BHM714" s="42"/>
      <c r="BHN714" s="62" t="s">
        <v>124</v>
      </c>
      <c r="BHO714" s="62" t="s">
        <v>194</v>
      </c>
      <c r="BHP714" s="62" t="s">
        <v>195</v>
      </c>
      <c r="BHQ714" s="62"/>
      <c r="BHR714" s="62" t="s">
        <v>196</v>
      </c>
      <c r="BHS714" s="42"/>
      <c r="BHT714" s="66" t="s">
        <v>197</v>
      </c>
    </row>
    <row r="715" spans="1544:1580" ht="12.75">
      <c r="BGJ715" s="62"/>
      <c r="BGK715" s="62"/>
      <c r="BGL715" s="62"/>
      <c r="BGM715" s="62"/>
      <c r="BGN715" s="62"/>
      <c r="BGO715" s="62"/>
      <c r="BGP715" s="42"/>
      <c r="BGQ715" s="42"/>
      <c r="BGR715" s="42"/>
      <c r="BGS715" s="42"/>
      <c r="BGT715" s="42"/>
      <c r="BGU715" s="42"/>
      <c r="BGV715" s="42"/>
      <c r="BGW715" s="56"/>
      <c r="BGX715" s="42"/>
      <c r="BGY715" s="46"/>
      <c r="BGZ715" s="42"/>
      <c r="BHA715" s="42"/>
      <c r="BHB715" s="42"/>
      <c r="BHC715" s="42"/>
      <c r="BHD715" s="42"/>
      <c r="BHE715" s="42"/>
      <c r="BHF715" s="42"/>
      <c r="BHG715" s="42" t="s">
        <v>198</v>
      </c>
      <c r="BHH715" s="42"/>
      <c r="BHI715" s="42"/>
      <c r="BHJ715" s="42"/>
      <c r="BHK715" s="42"/>
      <c r="BHL715" s="42"/>
      <c r="BHM715" s="42"/>
      <c r="BHN715" s="62" t="s">
        <v>164</v>
      </c>
      <c r="BHO715" s="62"/>
      <c r="BHP715" s="62"/>
      <c r="BHQ715" s="62"/>
      <c r="BHR715" s="62" t="s">
        <v>199</v>
      </c>
      <c r="BHS715" s="42"/>
      <c r="BHT715" s="66" t="s">
        <v>200</v>
      </c>
    </row>
    <row r="716" spans="1544:1580" ht="12.75">
      <c r="BGJ716" s="62"/>
      <c r="BGK716" s="62"/>
      <c r="BGL716" s="62"/>
      <c r="BGM716" s="62"/>
      <c r="BGN716" s="62"/>
      <c r="BGO716" s="62"/>
      <c r="BGP716" s="42"/>
      <c r="BGQ716" s="42"/>
      <c r="BGR716" s="42"/>
      <c r="BGS716" s="42"/>
      <c r="BGT716" s="42"/>
      <c r="BGU716" s="42"/>
      <c r="BGV716" s="42"/>
      <c r="BGW716" s="56"/>
      <c r="BGX716" s="42"/>
      <c r="BGY716" s="46"/>
      <c r="BGZ716" s="42"/>
      <c r="BHA716" s="42"/>
      <c r="BHB716" s="42"/>
      <c r="BHC716" s="42"/>
      <c r="BHD716" s="42"/>
      <c r="BHE716" s="42"/>
      <c r="BHF716" s="42"/>
      <c r="BHG716" s="42"/>
      <c r="BHH716" s="42"/>
      <c r="BHI716" s="42"/>
      <c r="BHJ716" s="42"/>
      <c r="BHK716" s="42"/>
      <c r="BHL716" s="42"/>
      <c r="BHM716" s="42"/>
      <c r="BHN716" s="62" t="s">
        <v>167</v>
      </c>
      <c r="BHO716" s="62"/>
      <c r="BHP716" s="62"/>
      <c r="BHQ716" s="62"/>
      <c r="BHR716" s="62"/>
      <c r="BHS716" s="42"/>
      <c r="BHT716" s="66" t="s">
        <v>201</v>
      </c>
    </row>
    <row r="717" spans="1544:1580" ht="12.75">
      <c r="BGJ717" s="62"/>
      <c r="BGK717" s="62"/>
      <c r="BGL717" s="62"/>
      <c r="BGM717" s="62"/>
      <c r="BGN717" s="62"/>
      <c r="BGO717" s="62"/>
      <c r="BGP717" s="42"/>
      <c r="BGQ717" s="42"/>
      <c r="BGR717" s="42"/>
      <c r="BGS717" s="42"/>
      <c r="BGT717" s="42"/>
      <c r="BGU717" s="42"/>
      <c r="BGV717" s="42"/>
      <c r="BGW717" s="56"/>
      <c r="BGX717" s="42"/>
      <c r="BGY717" s="46"/>
      <c r="BGZ717" s="42"/>
      <c r="BHA717" s="42"/>
      <c r="BHB717" s="42"/>
      <c r="BHC717" s="42"/>
      <c r="BHD717" s="42"/>
      <c r="BHE717" s="42"/>
      <c r="BHF717" s="42"/>
      <c r="BHG717" s="42"/>
      <c r="BHH717" s="42"/>
      <c r="BHI717" s="42"/>
      <c r="BHJ717" s="42"/>
      <c r="BHK717" s="42"/>
      <c r="BHL717" s="42"/>
      <c r="BHM717" s="42"/>
      <c r="BHN717" s="62" t="s">
        <v>202</v>
      </c>
      <c r="BHO717" s="62"/>
      <c r="BHP717" s="62"/>
      <c r="BHQ717" s="62"/>
      <c r="BHR717" s="62"/>
      <c r="BHS717" s="42"/>
      <c r="BHT717" s="66" t="s">
        <v>203</v>
      </c>
    </row>
    <row r="718" spans="1544:1580" ht="12.75">
      <c r="BGJ718" s="42"/>
      <c r="BGK718" s="42"/>
      <c r="BGL718" s="42"/>
      <c r="BGM718" s="42"/>
      <c r="BGN718" s="42"/>
      <c r="BGO718" s="42"/>
      <c r="BGP718" s="42"/>
      <c r="BGQ718" s="42"/>
      <c r="BGR718" s="42"/>
      <c r="BGS718" s="42"/>
      <c r="BGT718" s="42"/>
      <c r="BGU718" s="42"/>
      <c r="BGV718" s="42"/>
      <c r="BGW718" s="56"/>
      <c r="BGX718" s="42"/>
      <c r="BGY718" s="46"/>
      <c r="BGZ718" s="42"/>
      <c r="BHA718" s="42"/>
      <c r="BHB718" s="42"/>
      <c r="BHC718" s="42"/>
      <c r="BHD718" s="42"/>
      <c r="BHE718" s="42"/>
      <c r="BHF718" s="42"/>
      <c r="BHG718" s="42"/>
      <c r="BHH718" s="42"/>
      <c r="BHI718" s="42"/>
      <c r="BHJ718" s="42"/>
      <c r="BHK718" s="42"/>
      <c r="BHL718" s="42"/>
      <c r="BHM718" s="42"/>
      <c r="BHN718" s="62" t="s">
        <v>204</v>
      </c>
      <c r="BHO718" s="62"/>
      <c r="BHP718" s="62"/>
      <c r="BHQ718" s="62"/>
      <c r="BHR718" s="62"/>
      <c r="BHS718" s="42"/>
      <c r="BHT718" s="66" t="s">
        <v>205</v>
      </c>
    </row>
    <row r="719" spans="1544:1580" ht="12.75">
      <c r="BGJ719" s="42"/>
      <c r="BGK719" s="42"/>
      <c r="BGL719" s="42"/>
      <c r="BGM719" s="42"/>
      <c r="BGN719" s="42"/>
      <c r="BGO719" s="42"/>
      <c r="BGP719" s="42"/>
      <c r="BGQ719" s="42"/>
      <c r="BGR719" s="42"/>
      <c r="BGS719" s="42"/>
      <c r="BGT719" s="42"/>
      <c r="BGU719" s="42"/>
      <c r="BGV719" s="42"/>
      <c r="BGW719" s="56"/>
      <c r="BGX719" s="42"/>
      <c r="BGY719" s="46"/>
      <c r="BGZ719" s="42"/>
      <c r="BHA719" s="42"/>
      <c r="BHB719" s="42"/>
      <c r="BHC719" s="42"/>
      <c r="BHD719" s="42"/>
      <c r="BHE719" s="42"/>
      <c r="BHF719" s="42"/>
      <c r="BHG719" s="42"/>
      <c r="BHH719" s="42"/>
      <c r="BHI719" s="42"/>
      <c r="BHJ719" s="42"/>
      <c r="BHK719" s="42"/>
      <c r="BHL719" s="42"/>
      <c r="BHM719" s="42"/>
      <c r="BHN719" s="62" t="s">
        <v>206</v>
      </c>
      <c r="BHO719" s="62"/>
      <c r="BHP719" s="62"/>
      <c r="BHQ719" s="62"/>
      <c r="BHR719" s="62"/>
      <c r="BHS719" s="42"/>
      <c r="BHT719" s="66" t="s">
        <v>207</v>
      </c>
    </row>
    <row r="720" spans="1544:1580" ht="12.75">
      <c r="BGJ720" s="42"/>
      <c r="BGK720" s="42"/>
      <c r="BGL720" s="42"/>
      <c r="BGM720" s="42"/>
      <c r="BGN720" s="42"/>
      <c r="BGO720" s="42"/>
      <c r="BGP720" s="42"/>
      <c r="BGQ720" s="42"/>
      <c r="BGR720" s="42"/>
      <c r="BGS720" s="42"/>
      <c r="BGT720" s="42"/>
      <c r="BGU720" s="42"/>
      <c r="BGV720" s="42"/>
      <c r="BGW720" s="56"/>
      <c r="BGX720" s="42"/>
      <c r="BGY720" s="46"/>
      <c r="BGZ720" s="42"/>
      <c r="BHA720" s="42"/>
      <c r="BHB720" s="42"/>
      <c r="BHC720" s="42"/>
      <c r="BHD720" s="42"/>
      <c r="BHE720" s="42"/>
      <c r="BHF720" s="42"/>
      <c r="BHG720" s="42"/>
      <c r="BHH720" s="42"/>
      <c r="BHI720" s="42"/>
      <c r="BHJ720" s="42"/>
      <c r="BHK720" s="42"/>
      <c r="BHL720" s="42"/>
      <c r="BHM720" s="42"/>
      <c r="BHN720" s="62" t="s">
        <v>114</v>
      </c>
      <c r="BHO720" s="62"/>
      <c r="BHP720" s="62"/>
      <c r="BHQ720" s="62"/>
      <c r="BHR720" s="62"/>
      <c r="BHS720" s="42"/>
      <c r="BHT720" s="66" t="s">
        <v>208</v>
      </c>
    </row>
    <row r="721" spans="1544:1580" ht="12.75">
      <c r="BGJ721" s="42"/>
      <c r="BGK721" s="42"/>
      <c r="BGL721" s="42"/>
      <c r="BGM721" s="42"/>
      <c r="BGN721" s="42"/>
      <c r="BGO721" s="42"/>
      <c r="BGP721" s="42"/>
      <c r="BGQ721" s="42"/>
      <c r="BGR721" s="42"/>
      <c r="BGS721" s="42"/>
      <c r="BGT721" s="42"/>
      <c r="BGU721" s="42"/>
      <c r="BGV721" s="42"/>
      <c r="BGW721" s="56"/>
      <c r="BGX721" s="42"/>
      <c r="BGY721" s="46"/>
      <c r="BGZ721" s="42"/>
      <c r="BHA721" s="42"/>
      <c r="BHB721" s="42"/>
      <c r="BHC721" s="42"/>
      <c r="BHD721" s="42"/>
      <c r="BHE721" s="42"/>
      <c r="BHF721" s="42"/>
      <c r="BHG721" s="42"/>
      <c r="BHH721" s="42"/>
      <c r="BHI721" s="42"/>
      <c r="BHJ721" s="42"/>
      <c r="BHK721" s="42"/>
      <c r="BHL721" s="42"/>
      <c r="BHM721" s="42"/>
      <c r="BHN721" s="42" t="s">
        <v>169</v>
      </c>
      <c r="BHO721" s="42"/>
      <c r="BHP721" s="62"/>
      <c r="BHQ721" s="62"/>
      <c r="BHR721" s="54"/>
      <c r="BHS721" s="42"/>
      <c r="BHT721" s="66" t="s">
        <v>209</v>
      </c>
    </row>
    <row r="722" spans="1544:1580" ht="12.75">
      <c r="BHN722" s="42" t="s">
        <v>174</v>
      </c>
      <c r="BHO722" s="42"/>
      <c r="BHP722" s="62"/>
      <c r="BHQ722" s="62"/>
      <c r="BHR722" s="54"/>
      <c r="BHS722" s="42"/>
      <c r="BHT722" s="66" t="s">
        <v>210</v>
      </c>
    </row>
    <row r="723" spans="1544:1580" ht="12.75">
      <c r="BHN723" s="42" t="s">
        <v>181</v>
      </c>
      <c r="BHO723" s="62"/>
      <c r="BHP723" s="62"/>
      <c r="BHQ723" s="62"/>
      <c r="BHR723" s="54"/>
      <c r="BHS723" s="42"/>
      <c r="BHT723" s="66" t="s">
        <v>211</v>
      </c>
    </row>
    <row r="724" spans="1544:1580" ht="12.75">
      <c r="BHN724" s="42" t="s">
        <v>187</v>
      </c>
      <c r="BHO724" s="62"/>
      <c r="BHP724" s="62"/>
      <c r="BHQ724" s="62"/>
      <c r="BHR724" s="54"/>
      <c r="BHS724" s="42"/>
      <c r="BHT724" s="66" t="s">
        <v>212</v>
      </c>
    </row>
    <row r="725" spans="1544:1580" ht="12.75">
      <c r="BHN725" s="42" t="s">
        <v>193</v>
      </c>
      <c r="BHO725" s="62"/>
      <c r="BHP725" s="62"/>
      <c r="BHQ725" s="62"/>
      <c r="BHR725" s="54"/>
      <c r="BHS725" s="42"/>
      <c r="BHT725" s="66" t="s">
        <v>213</v>
      </c>
    </row>
    <row r="726" spans="1544:1580" ht="12.75">
      <c r="BHN726" s="42" t="s">
        <v>198</v>
      </c>
      <c r="BHO726" s="62"/>
      <c r="BHP726" s="62"/>
      <c r="BHQ726" s="62"/>
      <c r="BHR726" s="54"/>
      <c r="BHS726" s="42"/>
      <c r="BHT726" s="66" t="s">
        <v>214</v>
      </c>
    </row>
    <row r="727" spans="1544:1580" ht="12.75">
      <c r="BHN727" s="42"/>
      <c r="BHO727" s="62"/>
      <c r="BHP727" s="62"/>
      <c r="BHQ727" s="62"/>
      <c r="BHR727" s="62"/>
      <c r="BHS727" s="42"/>
      <c r="BHT727" s="66" t="s">
        <v>215</v>
      </c>
    </row>
    <row r="728" spans="1544:1580" ht="12.75">
      <c r="BHN728" s="42"/>
      <c r="BHO728" s="42"/>
      <c r="BHP728" s="42"/>
      <c r="BHQ728" s="42"/>
      <c r="BHR728" s="42"/>
      <c r="BHS728" s="42"/>
      <c r="BHT728" s="66" t="s">
        <v>216</v>
      </c>
    </row>
    <row r="729" spans="1544:1580" ht="12.75">
      <c r="BHN729" s="42"/>
      <c r="BHO729" s="42"/>
      <c r="BHP729" s="42"/>
      <c r="BHQ729" s="42"/>
      <c r="BHR729" s="42"/>
      <c r="BHS729" s="42"/>
      <c r="BHT729" s="66" t="s">
        <v>217</v>
      </c>
    </row>
    <row r="730" spans="1544:1580" ht="12.75">
      <c r="BHN730" s="42"/>
      <c r="BHO730" s="42"/>
      <c r="BHP730" s="42"/>
      <c r="BHQ730" s="42"/>
      <c r="BHR730" s="42"/>
      <c r="BHS730" s="42"/>
      <c r="BHT730" s="66" t="s">
        <v>218</v>
      </c>
    </row>
    <row r="731" spans="1544:1580" ht="12.75">
      <c r="BHN731" s="42"/>
      <c r="BHO731" s="42"/>
      <c r="BHP731" s="42"/>
      <c r="BHQ731" s="42"/>
      <c r="BHR731" s="42"/>
      <c r="BHS731" s="42"/>
      <c r="BHT731" s="66" t="s">
        <v>219</v>
      </c>
    </row>
    <row r="732" spans="1544:1580" ht="12.75">
      <c r="BHN732" s="42"/>
      <c r="BHO732" s="42"/>
      <c r="BHP732" s="42"/>
      <c r="BHQ732" s="42"/>
      <c r="BHR732" s="42"/>
      <c r="BHS732" s="42"/>
      <c r="BHT732" s="66" t="s">
        <v>220</v>
      </c>
    </row>
    <row r="733" spans="1544:1580" ht="12.75">
      <c r="BHN733" s="42"/>
      <c r="BHO733" s="42"/>
      <c r="BHP733" s="42"/>
      <c r="BHQ733" s="42"/>
      <c r="BHR733" s="42"/>
      <c r="BHS733" s="42"/>
      <c r="BHT733" s="66" t="s">
        <v>221</v>
      </c>
    </row>
    <row r="734" spans="1544:1580" ht="12.75">
      <c r="BHN734" s="42"/>
      <c r="BHO734" s="42"/>
      <c r="BHP734" s="42"/>
      <c r="BHQ734" s="42"/>
      <c r="BHR734" s="42"/>
      <c r="BHS734" s="42"/>
      <c r="BHT734" s="66" t="s">
        <v>222</v>
      </c>
    </row>
    <row r="735" spans="1544:1580" ht="12.75">
      <c r="BHN735" s="42"/>
      <c r="BHO735" s="42"/>
      <c r="BHP735" s="42"/>
      <c r="BHQ735" s="42"/>
      <c r="BHR735" s="42"/>
      <c r="BHS735" s="42"/>
      <c r="BHT735" s="66" t="s">
        <v>223</v>
      </c>
    </row>
    <row r="736" spans="1544:1580" ht="12.75">
      <c r="BHN736" s="42"/>
      <c r="BHO736" s="42"/>
      <c r="BHP736" s="42"/>
      <c r="BHQ736" s="42"/>
      <c r="BHR736" s="42"/>
      <c r="BHS736" s="42"/>
      <c r="BHT736" s="66" t="s">
        <v>224</v>
      </c>
    </row>
    <row r="737" spans="1574:1584" ht="12.75">
      <c r="BHN737" s="42"/>
      <c r="BHO737" s="42"/>
      <c r="BHP737" s="42"/>
      <c r="BHQ737" s="42"/>
      <c r="BHR737" s="42"/>
      <c r="BHS737" s="42"/>
      <c r="BHT737" s="66" t="s">
        <v>225</v>
      </c>
    </row>
    <row r="738" spans="1574:1584" ht="12.75">
      <c r="BHT738" s="66" t="s">
        <v>226</v>
      </c>
      <c r="BHU738" s="42"/>
      <c r="BHV738" s="42"/>
      <c r="BHW738" s="42"/>
      <c r="BHX738" s="42"/>
    </row>
    <row r="739" spans="1574:1584" ht="12.75">
      <c r="BHT739" s="66" t="s">
        <v>227</v>
      </c>
      <c r="BHU739" s="42"/>
      <c r="BHV739" s="42"/>
      <c r="BHW739" s="42"/>
      <c r="BHX739" s="42"/>
    </row>
    <row r="740" spans="1574:1584" ht="12.75">
      <c r="BHT740" s="66" t="s">
        <v>228</v>
      </c>
      <c r="BHU740" s="42"/>
      <c r="BHV740" s="42"/>
      <c r="BHW740" s="42"/>
      <c r="BHX740" s="42"/>
    </row>
    <row r="741" spans="1574:1584" ht="12.75">
      <c r="BHT741" s="67" t="s">
        <v>229</v>
      </c>
      <c r="BHU741" s="42"/>
      <c r="BHV741" s="42"/>
      <c r="BHW741" s="42"/>
      <c r="BHX741" s="42"/>
    </row>
    <row r="742" spans="1574:1584" ht="12.75">
      <c r="BHT742" s="66" t="s">
        <v>230</v>
      </c>
      <c r="BHU742" s="42"/>
      <c r="BHV742" s="42"/>
      <c r="BHW742" s="42"/>
      <c r="BHX742" s="42"/>
    </row>
    <row r="743" spans="1574:1584" ht="12.75">
      <c r="BHT743" s="66" t="s">
        <v>231</v>
      </c>
      <c r="BHU743" s="42"/>
      <c r="BHV743" s="42"/>
      <c r="BHW743" s="42"/>
      <c r="BHX743" s="42"/>
    </row>
    <row r="744" spans="1574:1584" ht="12.75">
      <c r="BHT744" s="66" t="s">
        <v>232</v>
      </c>
      <c r="BHU744" s="42"/>
      <c r="BHV744" s="42"/>
      <c r="BHW744" s="42"/>
      <c r="BHX744" s="42"/>
    </row>
    <row r="745" spans="1574:1584" ht="12.75">
      <c r="BHT745" s="66" t="s">
        <v>233</v>
      </c>
      <c r="BHU745" s="42"/>
      <c r="BHV745" s="42"/>
      <c r="BHW745" s="42"/>
      <c r="BHX745" s="42"/>
    </row>
    <row r="746" spans="1574:1584" ht="12.75">
      <c r="BHT746" s="42"/>
      <c r="BHU746" s="42"/>
      <c r="BHV746" s="42"/>
      <c r="BHW746" s="42"/>
      <c r="BHX746" s="42"/>
    </row>
    <row r="747" spans="1574:1584" ht="12.75">
      <c r="BHT747" s="42"/>
      <c r="BHU747" s="42"/>
      <c r="BHV747" s="42"/>
      <c r="BHW747" s="42"/>
      <c r="BHX747" s="42"/>
    </row>
    <row r="748" spans="1574:1584" ht="12.75">
      <c r="BHT748" s="42"/>
      <c r="BHU748" s="42"/>
      <c r="BHV748" s="42" t="s">
        <v>75</v>
      </c>
      <c r="BHW748" s="42"/>
      <c r="BHX748" s="42"/>
    </row>
    <row r="749" spans="1574:1584" ht="12.75">
      <c r="BHT749" s="42"/>
      <c r="BHU749" s="42"/>
      <c r="BHV749" s="42" t="s">
        <v>74</v>
      </c>
      <c r="BHW749" s="42"/>
      <c r="BHX749" s="42"/>
    </row>
    <row r="750" spans="1574:1584" ht="12.75">
      <c r="BHT750" s="42"/>
      <c r="BHU750" s="42"/>
      <c r="BHV750" s="42"/>
      <c r="BHW750" s="42"/>
      <c r="BHX750" s="42"/>
    </row>
    <row r="751" spans="1574:1584" ht="12.75">
      <c r="BHT751" s="42"/>
      <c r="BHU751" s="42"/>
      <c r="BHV751" s="42"/>
      <c r="BHW751" s="42"/>
      <c r="BHX751" s="42" t="s">
        <v>234</v>
      </c>
    </row>
    <row r="752" spans="1574:1584" ht="12.75">
      <c r="BHT752" s="42"/>
      <c r="BHU752" s="42"/>
      <c r="BHV752" s="42"/>
      <c r="BHW752" s="42"/>
      <c r="BHX752" s="42" t="s">
        <v>235</v>
      </c>
    </row>
    <row r="753" spans="1580:1589" ht="12.75">
      <c r="BHT753" s="42"/>
      <c r="BHU753" s="42"/>
      <c r="BHV753" s="42"/>
      <c r="BHW753" s="42"/>
      <c r="BHX753" s="42" t="s">
        <v>236</v>
      </c>
    </row>
    <row r="754" spans="1580:1589" ht="12.75">
      <c r="BHX754" s="42" t="s">
        <v>237</v>
      </c>
      <c r="BHY754" s="42"/>
      <c r="BHZ754" s="42"/>
      <c r="BIA754" s="42"/>
      <c r="BIB754" s="42"/>
      <c r="BIC754" s="42"/>
    </row>
    <row r="755" spans="1580:1589" ht="12.75">
      <c r="BHX755" s="42"/>
      <c r="BHY755" s="42"/>
      <c r="BHZ755" s="42"/>
      <c r="BIA755" s="42"/>
      <c r="BIB755" s="42"/>
      <c r="BIC755" s="42"/>
    </row>
    <row r="756" spans="1580:1589" ht="12.75">
      <c r="BHX756" s="42"/>
      <c r="BHY756" s="42"/>
      <c r="BHZ756" s="42" t="s">
        <v>238</v>
      </c>
      <c r="BIA756" s="42"/>
      <c r="BIB756" s="42"/>
      <c r="BIC756" s="42"/>
    </row>
    <row r="757" spans="1580:1589" ht="12.75">
      <c r="BHX757" s="42"/>
      <c r="BHY757" s="42"/>
      <c r="BHZ757" s="42" t="s">
        <v>239</v>
      </c>
      <c r="BIA757" s="42"/>
      <c r="BIB757" s="42"/>
      <c r="BIC757" s="42"/>
    </row>
    <row r="758" spans="1580:1589" ht="12.75">
      <c r="BHX758" s="42"/>
      <c r="BHY758" s="42"/>
      <c r="BHZ758" s="42" t="s">
        <v>240</v>
      </c>
      <c r="BIA758" s="42"/>
      <c r="BIB758" s="42"/>
      <c r="BIC758" s="42"/>
    </row>
    <row r="759" spans="1580:1589" ht="12.75">
      <c r="BHX759" s="42"/>
      <c r="BHY759" s="42"/>
      <c r="BHZ759" s="42"/>
      <c r="BIA759" s="42"/>
      <c r="BIB759" s="42"/>
      <c r="BIC759" s="42"/>
    </row>
    <row r="760" spans="1580:1589" ht="12.75">
      <c r="BHX760" s="42"/>
      <c r="BHY760" s="42"/>
      <c r="BHZ760" s="42"/>
      <c r="BIA760" s="42"/>
      <c r="BIB760" s="42"/>
      <c r="BIC760" s="42"/>
    </row>
    <row r="761" spans="1580:1589" ht="12.75">
      <c r="BHX761" s="42"/>
      <c r="BHY761" s="42"/>
      <c r="BHZ761" s="42"/>
      <c r="BIA761" s="42"/>
      <c r="BIB761" s="42"/>
      <c r="BIC761" s="68" t="s">
        <v>241</v>
      </c>
    </row>
    <row r="762" spans="1580:1589" ht="12.75">
      <c r="BHX762" s="42"/>
      <c r="BHY762" s="42"/>
      <c r="BHZ762" s="42"/>
      <c r="BIA762" s="42"/>
      <c r="BIB762" s="42"/>
      <c r="BIC762" s="69" t="s">
        <v>242</v>
      </c>
    </row>
    <row r="763" spans="1580:1589" ht="12.75">
      <c r="BHX763" s="42"/>
      <c r="BHY763" s="42"/>
      <c r="BHZ763" s="42"/>
      <c r="BIA763" s="42"/>
      <c r="BIB763" s="42"/>
      <c r="BIC763" s="69" t="s">
        <v>243</v>
      </c>
    </row>
    <row r="764" spans="1580:1589" ht="12.75">
      <c r="BHX764" s="42"/>
      <c r="BHY764" s="42"/>
      <c r="BHZ764" s="42"/>
      <c r="BIA764" s="42"/>
      <c r="BIB764" s="42"/>
      <c r="BIC764" s="69" t="s">
        <v>244</v>
      </c>
    </row>
    <row r="765" spans="1580:1589" ht="12.75">
      <c r="BHX765" s="42"/>
      <c r="BHY765" s="42"/>
      <c r="BHZ765" s="42"/>
      <c r="BIA765" s="42"/>
      <c r="BIB765" s="42"/>
      <c r="BIC765" s="69" t="s">
        <v>245</v>
      </c>
    </row>
    <row r="766" spans="1580:1589" ht="12.75">
      <c r="BHX766" s="42"/>
      <c r="BHY766" s="42"/>
      <c r="BHZ766" s="42"/>
      <c r="BIA766" s="42"/>
      <c r="BIB766" s="42"/>
      <c r="BIC766" s="69" t="s">
        <v>246</v>
      </c>
    </row>
    <row r="767" spans="1580:1589" ht="12.75">
      <c r="BHX767" s="42"/>
      <c r="BHY767" s="42"/>
      <c r="BHZ767" s="42"/>
      <c r="BIA767" s="42"/>
      <c r="BIB767" s="42"/>
      <c r="BIC767" s="69" t="s">
        <v>247</v>
      </c>
    </row>
    <row r="768" spans="1580:1589" ht="12.75">
      <c r="BHX768" s="42"/>
      <c r="BHY768" s="42"/>
      <c r="BHZ768" s="42"/>
      <c r="BIA768" s="42"/>
      <c r="BIB768" s="42"/>
      <c r="BIC768" s="69" t="s">
        <v>248</v>
      </c>
    </row>
    <row r="769" spans="1589:1593" ht="12.75">
      <c r="BIC769" s="69" t="s">
        <v>249</v>
      </c>
    </row>
    <row r="770" spans="1589:1593" ht="12.75">
      <c r="BIC770" s="69" t="s">
        <v>250</v>
      </c>
      <c r="BID770" s="68"/>
      <c r="BIE770" s="68"/>
      <c r="BIF770" s="68"/>
      <c r="BIG770" s="68"/>
    </row>
    <row r="771" spans="1589:1593" ht="12.75">
      <c r="BIC771" s="69" t="s">
        <v>251</v>
      </c>
      <c r="BID771" s="68"/>
      <c r="BIE771" s="68"/>
      <c r="BIF771" s="68"/>
      <c r="BIG771" s="68"/>
    </row>
    <row r="772" spans="1589:1593">
      <c r="BIC772" s="68"/>
      <c r="BID772" s="68"/>
      <c r="BIE772" s="68"/>
      <c r="BIF772" s="68"/>
      <c r="BIG772" s="68"/>
    </row>
    <row r="773" spans="1589:1593">
      <c r="BIC773" s="68"/>
      <c r="BID773" s="68"/>
      <c r="BIE773" s="68" t="s">
        <v>252</v>
      </c>
      <c r="BIF773" s="68"/>
      <c r="BIG773" s="68"/>
    </row>
    <row r="774" spans="1589:1593">
      <c r="BIC774" s="68"/>
      <c r="BID774" s="68"/>
      <c r="BIE774" s="68" t="s">
        <v>253</v>
      </c>
      <c r="BIF774" s="68"/>
      <c r="BIG774" s="68"/>
    </row>
    <row r="775" spans="1589:1593">
      <c r="BIC775" s="68"/>
      <c r="BID775" s="68"/>
      <c r="BIE775" s="68" t="s">
        <v>254</v>
      </c>
      <c r="BIF775" s="68"/>
      <c r="BIG775" s="68"/>
    </row>
    <row r="776" spans="1589:1593">
      <c r="BIC776" s="68"/>
      <c r="BID776" s="68"/>
      <c r="BIE776" s="68" t="s">
        <v>255</v>
      </c>
      <c r="BIF776" s="68"/>
      <c r="BIG776" s="68"/>
    </row>
    <row r="777" spans="1589:1593">
      <c r="BIC777" s="68"/>
      <c r="BID777" s="68"/>
      <c r="BIE777" s="68"/>
      <c r="BIF777" s="68"/>
      <c r="BIG777" s="68"/>
    </row>
    <row r="778" spans="1589:1593">
      <c r="BIC778" s="68"/>
      <c r="BID778" s="68"/>
      <c r="BIE778" s="68" t="s">
        <v>256</v>
      </c>
      <c r="BIF778" s="68"/>
      <c r="BIG778" s="68"/>
    </row>
    <row r="779" spans="1589:1593" ht="12.75">
      <c r="BIC779" s="68"/>
      <c r="BID779" s="68"/>
      <c r="BIE779" s="68"/>
      <c r="BIF779" s="68"/>
      <c r="BIG779" s="70" t="s">
        <v>257</v>
      </c>
    </row>
    <row r="780" spans="1589:1593" ht="12.75">
      <c r="BIC780" s="68"/>
      <c r="BID780" s="68"/>
      <c r="BIE780" s="68"/>
      <c r="BIF780" s="68"/>
      <c r="BIG780" s="69" t="s">
        <v>158</v>
      </c>
    </row>
    <row r="781" spans="1589:1593" ht="12.75">
      <c r="BIC781" s="68"/>
      <c r="BID781" s="68"/>
      <c r="BIE781" s="68"/>
      <c r="BIF781" s="68"/>
      <c r="BIG781" s="69" t="s">
        <v>161</v>
      </c>
    </row>
    <row r="782" spans="1589:1593" ht="12.75">
      <c r="BIC782" s="68"/>
      <c r="BID782" s="68"/>
      <c r="BIE782" s="68"/>
      <c r="BIF782" s="68"/>
      <c r="BIG782" s="69" t="s">
        <v>164</v>
      </c>
    </row>
    <row r="783" spans="1589:1593" ht="12.75">
      <c r="BIC783" s="68"/>
      <c r="BID783" s="68"/>
      <c r="BIE783" s="68"/>
      <c r="BIF783" s="68"/>
      <c r="BIG783" s="69" t="s">
        <v>167</v>
      </c>
    </row>
    <row r="784" spans="1589:1593" ht="12.75">
      <c r="BIC784" s="68"/>
      <c r="BID784" s="68"/>
      <c r="BIE784" s="68"/>
      <c r="BIF784" s="68"/>
      <c r="BIG784" s="69" t="s">
        <v>168</v>
      </c>
    </row>
    <row r="785" spans="1589:1597" ht="12.75">
      <c r="BIC785" s="68"/>
      <c r="BID785" s="68"/>
      <c r="BIE785" s="68"/>
      <c r="BIF785" s="68"/>
      <c r="BIG785" s="69" t="s">
        <v>169</v>
      </c>
    </row>
    <row r="786" spans="1589:1597" ht="12.75">
      <c r="BIG786" s="69" t="s">
        <v>174</v>
      </c>
      <c r="BIH786" s="68"/>
      <c r="BII786" s="68"/>
      <c r="BIJ786" s="68"/>
      <c r="BIK786" s="68"/>
    </row>
    <row r="787" spans="1589:1597" ht="12.75">
      <c r="BIG787" s="69" t="s">
        <v>181</v>
      </c>
      <c r="BIH787" s="68"/>
      <c r="BII787" s="68"/>
      <c r="BIJ787" s="68"/>
      <c r="BIK787" s="68"/>
    </row>
    <row r="788" spans="1589:1597" ht="12.75">
      <c r="BIG788" s="69" t="s">
        <v>187</v>
      </c>
      <c r="BIH788" s="68"/>
      <c r="BII788" s="68"/>
      <c r="BIJ788" s="68"/>
      <c r="BIK788" s="68"/>
    </row>
    <row r="789" spans="1589:1597" ht="12.75">
      <c r="BIG789" s="69" t="s">
        <v>193</v>
      </c>
      <c r="BIH789" s="68"/>
      <c r="BII789" s="68"/>
      <c r="BIJ789" s="68"/>
      <c r="BIK789" s="68"/>
    </row>
    <row r="790" spans="1589:1597" ht="12.75">
      <c r="BIG790" s="69" t="s">
        <v>198</v>
      </c>
      <c r="BIH790" s="68"/>
      <c r="BII790" s="68" t="s">
        <v>258</v>
      </c>
      <c r="BIJ790" s="68"/>
      <c r="BIK790" s="68"/>
    </row>
    <row r="791" spans="1589:1597" ht="12.75">
      <c r="BIG791" s="68"/>
      <c r="BIH791" s="68"/>
      <c r="BII791" s="69" t="s">
        <v>234</v>
      </c>
      <c r="BIJ791" s="68"/>
      <c r="BIK791" s="68"/>
    </row>
    <row r="792" spans="1589:1597" ht="12.75">
      <c r="BIG792" s="68"/>
      <c r="BIH792" s="68"/>
      <c r="BII792" s="69" t="s">
        <v>235</v>
      </c>
      <c r="BIJ792" s="68"/>
      <c r="BIK792" s="68"/>
    </row>
    <row r="793" spans="1589:1597" ht="12.75">
      <c r="BIG793" s="68"/>
      <c r="BIH793" s="68"/>
      <c r="BII793" s="69" t="s">
        <v>236</v>
      </c>
      <c r="BIJ793" s="68"/>
      <c r="BIK793" s="68"/>
    </row>
    <row r="794" spans="1589:1597" ht="12.75">
      <c r="BIG794" s="68"/>
      <c r="BIH794" s="68"/>
      <c r="BII794" s="69" t="s">
        <v>237</v>
      </c>
      <c r="BIJ794" s="68"/>
      <c r="BIK794" s="68"/>
    </row>
    <row r="795" spans="1589:1597">
      <c r="BIG795" s="68"/>
      <c r="BIH795" s="68"/>
      <c r="BII795" s="68"/>
      <c r="BIJ795" s="68"/>
      <c r="BIK795" s="68"/>
    </row>
    <row r="796" spans="1589:1597">
      <c r="BIG796" s="68"/>
      <c r="BIH796" s="68"/>
      <c r="BII796" s="68"/>
      <c r="BIJ796" s="68"/>
      <c r="BIK796" s="68" t="s">
        <v>259</v>
      </c>
    </row>
    <row r="797" spans="1589:1597" ht="63.75">
      <c r="BIG797" s="68"/>
      <c r="BIH797" s="68"/>
      <c r="BII797" s="68"/>
      <c r="BIJ797" s="68"/>
      <c r="BIK797" s="71" t="s">
        <v>260</v>
      </c>
    </row>
    <row r="798" spans="1589:1597" ht="12.75">
      <c r="BIG798" s="68"/>
      <c r="BIH798" s="68"/>
      <c r="BII798" s="68"/>
      <c r="BIJ798" s="68"/>
      <c r="BIK798" s="72" t="s">
        <v>261</v>
      </c>
    </row>
    <row r="799" spans="1589:1597" ht="12.75">
      <c r="BIG799" s="68"/>
      <c r="BIH799" s="68"/>
      <c r="BII799" s="68"/>
      <c r="BIJ799" s="68"/>
      <c r="BIK799" s="72" t="s">
        <v>262</v>
      </c>
    </row>
    <row r="800" spans="1589:1597" ht="12.75">
      <c r="BIG800" s="68"/>
      <c r="BIH800" s="68"/>
      <c r="BII800" s="68"/>
      <c r="BIJ800" s="68"/>
      <c r="BIK800" s="72" t="s">
        <v>263</v>
      </c>
    </row>
    <row r="801" spans="1593:1602" ht="12.75">
      <c r="BIG801" s="68"/>
      <c r="BIH801" s="68"/>
      <c r="BII801" s="68"/>
      <c r="BIJ801" s="68"/>
      <c r="BIK801" s="72" t="s">
        <v>264</v>
      </c>
    </row>
    <row r="802" spans="1593:1602" ht="63.75">
      <c r="BIK802" s="71" t="s">
        <v>265</v>
      </c>
      <c r="BIL802" s="68"/>
      <c r="BIM802" s="68"/>
      <c r="BIN802" s="68"/>
      <c r="BIO802" s="73"/>
      <c r="BIP802" s="73"/>
    </row>
    <row r="803" spans="1593:1602" ht="12.75">
      <c r="BIK803" s="72" t="s">
        <v>266</v>
      </c>
      <c r="BIL803" s="68"/>
      <c r="BIM803" s="68"/>
      <c r="BIN803" s="68"/>
      <c r="BIO803" s="73"/>
      <c r="BIP803" s="73"/>
    </row>
    <row r="804" spans="1593:1602" ht="12.75">
      <c r="BIK804" s="71" t="s">
        <v>198</v>
      </c>
      <c r="BIL804" s="68"/>
      <c r="BIM804" s="68"/>
      <c r="BIN804" s="68"/>
      <c r="BIO804" s="73"/>
      <c r="BIP804" s="73"/>
    </row>
    <row r="805" spans="1593:1602" ht="12.75">
      <c r="BIK805" s="72" t="s">
        <v>256</v>
      </c>
      <c r="BIL805" s="68"/>
      <c r="BIM805" s="68"/>
      <c r="BIN805" s="68"/>
      <c r="BIO805" s="68"/>
      <c r="BIP805" s="68"/>
    </row>
    <row r="806" spans="1593:1602" ht="12.75">
      <c r="BIK806" s="72"/>
      <c r="BIL806" s="68"/>
      <c r="BIM806" s="68"/>
      <c r="BIN806" s="68"/>
      <c r="BIO806" s="68"/>
      <c r="BIP806" s="68"/>
    </row>
    <row r="807" spans="1593:1602" ht="12.75">
      <c r="BIK807" s="68"/>
      <c r="BIL807" s="68"/>
      <c r="BIM807" s="69" t="s">
        <v>75</v>
      </c>
      <c r="BIN807" s="69"/>
      <c r="BIO807" s="69"/>
      <c r="BIP807" s="69"/>
    </row>
    <row r="808" spans="1593:1602" ht="12.75">
      <c r="BIK808" s="68"/>
      <c r="BIL808" s="68"/>
      <c r="BIM808" s="69" t="s">
        <v>74</v>
      </c>
      <c r="BIN808" s="69"/>
      <c r="BIO808" s="69"/>
      <c r="BIP808" s="69"/>
    </row>
    <row r="809" spans="1593:1602" ht="12.75">
      <c r="BIK809" s="68"/>
      <c r="BIL809" s="68"/>
      <c r="BIM809" s="69"/>
      <c r="BIN809" s="69"/>
      <c r="BIO809" s="69"/>
      <c r="BIP809" s="69"/>
    </row>
    <row r="810" spans="1593:1602" ht="12.75">
      <c r="BIK810" s="68"/>
      <c r="BIL810" s="68"/>
      <c r="BIM810" s="69"/>
      <c r="BIN810" s="69" t="s">
        <v>79</v>
      </c>
      <c r="BIO810" s="69"/>
      <c r="BIP810" s="69"/>
    </row>
    <row r="811" spans="1593:1602" ht="12.75">
      <c r="BIK811" s="68"/>
      <c r="BIL811" s="68"/>
      <c r="BIM811" s="69"/>
      <c r="BIN811" s="69" t="s">
        <v>156</v>
      </c>
      <c r="BIO811" s="69"/>
      <c r="BIP811" s="69"/>
    </row>
    <row r="812" spans="1593:1602" ht="12.75">
      <c r="BIK812" s="68"/>
      <c r="BIL812" s="68"/>
      <c r="BIM812" s="69"/>
      <c r="BIN812" s="69"/>
      <c r="BIO812" s="69"/>
      <c r="BIP812" s="69"/>
    </row>
    <row r="813" spans="1593:1602" ht="12.75">
      <c r="BIK813" s="68"/>
      <c r="BIL813" s="68"/>
      <c r="BIM813" s="69"/>
      <c r="BIN813" s="69"/>
      <c r="BIO813" s="69"/>
      <c r="BIP813" s="69"/>
    </row>
    <row r="814" spans="1593:1602" ht="12.75">
      <c r="BIK814" s="68"/>
      <c r="BIL814" s="68"/>
      <c r="BIM814" s="69"/>
      <c r="BIN814" s="69"/>
      <c r="BIO814" s="69"/>
      <c r="BIP814" s="69"/>
    </row>
    <row r="815" spans="1593:1602" ht="12.75">
      <c r="BIK815" s="68"/>
      <c r="BIL815" s="68"/>
      <c r="BIM815" s="69"/>
      <c r="BIN815" s="69"/>
      <c r="BIO815" s="69"/>
      <c r="BIP815" s="69"/>
    </row>
    <row r="816" spans="1593:1602" ht="12.75">
      <c r="BIK816" s="68"/>
      <c r="BIL816" s="68"/>
      <c r="BIM816" s="69"/>
      <c r="BIN816" s="69"/>
      <c r="BIO816" s="69"/>
      <c r="BIP816" s="69"/>
    </row>
    <row r="817" spans="1597:1606" ht="12.75">
      <c r="BIK817" s="68"/>
      <c r="BIL817" s="68"/>
      <c r="BIM817" s="69"/>
      <c r="BIN817" s="69"/>
      <c r="BIO817" s="69"/>
      <c r="BIP817" s="69" t="s">
        <v>78</v>
      </c>
    </row>
    <row r="818" spans="1597:1606" ht="12.75">
      <c r="BIP818" s="69" t="s">
        <v>267</v>
      </c>
      <c r="BIQ818" s="69"/>
      <c r="BIR818" s="69"/>
      <c r="BIS818" s="69"/>
      <c r="BIT818" s="69"/>
    </row>
    <row r="819" spans="1597:1606" ht="12.75">
      <c r="BIP819" s="69" t="s">
        <v>268</v>
      </c>
      <c r="BIQ819" s="69"/>
      <c r="BIR819" s="69"/>
      <c r="BIS819" s="69"/>
      <c r="BIT819" s="69"/>
    </row>
    <row r="820" spans="1597:1606" ht="12.75">
      <c r="BIP820" s="69"/>
      <c r="BIQ820" s="69"/>
      <c r="BIR820" s="69"/>
      <c r="BIS820" s="69"/>
      <c r="BIT820" s="69"/>
    </row>
    <row r="821" spans="1597:1606" ht="12.75">
      <c r="BIP821" s="69"/>
      <c r="BIQ821" s="69"/>
      <c r="BIR821" s="69"/>
      <c r="BIS821" s="69"/>
      <c r="BIT821" s="69"/>
    </row>
    <row r="822" spans="1597:1606" ht="12.75">
      <c r="BIP822" s="69"/>
      <c r="BIQ822" s="69"/>
      <c r="BIR822" s="69"/>
      <c r="BIS822" s="69"/>
      <c r="BIT822" s="69"/>
    </row>
    <row r="823" spans="1597:1606" ht="12.75">
      <c r="BIP823" s="69"/>
      <c r="BIQ823" s="69" t="s">
        <v>269</v>
      </c>
      <c r="BIR823" s="69"/>
      <c r="BIS823" s="69"/>
      <c r="BIT823" s="69"/>
    </row>
    <row r="824" spans="1597:1606" ht="12.75">
      <c r="BIP824" s="69"/>
      <c r="BIQ824" s="69" t="s">
        <v>270</v>
      </c>
      <c r="BIR824" s="69"/>
      <c r="BIS824" s="69"/>
      <c r="BIT824" s="69"/>
    </row>
    <row r="825" spans="1597:1606" ht="12.75">
      <c r="BIP825" s="69"/>
      <c r="BIQ825" s="69" t="s">
        <v>77</v>
      </c>
      <c r="BIR825" s="69"/>
      <c r="BIS825" s="69"/>
      <c r="BIT825" s="69"/>
    </row>
    <row r="826" spans="1597:1606" ht="12.75">
      <c r="BIP826" s="69"/>
      <c r="BIQ826" s="69"/>
      <c r="BIR826" s="69"/>
      <c r="BIS826" s="69"/>
      <c r="BIT826" s="69"/>
    </row>
    <row r="827" spans="1597:1606" ht="12.75">
      <c r="BIP827" s="69"/>
      <c r="BIQ827" s="69"/>
      <c r="BIR827" s="69"/>
      <c r="BIS827" s="69"/>
      <c r="BIT827" s="69"/>
    </row>
    <row r="828" spans="1597:1606" ht="12.75">
      <c r="BIP828" s="69"/>
      <c r="BIQ828" s="69"/>
      <c r="BIR828" s="69"/>
      <c r="BIS828" s="69"/>
      <c r="BIT828" s="69"/>
    </row>
    <row r="829" spans="1597:1606" ht="12.75">
      <c r="BIP829" s="69"/>
      <c r="BIQ829" s="69"/>
      <c r="BIR829" s="69"/>
      <c r="BIS829" s="69" t="s">
        <v>271</v>
      </c>
      <c r="BIT829" s="69"/>
    </row>
    <row r="830" spans="1597:1606" ht="12.75">
      <c r="BIP830" s="69"/>
      <c r="BIQ830" s="69"/>
      <c r="BIR830" s="69"/>
      <c r="BIS830" s="69" t="s">
        <v>272</v>
      </c>
      <c r="BIT830" s="69"/>
    </row>
    <row r="831" spans="1597:1606" ht="12.75">
      <c r="BIP831" s="69"/>
      <c r="BIQ831" s="69"/>
      <c r="BIR831" s="69"/>
      <c r="BIS831" s="69" t="s">
        <v>273</v>
      </c>
      <c r="BIT831" s="69"/>
    </row>
    <row r="832" spans="1597:1606" ht="12.75">
      <c r="BIP832" s="69"/>
      <c r="BIQ832" s="69"/>
      <c r="BIR832" s="69"/>
      <c r="BIS832" s="69"/>
      <c r="BIT832" s="69"/>
    </row>
    <row r="833" spans="1602:1620" ht="12.75">
      <c r="BIP833" s="69"/>
      <c r="BIQ833" s="69"/>
      <c r="BIR833" s="69"/>
      <c r="BIS833" s="69"/>
      <c r="BIT833" s="69" t="s">
        <v>195</v>
      </c>
    </row>
    <row r="834" spans="1602:1620" ht="12.75">
      <c r="BIT834" s="69" t="s">
        <v>191</v>
      </c>
      <c r="BIU834" s="69"/>
      <c r="BIV834" s="69"/>
      <c r="BIW834" s="68"/>
      <c r="BIX834" s="68"/>
      <c r="BIY834" s="68"/>
      <c r="BIZ834" s="68"/>
      <c r="BJA834" s="68"/>
      <c r="BJB834" s="68"/>
      <c r="BJC834" s="68"/>
      <c r="BJD834" s="68"/>
      <c r="BJE834" s="68"/>
      <c r="BJF834" s="68"/>
      <c r="BJG834" s="68"/>
      <c r="BJH834" s="68"/>
    </row>
    <row r="835" spans="1602:1620" ht="12.75">
      <c r="BIT835" s="69" t="s">
        <v>274</v>
      </c>
      <c r="BIU835" s="69"/>
      <c r="BIV835" s="69"/>
      <c r="BIW835" s="68"/>
      <c r="BIX835" s="68"/>
      <c r="BIY835" s="68"/>
      <c r="BIZ835" s="68"/>
      <c r="BJA835" s="68"/>
      <c r="BJB835" s="68"/>
      <c r="BJC835" s="68"/>
      <c r="BJD835" s="68"/>
      <c r="BJE835" s="68"/>
      <c r="BJF835" s="68"/>
      <c r="BJG835" s="68"/>
      <c r="BJH835" s="68"/>
    </row>
    <row r="836" spans="1602:1620" ht="12.75">
      <c r="BIT836" s="69"/>
      <c r="BIU836" s="69"/>
      <c r="BIV836" s="69"/>
      <c r="BIW836" s="68"/>
      <c r="BIX836" s="68"/>
      <c r="BIY836" s="68"/>
      <c r="BIZ836" s="68"/>
      <c r="BJA836" s="68"/>
      <c r="BJB836" s="68"/>
      <c r="BJC836" s="68"/>
      <c r="BJD836" s="68"/>
      <c r="BJE836" s="68"/>
      <c r="BJF836" s="68"/>
      <c r="BJG836" s="68"/>
      <c r="BJH836" s="68"/>
    </row>
    <row r="837" spans="1602:1620" ht="12.75">
      <c r="BIT837" s="69"/>
      <c r="BIU837" s="69" t="s">
        <v>275</v>
      </c>
      <c r="BIV837" s="69"/>
      <c r="BIW837" s="68"/>
      <c r="BIX837" s="68"/>
      <c r="BIY837" s="68"/>
      <c r="BIZ837" s="68"/>
      <c r="BJA837" s="68"/>
      <c r="BJB837" s="68"/>
      <c r="BJC837" s="68"/>
      <c r="BJD837" s="68"/>
      <c r="BJE837" s="68"/>
      <c r="BJF837" s="68"/>
      <c r="BJG837" s="68"/>
      <c r="BJH837" s="68"/>
    </row>
    <row r="838" spans="1602:1620" ht="12.75">
      <c r="BIT838" s="69"/>
      <c r="BIU838" s="69" t="s">
        <v>276</v>
      </c>
      <c r="BIV838" s="69"/>
      <c r="BIW838" s="68"/>
      <c r="BIX838" s="68"/>
      <c r="BIY838" s="68"/>
      <c r="BIZ838" s="68"/>
      <c r="BJA838" s="68"/>
      <c r="BJB838" s="68"/>
      <c r="BJC838" s="68"/>
      <c r="BJD838" s="68"/>
      <c r="BJE838" s="68"/>
      <c r="BJF838" s="68"/>
      <c r="BJG838" s="68"/>
      <c r="BJH838" s="68"/>
    </row>
    <row r="839" spans="1602:1620" ht="12.75">
      <c r="BIT839" s="69"/>
      <c r="BIU839" s="69" t="s">
        <v>277</v>
      </c>
      <c r="BIV839" s="69"/>
      <c r="BIW839" s="68"/>
      <c r="BIX839" s="68"/>
      <c r="BIY839" s="68"/>
      <c r="BIZ839" s="68"/>
      <c r="BJA839" s="68"/>
      <c r="BJB839" s="68"/>
      <c r="BJC839" s="68"/>
      <c r="BJD839" s="68"/>
      <c r="BJE839" s="68"/>
      <c r="BJF839" s="68"/>
      <c r="BJG839" s="68"/>
      <c r="BJH839" s="68"/>
    </row>
    <row r="840" spans="1602:1620" ht="12.75">
      <c r="BIT840" s="69"/>
      <c r="BIU840" s="69"/>
      <c r="BIV840" s="69"/>
      <c r="BIW840" s="68"/>
      <c r="BIX840" s="68"/>
      <c r="BIY840" s="68"/>
      <c r="BIZ840" s="68"/>
      <c r="BJA840" s="68"/>
      <c r="BJB840" s="68"/>
      <c r="BJC840" s="68"/>
      <c r="BJD840" s="68"/>
      <c r="BJE840" s="68"/>
      <c r="BJF840" s="68"/>
      <c r="BJG840" s="68"/>
      <c r="BJH840" s="68"/>
    </row>
    <row r="841" spans="1602:1620" ht="12.75">
      <c r="BIT841" s="69"/>
      <c r="BIU841" s="69"/>
      <c r="BIV841" s="74" t="s">
        <v>76</v>
      </c>
      <c r="BIW841" s="68"/>
      <c r="BIX841" s="68"/>
      <c r="BIY841" s="68"/>
      <c r="BIZ841" s="68"/>
      <c r="BJA841" s="68"/>
      <c r="BJB841" s="68"/>
      <c r="BJC841" s="68"/>
      <c r="BJD841" s="68"/>
      <c r="BJE841" s="68"/>
      <c r="BJF841" s="68"/>
      <c r="BJG841" s="68"/>
      <c r="BJH841" s="68"/>
    </row>
    <row r="842" spans="1602:1620" ht="12.75">
      <c r="BIT842" s="69"/>
      <c r="BIU842" s="69"/>
      <c r="BIV842" s="74" t="s">
        <v>82</v>
      </c>
      <c r="BIW842" s="68"/>
      <c r="BIX842" s="68"/>
      <c r="BIY842" s="68"/>
      <c r="BIZ842" s="68"/>
      <c r="BJA842" s="68"/>
      <c r="BJB842" s="68"/>
      <c r="BJC842" s="68"/>
      <c r="BJD842" s="68"/>
      <c r="BJE842" s="68"/>
      <c r="BJF842" s="68"/>
      <c r="BJG842" s="68"/>
      <c r="BJH842" s="68"/>
    </row>
    <row r="843" spans="1602:1620" ht="12.75">
      <c r="BIT843" s="69"/>
      <c r="BIU843" s="69"/>
      <c r="BIV843" s="74"/>
      <c r="BIW843" s="68"/>
      <c r="BIX843" s="68"/>
      <c r="BIY843" s="68"/>
      <c r="BIZ843" s="68"/>
      <c r="BJA843" s="68"/>
      <c r="BJB843" s="68"/>
      <c r="BJC843" s="68"/>
      <c r="BJD843" s="68"/>
      <c r="BJE843" s="68"/>
      <c r="BJF843" s="68"/>
      <c r="BJG843" s="68"/>
      <c r="BJH843" s="68"/>
    </row>
    <row r="844" spans="1602:1620">
      <c r="BIT844" s="68"/>
      <c r="BIU844" s="68"/>
      <c r="BIV844" s="68"/>
      <c r="BIW844" s="68"/>
      <c r="BIX844" s="68"/>
      <c r="BIY844" s="68"/>
      <c r="BIZ844" s="68"/>
      <c r="BJA844" s="68"/>
      <c r="BJB844" s="68"/>
      <c r="BJC844" s="68"/>
      <c r="BJD844" s="68"/>
      <c r="BJE844" s="68"/>
      <c r="BJF844" s="68"/>
      <c r="BJG844" s="68"/>
      <c r="BJH844" s="68"/>
    </row>
    <row r="845" spans="1602:1620">
      <c r="BIT845" s="68"/>
      <c r="BIU845" s="68"/>
      <c r="BIV845" s="68"/>
      <c r="BIW845" s="68"/>
      <c r="BIX845" s="68"/>
      <c r="BIY845" s="68"/>
      <c r="BIZ845" s="68"/>
      <c r="BJA845" s="68"/>
      <c r="BJB845" s="68"/>
      <c r="BJC845" s="68"/>
      <c r="BJD845" s="68"/>
      <c r="BJE845" s="68"/>
      <c r="BJF845" s="68"/>
      <c r="BJG845" s="68"/>
      <c r="BJH845" s="68"/>
    </row>
    <row r="846" spans="1602:1620" ht="12.75">
      <c r="BIT846" s="68"/>
      <c r="BIU846" s="68"/>
      <c r="BIV846" s="68"/>
      <c r="BIW846" s="68"/>
      <c r="BIX846" s="69"/>
      <c r="BIY846" s="69"/>
      <c r="BIZ846" s="69"/>
      <c r="BJA846" s="69"/>
      <c r="BJB846" s="69"/>
      <c r="BJC846" s="69"/>
      <c r="BJD846" s="69"/>
      <c r="BJE846" s="69"/>
      <c r="BJF846" s="197" t="s">
        <v>50</v>
      </c>
      <c r="BJG846" s="197"/>
      <c r="BJH846" s="197"/>
    </row>
    <row r="847" spans="1602:1620" ht="12.75">
      <c r="BIT847" s="68"/>
      <c r="BIU847" s="68"/>
      <c r="BIV847" s="68"/>
      <c r="BIW847" s="68"/>
      <c r="BIX847" s="69"/>
      <c r="BIY847" s="69"/>
      <c r="BIZ847" s="69"/>
      <c r="BJA847" s="69"/>
      <c r="BJB847" s="69"/>
      <c r="BJC847" s="69"/>
      <c r="BJD847" s="75">
        <v>1</v>
      </c>
      <c r="BJE847" s="75">
        <v>2</v>
      </c>
      <c r="BJF847" s="75">
        <v>3</v>
      </c>
      <c r="BJG847" s="76">
        <v>4</v>
      </c>
      <c r="BJH847" s="76">
        <v>5</v>
      </c>
    </row>
    <row r="848" spans="1602:1620" ht="12.75">
      <c r="BIT848" s="68"/>
      <c r="BIU848" s="68"/>
      <c r="BIV848" s="68"/>
      <c r="BIW848" s="68"/>
      <c r="BIX848" s="69"/>
      <c r="BIY848" s="69"/>
      <c r="BIZ848" s="69"/>
      <c r="BJA848" s="69"/>
      <c r="BJB848" s="69"/>
      <c r="BJC848" s="69"/>
      <c r="BJD848" s="74" t="s">
        <v>83</v>
      </c>
      <c r="BJE848" s="74" t="s">
        <v>84</v>
      </c>
      <c r="BJF848" s="74" t="s">
        <v>85</v>
      </c>
      <c r="BJG848" s="74" t="s">
        <v>86</v>
      </c>
      <c r="BJH848" s="74" t="s">
        <v>87</v>
      </c>
    </row>
    <row r="849" spans="1606:1622" ht="12.75">
      <c r="BIT849" s="68"/>
      <c r="BIU849" s="68"/>
      <c r="BIV849" s="68"/>
      <c r="BIW849" s="68"/>
      <c r="BIX849" s="69"/>
      <c r="BIY849" s="69"/>
      <c r="BIZ849" s="69"/>
      <c r="BJA849" s="69"/>
      <c r="BJB849" s="69"/>
      <c r="BJC849" s="69"/>
      <c r="BJD849" s="77">
        <v>0.2</v>
      </c>
      <c r="BJE849" s="77">
        <v>0.4</v>
      </c>
      <c r="BJF849" s="77">
        <v>0.6</v>
      </c>
      <c r="BJG849" s="77">
        <v>0.8</v>
      </c>
      <c r="BJH849" s="77">
        <v>1</v>
      </c>
    </row>
    <row r="851" spans="1606:1622" ht="12.75">
      <c r="BIX851" s="211" t="s">
        <v>48</v>
      </c>
      <c r="BIY851" s="78">
        <v>5</v>
      </c>
      <c r="BIZ851" s="74" t="s">
        <v>88</v>
      </c>
      <c r="BJA851" s="77">
        <v>1</v>
      </c>
      <c r="BJB851" s="69" t="s">
        <v>278</v>
      </c>
      <c r="BJC851" s="79">
        <v>1</v>
      </c>
      <c r="BJD851" s="75" t="s">
        <v>90</v>
      </c>
      <c r="BJE851" s="75" t="s">
        <v>90</v>
      </c>
      <c r="BJF851" s="75" t="s">
        <v>90</v>
      </c>
      <c r="BJG851" s="75" t="s">
        <v>90</v>
      </c>
      <c r="BJH851" s="75" t="s">
        <v>91</v>
      </c>
      <c r="BJI851" s="68"/>
      <c r="BJJ851" s="68"/>
    </row>
    <row r="852" spans="1606:1622" ht="12.75">
      <c r="BIX852" s="211"/>
      <c r="BIY852" s="78">
        <v>4</v>
      </c>
      <c r="BIZ852" s="74" t="s">
        <v>92</v>
      </c>
      <c r="BJA852" s="77">
        <v>0.8</v>
      </c>
      <c r="BJB852" s="69" t="s">
        <v>279</v>
      </c>
      <c r="BJC852" s="79">
        <v>0.8</v>
      </c>
      <c r="BJD852" s="75" t="s">
        <v>89</v>
      </c>
      <c r="BJE852" s="75" t="s">
        <v>89</v>
      </c>
      <c r="BJF852" s="75" t="s">
        <v>90</v>
      </c>
      <c r="BJG852" s="75" t="s">
        <v>90</v>
      </c>
      <c r="BJH852" s="75" t="s">
        <v>91</v>
      </c>
      <c r="BJI852" s="68"/>
      <c r="BJJ852" s="68"/>
    </row>
    <row r="853" spans="1606:1622" ht="12.75">
      <c r="BIX853" s="211"/>
      <c r="BIY853" s="78">
        <v>3</v>
      </c>
      <c r="BIZ853" s="74" t="s">
        <v>93</v>
      </c>
      <c r="BJA853" s="77">
        <v>0.6</v>
      </c>
      <c r="BJB853" s="69" t="s">
        <v>280</v>
      </c>
      <c r="BJC853" s="79">
        <v>0.6</v>
      </c>
      <c r="BJD853" s="75" t="s">
        <v>89</v>
      </c>
      <c r="BJE853" s="75" t="s">
        <v>89</v>
      </c>
      <c r="BJF853" s="75" t="s">
        <v>89</v>
      </c>
      <c r="BJG853" s="75" t="s">
        <v>90</v>
      </c>
      <c r="BJH853" s="75" t="s">
        <v>91</v>
      </c>
      <c r="BJI853" s="68"/>
      <c r="BJJ853" s="68"/>
    </row>
    <row r="854" spans="1606:1622" ht="12.75">
      <c r="BIX854" s="211"/>
      <c r="BIY854" s="78">
        <v>2</v>
      </c>
      <c r="BIZ854" s="74" t="s">
        <v>73</v>
      </c>
      <c r="BJA854" s="77">
        <v>0.4</v>
      </c>
      <c r="BJB854" s="69" t="s">
        <v>281</v>
      </c>
      <c r="BJC854" s="79">
        <v>0.4</v>
      </c>
      <c r="BJD854" s="75" t="s">
        <v>94</v>
      </c>
      <c r="BJE854" s="75" t="s">
        <v>89</v>
      </c>
      <c r="BJF854" s="75" t="s">
        <v>89</v>
      </c>
      <c r="BJG854" s="75" t="s">
        <v>90</v>
      </c>
      <c r="BJH854" s="75" t="s">
        <v>91</v>
      </c>
      <c r="BJI854" s="68"/>
      <c r="BJJ854" s="68"/>
    </row>
    <row r="855" spans="1606:1622" ht="12.75">
      <c r="BIX855" s="211"/>
      <c r="BIY855" s="78">
        <v>1</v>
      </c>
      <c r="BIZ855" s="74" t="s">
        <v>95</v>
      </c>
      <c r="BJA855" s="77">
        <v>0.2</v>
      </c>
      <c r="BJB855" s="69" t="s">
        <v>282</v>
      </c>
      <c r="BJC855" s="79">
        <v>0.2</v>
      </c>
      <c r="BJD855" s="75" t="s">
        <v>94</v>
      </c>
      <c r="BJE855" s="75" t="s">
        <v>94</v>
      </c>
      <c r="BJF855" s="75" t="s">
        <v>89</v>
      </c>
      <c r="BJG855" s="75" t="s">
        <v>90</v>
      </c>
      <c r="BJH855" s="75" t="s">
        <v>91</v>
      </c>
      <c r="BJI855" s="68"/>
      <c r="BJJ855" s="68"/>
    </row>
    <row r="856" spans="1606:1622">
      <c r="BIX856" s="68"/>
      <c r="BIY856" s="68"/>
      <c r="BIZ856" s="68"/>
      <c r="BJA856" s="68"/>
      <c r="BJB856" s="68"/>
      <c r="BJC856" s="68"/>
      <c r="BJD856" s="68"/>
      <c r="BJE856" s="68"/>
      <c r="BJF856" s="68"/>
      <c r="BJG856" s="68"/>
      <c r="BJH856" s="68"/>
      <c r="BJI856" s="68"/>
      <c r="BJJ856" s="68"/>
    </row>
    <row r="857" spans="1606:1622">
      <c r="BIX857" s="68"/>
      <c r="BIY857" s="68"/>
      <c r="BIZ857" s="68"/>
      <c r="BJA857" s="68"/>
      <c r="BJB857" s="68"/>
      <c r="BJC857" s="68"/>
      <c r="BJD857" s="68"/>
      <c r="BJE857" s="68"/>
      <c r="BJF857" s="68"/>
      <c r="BJG857" s="68"/>
      <c r="BJH857" s="68"/>
      <c r="BJI857" s="68"/>
      <c r="BJJ857" s="68"/>
    </row>
    <row r="858" spans="1606:1622">
      <c r="BIX858" s="68"/>
      <c r="BIY858" s="68"/>
      <c r="BIZ858" s="68"/>
      <c r="BJA858" s="68"/>
      <c r="BJB858" s="68"/>
      <c r="BJC858" s="68"/>
      <c r="BJD858" s="68"/>
      <c r="BJE858" s="68"/>
      <c r="BJF858" s="68"/>
      <c r="BJG858" s="68"/>
      <c r="BJH858" s="68"/>
      <c r="BJI858" s="68"/>
      <c r="BJJ858" s="68" t="s">
        <v>283</v>
      </c>
    </row>
    <row r="859" spans="1606:1622">
      <c r="BIX859" s="68"/>
      <c r="BIY859" s="68"/>
      <c r="BIZ859" s="68"/>
      <c r="BJA859" s="68"/>
      <c r="BJB859" s="68"/>
      <c r="BJC859" s="68"/>
      <c r="BJD859" s="68"/>
      <c r="BJE859" s="68"/>
      <c r="BJF859" s="68"/>
      <c r="BJG859" s="68"/>
      <c r="BJH859" s="68"/>
      <c r="BJI859" s="68"/>
      <c r="BJJ859" s="68" t="s">
        <v>284</v>
      </c>
    </row>
    <row r="860" spans="1606:1622">
      <c r="BIX860" s="68"/>
      <c r="BIY860" s="68"/>
      <c r="BIZ860" s="68"/>
      <c r="BJA860" s="68"/>
      <c r="BJB860" s="68"/>
      <c r="BJC860" s="68"/>
      <c r="BJD860" s="68"/>
      <c r="BJE860" s="68"/>
      <c r="BJF860" s="68"/>
      <c r="BJG860" s="68"/>
      <c r="BJH860" s="68"/>
      <c r="BJI860" s="68"/>
      <c r="BJJ860" s="68" t="s">
        <v>285</v>
      </c>
    </row>
    <row r="861" spans="1606:1622">
      <c r="BIX861" s="68"/>
      <c r="BIY861" s="68"/>
      <c r="BIZ861" s="68"/>
      <c r="BJA861" s="68"/>
      <c r="BJB861" s="68"/>
      <c r="BJC861" s="68"/>
      <c r="BJD861" s="68"/>
      <c r="BJE861" s="68"/>
      <c r="BJF861" s="68"/>
      <c r="BJG861" s="68"/>
      <c r="BJH861" s="68"/>
      <c r="BJI861" s="68"/>
      <c r="BJJ861" s="68" t="s">
        <v>286</v>
      </c>
    </row>
    <row r="862" spans="1606:1622">
      <c r="BIX862" s="68"/>
      <c r="BIY862" s="68"/>
      <c r="BIZ862" s="68"/>
      <c r="BJA862" s="68"/>
      <c r="BJB862" s="68"/>
      <c r="BJC862" s="68"/>
      <c r="BJD862" s="68"/>
      <c r="BJE862" s="68"/>
      <c r="BJF862" s="68"/>
      <c r="BJG862" s="68"/>
      <c r="BJH862" s="68"/>
      <c r="BJI862" s="68"/>
      <c r="BJJ862" s="68" t="s">
        <v>287</v>
      </c>
    </row>
    <row r="863" spans="1606:1622">
      <c r="BIX863" s="68"/>
      <c r="BIY863" s="68"/>
      <c r="BIZ863" s="68"/>
      <c r="BJA863" s="68"/>
      <c r="BJB863" s="68"/>
      <c r="BJC863" s="68"/>
      <c r="BJD863" s="68"/>
      <c r="BJE863" s="68"/>
      <c r="BJF863" s="68"/>
      <c r="BJG863" s="68"/>
      <c r="BJH863" s="68"/>
      <c r="BJI863" s="68"/>
      <c r="BJJ863" s="68" t="s">
        <v>256</v>
      </c>
    </row>
    <row r="866" spans="1624:1624">
      <c r="BJL866" s="80" t="s">
        <v>288</v>
      </c>
    </row>
    <row r="867" spans="1624:1624">
      <c r="BJL867" s="57" t="s">
        <v>289</v>
      </c>
    </row>
    <row r="868" spans="1624:1624" ht="22.5">
      <c r="BJL868" s="57" t="s">
        <v>290</v>
      </c>
    </row>
    <row r="869" spans="1624:1624">
      <c r="BJL869" s="57" t="s">
        <v>291</v>
      </c>
    </row>
    <row r="870" spans="1624:1624">
      <c r="BJL870" s="57" t="s">
        <v>292</v>
      </c>
    </row>
    <row r="871" spans="1624:1624">
      <c r="BJL871" s="57" t="s">
        <v>293</v>
      </c>
    </row>
    <row r="872" spans="1624:1624">
      <c r="BJL872" s="6" t="s">
        <v>198</v>
      </c>
    </row>
  </sheetData>
  <mergeCells count="22">
    <mergeCell ref="B1:I1"/>
    <mergeCell ref="J1:K4"/>
    <mergeCell ref="B2:I2"/>
    <mergeCell ref="C3:H3"/>
    <mergeCell ref="C4:H4"/>
    <mergeCell ref="O5:P5"/>
    <mergeCell ref="Q5:R5"/>
    <mergeCell ref="U5:V5"/>
    <mergeCell ref="W5:X5"/>
    <mergeCell ref="B7:H7"/>
    <mergeCell ref="J7:AB7"/>
    <mergeCell ref="E5:G5"/>
    <mergeCell ref="I5:N5"/>
    <mergeCell ref="BHO710:BHQ710"/>
    <mergeCell ref="BJF846:BJH846"/>
    <mergeCell ref="BIX851:BIX855"/>
    <mergeCell ref="AC7:AH7"/>
    <mergeCell ref="AI7:AL7"/>
    <mergeCell ref="AY9:AY13"/>
    <mergeCell ref="BA9:BA13"/>
    <mergeCell ref="BGN596:BGP596"/>
    <mergeCell ref="BGH600:BGH604"/>
  </mergeCells>
  <conditionalFormatting sqref="AG9:AG13">
    <cfRule type="containsText" dxfId="107" priority="5" operator="containsText" text="BAJO">
      <formula>NOT(ISERROR(SEARCH("BAJO",AG9)))</formula>
    </cfRule>
    <cfRule type="containsText" dxfId="106" priority="6" operator="containsText" text="MODERADO">
      <formula>NOT(ISERROR(SEARCH("MODERADO",AG9)))</formula>
    </cfRule>
    <cfRule type="containsText" dxfId="105" priority="7" operator="containsText" text="ALTO">
      <formula>NOT(ISERROR(SEARCH("ALTO",AG9)))</formula>
    </cfRule>
    <cfRule type="containsText" dxfId="104" priority="8" operator="containsText" text="EXTREMO">
      <formula>NOT(ISERROR(SEARCH("EXTREMO",AG9)))</formula>
    </cfRule>
  </conditionalFormatting>
  <conditionalFormatting sqref="AR9:AV13">
    <cfRule type="containsText" dxfId="103" priority="1" operator="containsText" text="BAJO">
      <formula>NOT(ISERROR(SEARCH("BAJO",AR9)))</formula>
    </cfRule>
  </conditionalFormatting>
  <conditionalFormatting sqref="AV9:AV13">
    <cfRule type="containsText" dxfId="102" priority="2" operator="containsText" text="MODERADO">
      <formula>NOT(ISERROR(SEARCH("MODERADO",AV9)))</formula>
    </cfRule>
    <cfRule type="containsText" dxfId="101" priority="3" operator="containsText" text="ALTO">
      <formula>NOT(ISERROR(SEARCH("ALTO",AV9)))</formula>
    </cfRule>
    <cfRule type="containsText" dxfId="100" priority="4" operator="containsText" text="EXTREMO">
      <formula>NOT(ISERROR(SEARCH("EXTREMO",AV9)))</formula>
    </cfRule>
  </conditionalFormatting>
  <dataValidations count="16">
    <dataValidation type="list" allowBlank="1" showInputMessage="1" sqref="F9:F13">
      <formula1>$BGR$608:$BGR$612</formula1>
    </dataValidation>
    <dataValidation type="list" showErrorMessage="1" sqref="AN9:AN13">
      <formula1>IMPLEMENT</formula1>
    </dataValidation>
    <dataValidation type="list" showInputMessage="1" showErrorMessage="1" errorTitle="Rechazado" error="Solo son validadas las opciones de la lista" sqref="AM9:AM13">
      <formula1>FRECUENCY</formula1>
    </dataValidation>
    <dataValidation type="list" allowBlank="1" showInputMessage="1" showErrorMessage="1" sqref="BGR608:BGR612">
      <formula1>TipoCausa</formula1>
    </dataValidation>
    <dataValidation type="list" allowBlank="1" showInputMessage="1" showErrorMessage="1" sqref="G9:G13">
      <formula1>consecuencias</formula1>
    </dataValidation>
    <dataValidation type="list" allowBlank="1" showInputMessage="1" sqref="H9:H13">
      <formula1>TramitesSer</formula1>
    </dataValidation>
    <dataValidation type="list" allowBlank="1" showInputMessage="1" sqref="E9:E13">
      <formula1>ExternoExp</formula1>
    </dataValidation>
    <dataValidation type="list" allowBlank="1" showInputMessage="1" sqref="D9:D13">
      <formula1>InternoExp</formula1>
    </dataValidation>
    <dataValidation showInputMessage="1" showErrorMessage="1" errorTitle="Rechazado" error="Solo son validadas las opciones de la lista" sqref="AK9:AL13 BA9 AX9:AY9 AX10:AX13"/>
    <dataValidation type="list" showInputMessage="1" showErrorMessage="1" sqref="AO9:AO13">
      <formula1>TIP_CONTROL</formula1>
    </dataValidation>
    <dataValidation type="list" allowBlank="1" showInputMessage="1" showErrorMessage="1" sqref="WUL9 WKP9 WAT9 VQX9 VHB9 UXF9 UNJ9 UDN9 TTR9 TJV9 SZZ9 SQD9 SGH9 RWL9 RMP9 RCT9 QSX9 QJB9 PZF9 PPJ9 PFN9 OVR9 OLV9 OBZ9 NSD9 NIH9 MYL9 MOP9 MET9 LUX9 LLB9 LBF9 KRJ9 KHN9 JXR9 JNV9 JDZ9 IUD9 IKH9 IAL9 HQP9 HGT9 GWX9 GNB9 GDF9 FTJ9 FJN9 EZR9 EPV9 EFZ9 DWD9 DMH9 DCL9 CSP9 CIT9 BYX9 BPB9 I9:I12">
      <formula1>PROBAB</formula1>
    </dataValidation>
    <dataValidation type="list" allowBlank="1" showInputMessage="1" showErrorMessage="1" sqref="WUM9 WKQ9 WAU9 VQY9 VHC9 UXG9 UNK9 UDO9 TTS9 TJW9 TAA9 SQE9 SGI9 RWM9 RMQ9 RCU9 QSY9 QJC9 PZG9 PPK9 PFO9 OVS9 OLW9 OCA9 NSE9 NII9 MYM9 MOQ9 MEU9 LUY9 LLC9 LBG9 KRK9 KHO9 JXS9 JNW9 JEA9 IUE9 IKI9 IAM9 HQQ9 HGU9 GWY9 GNC9 GDG9 FTK9 FJO9 EZS9 EPW9 EGA9 DWE9 DMI9 DCM9 CSQ9 CIU9 BYY9 BPC9">
      <formula1>IMPACTO</formula1>
    </dataValidation>
    <dataValidation type="list" showInputMessage="1" showErrorMessage="1" errorTitle="Rechazado" error="Solo son validadas las opciones de la lista" sqref="WUY9 WLC9 WBG9 VRK9 VHO9 UXS9 UNW9 UEA9 TUE9 TKI9 TAM9 SQQ9 SGU9 RWY9 RNC9 RDG9 QTK9 QJO9 PZS9 PPW9 PGA9 OWE9 OMI9 OCM9 NSQ9 NIU9 MYY9 MPC9 MFG9 LVK9 LLO9 LBS9 KRW9 KIA9 JYE9 JOI9 JEM9 IUQ9 IKU9 IAY9 HRC9 HHG9 GXK9 GNO9 GDS9 FTW9 FKA9 FAE9 EQI9 EGM9 DWQ9 DMU9 DCY9 CTC9 CJG9 BZK9 BPO9 AP9:AP13">
      <formula1>Efecto</formula1>
    </dataValidation>
    <dataValidation showInputMessage="1" showErrorMessage="1" sqref="WVA9:WVE9 WLE9:WLI9 WBI9:WBM9 VRM9:VRQ9 VHQ9:VHU9 UXU9:UXY9 UNY9:UOC9 UEC9:UEG9 TUG9:TUK9 TKK9:TKO9 TAO9:TAS9 SQS9:SQW9 SGW9:SHA9 RXA9:RXE9 RNE9:RNI9 RDI9:RDM9 QTM9:QTQ9 QJQ9:QJU9 PZU9:PZY9 PPY9:PQC9 PGC9:PGG9 OWG9:OWK9 OMK9:OMO9 OCO9:OCS9 NSS9:NSW9 NIW9:NJA9 MZA9:MZE9 MPE9:MPI9 MFI9:MFM9 LVM9:LVQ9 LLQ9:LLU9 LBU9:LBY9 KRY9:KSC9 KIC9:KIG9 JYG9:JYK9 JOK9:JOO9 JEO9:JES9 IUS9:IUW9 IKW9:ILA9 IBA9:IBE9 HRE9:HRI9 HHI9:HHM9 GXM9:GXQ9 GNQ9:GNU9 GDU9:GDY9 FTY9:FUC9 FKC9:FKG9 FAG9:FAK9 EQK9:EQO9 EGO9:EGS9 DWS9:DWW9 DMW9:DNA9 DDA9:DDE9 CTE9:CTI9 CJI9:CJM9 BZM9:BZQ9 BPQ9:BPU9"/>
    <dataValidation type="whole" allowBlank="1" showInputMessage="1" showErrorMessage="1" sqref="WUX9 WLB9 WBF9 VRJ9 VHN9 UXR9 UNV9 UDZ9 TUD9 TKH9 TAL9 SQP9 SGT9 RWX9 RNB9 RDF9 QTJ9 QJN9 PZR9 PPV9 PFZ9 OWD9 OMH9 OCL9 NSP9 NIT9 MYX9 MPB9 MFF9 LVJ9 LLN9 LBR9 KRV9 KHZ9 JYD9 JOH9 JEL9 IUP9 IKT9 IAX9 HRB9 HHF9 GXJ9 GNN9 GDR9 FTV9 FJZ9 FAD9 EQH9 EGL9 DWP9 DMT9 DCX9 CTB9 CJF9 BZJ9 BPN9">
      <formula1>0</formula1>
      <formula2>100</formula2>
    </dataValidation>
    <dataValidation type="list" allowBlank="1" showInputMessage="1" showErrorMessage="1" sqref="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J9:AB13">
      <formula1>SINO</formula1>
    </dataValidation>
  </dataValidation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L872"/>
  <sheetViews>
    <sheetView topLeftCell="A5" zoomScale="93" zoomScaleNormal="93" workbookViewId="0">
      <selection activeCell="AY8" sqref="AY8"/>
    </sheetView>
  </sheetViews>
  <sheetFormatPr baseColWidth="10" defaultRowHeight="11.25"/>
  <cols>
    <col min="1" max="1" width="4.125" style="6" customWidth="1"/>
    <col min="2" max="2" width="25.25" style="6" customWidth="1"/>
    <col min="3" max="3" width="24" style="6" customWidth="1"/>
    <col min="4" max="4" width="20.875" style="6" customWidth="1"/>
    <col min="5" max="6" width="11.875" style="6" customWidth="1"/>
    <col min="7" max="7" width="19.375" style="6" customWidth="1"/>
    <col min="8" max="8" width="20.875" style="6" customWidth="1"/>
    <col min="9" max="9" width="14.125" style="8" customWidth="1"/>
    <col min="10" max="13" width="8.5" style="8" customWidth="1"/>
    <col min="14" max="14" width="16.875" style="8" customWidth="1"/>
    <col min="15" max="28" width="8.5" style="8" customWidth="1"/>
    <col min="29" max="29" width="10.875" style="8" customWidth="1"/>
    <col min="30" max="30" width="5.5" style="8" customWidth="1"/>
    <col min="31" max="31" width="8.625" style="8" customWidth="1"/>
    <col min="32" max="32" width="5.125" style="6" customWidth="1"/>
    <col min="33" max="33" width="9" style="8" customWidth="1"/>
    <col min="34" max="34" width="11.5" style="1" customWidth="1"/>
    <col min="35" max="35" width="30.125" style="6" customWidth="1"/>
    <col min="36" max="36" width="15.5" style="6" customWidth="1"/>
    <col min="37" max="37" width="20.125" style="41" customWidth="1"/>
    <col min="38" max="38" width="15.875" style="41" customWidth="1"/>
    <col min="39" max="39" width="7.875" style="41" customWidth="1"/>
    <col min="40" max="40" width="10.875" style="6" customWidth="1"/>
    <col min="41" max="41" width="7.625" style="6" customWidth="1"/>
    <col min="42" max="42" width="9.875" style="41" customWidth="1"/>
    <col min="43" max="43" width="13" style="115" customWidth="1"/>
    <col min="44" max="44" width="13.25" style="115" customWidth="1"/>
    <col min="45" max="45" width="9.5" style="115" customWidth="1"/>
    <col min="46" max="46" width="11.125" style="115" customWidth="1"/>
    <col min="47" max="47" width="9.5" style="115" customWidth="1"/>
    <col min="48" max="49" width="14.75" style="115" customWidth="1"/>
    <col min="50" max="50" width="28.875" style="41" customWidth="1"/>
    <col min="51" max="51" width="9.875" style="41" customWidth="1"/>
    <col min="52" max="52" width="32.625" style="41" customWidth="1"/>
    <col min="53" max="53" width="42.25" style="41" customWidth="1"/>
    <col min="54" max="85" width="7" style="6" customWidth="1"/>
    <col min="86" max="1538" width="1.875" style="6" customWidth="1"/>
    <col min="1539" max="1541" width="10.875" style="6"/>
    <col min="1542" max="1542" width="3.875" style="6" customWidth="1"/>
    <col min="1543" max="1544" width="10.875" style="6"/>
    <col min="1545" max="1545" width="4.125" style="6" customWidth="1"/>
    <col min="1546" max="1551" width="10.875" style="6"/>
    <col min="1552" max="1552" width="31.875" style="6" customWidth="1"/>
    <col min="1553" max="1553" width="10.875" style="6"/>
    <col min="1554" max="1554" width="39.875" style="6" customWidth="1"/>
    <col min="1555" max="1556" width="10.875" style="6"/>
    <col min="1557" max="1557" width="10.875" style="7"/>
    <col min="1558" max="1558" width="10.875" style="6"/>
    <col min="1559" max="1559" width="28.375" style="8" customWidth="1"/>
    <col min="1560" max="1563" width="10.875" style="6"/>
    <col min="1564" max="1564" width="37.125" style="6" customWidth="1"/>
    <col min="1565" max="1623" width="10.875" style="6"/>
    <col min="1624" max="1624" width="23.125" style="6" customWidth="1"/>
    <col min="1625" max="1627" width="10.875" style="6"/>
    <col min="1628" max="1628" width="15.125" style="6" customWidth="1"/>
    <col min="1629" max="1753" width="10.875" style="6"/>
    <col min="1754" max="1754" width="10.5" style="6" customWidth="1"/>
    <col min="1755" max="1755" width="2.375" style="6" customWidth="1"/>
    <col min="1756" max="1757" width="5.625" style="6" customWidth="1"/>
    <col min="1758" max="1758" width="5.125" style="6" customWidth="1"/>
    <col min="1759" max="1759" width="5.625" style="6" customWidth="1"/>
    <col min="1760" max="1760" width="12" style="6" customWidth="1"/>
    <col min="1761" max="1762" width="7.875" style="6" customWidth="1"/>
    <col min="1763" max="1763" width="2.125" style="6" customWidth="1"/>
    <col min="1764" max="1764" width="7.875" style="6" customWidth="1"/>
    <col min="1765" max="1765" width="6.5" style="6" customWidth="1"/>
    <col min="1766" max="1768" width="3.125" style="6" customWidth="1"/>
    <col min="1769" max="1769" width="3" style="6" customWidth="1"/>
    <col min="1770" max="1770" width="2.5" style="6" customWidth="1"/>
    <col min="1771" max="1771" width="2.625" style="6" customWidth="1"/>
    <col min="1772" max="1774" width="0" style="6" hidden="1" customWidth="1"/>
    <col min="1775" max="1775" width="3.875" style="6" customWidth="1"/>
    <col min="1776" max="1776" width="0" style="6" hidden="1" customWidth="1"/>
    <col min="1777" max="1778" width="13" style="6" customWidth="1"/>
    <col min="1779" max="1779" width="13.125" style="6" customWidth="1"/>
    <col min="1780" max="1780" width="5.625" style="6" customWidth="1"/>
    <col min="1781" max="1781" width="13.125" style="6" customWidth="1"/>
    <col min="1782" max="1782" width="3.625" style="6" customWidth="1"/>
    <col min="1783" max="1783" width="2.625" style="6" customWidth="1"/>
    <col min="1784" max="1786" width="0" style="6" hidden="1" customWidth="1"/>
    <col min="1787" max="1787" width="2.625" style="6" customWidth="1"/>
    <col min="1788" max="1788" width="0" style="6" hidden="1" customWidth="1"/>
    <col min="1789" max="1789" width="2.625" style="6" customWidth="1"/>
    <col min="1790" max="1790" width="0" style="6" hidden="1" customWidth="1"/>
    <col min="1791" max="1791" width="3.875" style="6" customWidth="1"/>
    <col min="1792" max="1792" width="30" style="6" customWidth="1"/>
    <col min="1793" max="1793" width="20.5" style="6" customWidth="1"/>
    <col min="1794" max="1794" width="8" style="6" customWidth="1"/>
    <col min="1795" max="1795" width="17" style="6" customWidth="1"/>
    <col min="1796" max="1796" width="37.375" style="6" customWidth="1"/>
    <col min="1797" max="1797" width="5.125" style="6" customWidth="1"/>
    <col min="1798" max="1798" width="27.5" style="6" customWidth="1"/>
    <col min="1799" max="1799" width="14.125" style="6" customWidth="1"/>
    <col min="1800" max="1801" width="8.125" style="6" customWidth="1"/>
    <col min="1802" max="1802" width="9.875" style="6" customWidth="1"/>
    <col min="1803" max="1803" width="1.875" style="6" customWidth="1"/>
    <col min="1804" max="2009" width="10.875" style="6"/>
    <col min="2010" max="2010" width="10.5" style="6" customWidth="1"/>
    <col min="2011" max="2011" width="2.375" style="6" customWidth="1"/>
    <col min="2012" max="2013" width="5.625" style="6" customWidth="1"/>
    <col min="2014" max="2014" width="5.125" style="6" customWidth="1"/>
    <col min="2015" max="2015" width="5.625" style="6" customWidth="1"/>
    <col min="2016" max="2016" width="12" style="6" customWidth="1"/>
    <col min="2017" max="2018" width="7.875" style="6" customWidth="1"/>
    <col min="2019" max="2019" width="2.125" style="6" customWidth="1"/>
    <col min="2020" max="2020" width="7.875" style="6" customWidth="1"/>
    <col min="2021" max="2021" width="6.5" style="6" customWidth="1"/>
    <col min="2022" max="2024" width="3.125" style="6" customWidth="1"/>
    <col min="2025" max="2025" width="3" style="6" customWidth="1"/>
    <col min="2026" max="2026" width="2.5" style="6" customWidth="1"/>
    <col min="2027" max="2027" width="2.625" style="6" customWidth="1"/>
    <col min="2028" max="2030" width="0" style="6" hidden="1" customWidth="1"/>
    <col min="2031" max="2031" width="3.875" style="6" customWidth="1"/>
    <col min="2032" max="2032" width="0" style="6" hidden="1" customWidth="1"/>
    <col min="2033" max="2034" width="13" style="6" customWidth="1"/>
    <col min="2035" max="2035" width="13.125" style="6" customWidth="1"/>
    <col min="2036" max="2036" width="5.625" style="6" customWidth="1"/>
    <col min="2037" max="2037" width="13.125" style="6" customWidth="1"/>
    <col min="2038" max="2038" width="3.625" style="6" customWidth="1"/>
    <col min="2039" max="2039" width="2.625" style="6" customWidth="1"/>
    <col min="2040" max="2042" width="0" style="6" hidden="1" customWidth="1"/>
    <col min="2043" max="2043" width="2.625" style="6" customWidth="1"/>
    <col min="2044" max="2044" width="0" style="6" hidden="1" customWidth="1"/>
    <col min="2045" max="2045" width="2.625" style="6" customWidth="1"/>
    <col min="2046" max="2046" width="0" style="6" hidden="1" customWidth="1"/>
    <col min="2047" max="2047" width="3.875" style="6" customWidth="1"/>
    <col min="2048" max="2048" width="30" style="6" customWidth="1"/>
    <col min="2049" max="2049" width="20.5" style="6" customWidth="1"/>
    <col min="2050" max="2050" width="8" style="6" customWidth="1"/>
    <col min="2051" max="2051" width="17" style="6" customWidth="1"/>
    <col min="2052" max="2052" width="37.375" style="6" customWidth="1"/>
    <col min="2053" max="2053" width="5.125" style="6" customWidth="1"/>
    <col min="2054" max="2054" width="27.5" style="6" customWidth="1"/>
    <col min="2055" max="2055" width="14.125" style="6" customWidth="1"/>
    <col min="2056" max="2057" width="8.125" style="6" customWidth="1"/>
    <col min="2058" max="2058" width="9.875" style="6" customWidth="1"/>
    <col min="2059" max="2059" width="1.875" style="6" customWidth="1"/>
    <col min="2060" max="2265" width="10.875" style="6"/>
    <col min="2266" max="2266" width="10.5" style="6" customWidth="1"/>
    <col min="2267" max="2267" width="2.375" style="6" customWidth="1"/>
    <col min="2268" max="2269" width="5.625" style="6" customWidth="1"/>
    <col min="2270" max="2270" width="5.125" style="6" customWidth="1"/>
    <col min="2271" max="2271" width="5.625" style="6" customWidth="1"/>
    <col min="2272" max="2272" width="12" style="6" customWidth="1"/>
    <col min="2273" max="2274" width="7.875" style="6" customWidth="1"/>
    <col min="2275" max="2275" width="2.125" style="6" customWidth="1"/>
    <col min="2276" max="2276" width="7.875" style="6" customWidth="1"/>
    <col min="2277" max="2277" width="6.5" style="6" customWidth="1"/>
    <col min="2278" max="2280" width="3.125" style="6" customWidth="1"/>
    <col min="2281" max="2281" width="3" style="6" customWidth="1"/>
    <col min="2282" max="2282" width="2.5" style="6" customWidth="1"/>
    <col min="2283" max="2283" width="2.625" style="6" customWidth="1"/>
    <col min="2284" max="2286" width="0" style="6" hidden="1" customWidth="1"/>
    <col min="2287" max="2287" width="3.875" style="6" customWidth="1"/>
    <col min="2288" max="2288" width="0" style="6" hidden="1" customWidth="1"/>
    <col min="2289" max="2290" width="13" style="6" customWidth="1"/>
    <col min="2291" max="2291" width="13.125" style="6" customWidth="1"/>
    <col min="2292" max="2292" width="5.625" style="6" customWidth="1"/>
    <col min="2293" max="2293" width="13.125" style="6" customWidth="1"/>
    <col min="2294" max="2294" width="3.625" style="6" customWidth="1"/>
    <col min="2295" max="2295" width="2.625" style="6" customWidth="1"/>
    <col min="2296" max="2298" width="0" style="6" hidden="1" customWidth="1"/>
    <col min="2299" max="2299" width="2.625" style="6" customWidth="1"/>
    <col min="2300" max="2300" width="0" style="6" hidden="1" customWidth="1"/>
    <col min="2301" max="2301" width="2.625" style="6" customWidth="1"/>
    <col min="2302" max="2302" width="0" style="6" hidden="1" customWidth="1"/>
    <col min="2303" max="2303" width="3.875" style="6" customWidth="1"/>
    <col min="2304" max="2304" width="30" style="6" customWidth="1"/>
    <col min="2305" max="2305" width="20.5" style="6" customWidth="1"/>
    <col min="2306" max="2306" width="8" style="6" customWidth="1"/>
    <col min="2307" max="2307" width="17" style="6" customWidth="1"/>
    <col min="2308" max="2308" width="37.375" style="6" customWidth="1"/>
    <col min="2309" max="2309" width="5.125" style="6" customWidth="1"/>
    <col min="2310" max="2310" width="27.5" style="6" customWidth="1"/>
    <col min="2311" max="2311" width="14.125" style="6" customWidth="1"/>
    <col min="2312" max="2313" width="8.125" style="6" customWidth="1"/>
    <col min="2314" max="2314" width="9.875" style="6" customWidth="1"/>
    <col min="2315" max="2315" width="1.875" style="6" customWidth="1"/>
    <col min="2316" max="2521" width="10.875" style="6"/>
    <col min="2522" max="2522" width="10.5" style="6" customWidth="1"/>
    <col min="2523" max="2523" width="2.375" style="6" customWidth="1"/>
    <col min="2524" max="2525" width="5.625" style="6" customWidth="1"/>
    <col min="2526" max="2526" width="5.125" style="6" customWidth="1"/>
    <col min="2527" max="2527" width="5.625" style="6" customWidth="1"/>
    <col min="2528" max="2528" width="12" style="6" customWidth="1"/>
    <col min="2529" max="2530" width="7.875" style="6" customWidth="1"/>
    <col min="2531" max="2531" width="2.125" style="6" customWidth="1"/>
    <col min="2532" max="2532" width="7.875" style="6" customWidth="1"/>
    <col min="2533" max="2533" width="6.5" style="6" customWidth="1"/>
    <col min="2534" max="2536" width="3.125" style="6" customWidth="1"/>
    <col min="2537" max="2537" width="3" style="6" customWidth="1"/>
    <col min="2538" max="2538" width="2.5" style="6" customWidth="1"/>
    <col min="2539" max="2539" width="2.625" style="6" customWidth="1"/>
    <col min="2540" max="2542" width="0" style="6" hidden="1" customWidth="1"/>
    <col min="2543" max="2543" width="3.875" style="6" customWidth="1"/>
    <col min="2544" max="2544" width="0" style="6" hidden="1" customWidth="1"/>
    <col min="2545" max="2546" width="13" style="6" customWidth="1"/>
    <col min="2547" max="2547" width="13.125" style="6" customWidth="1"/>
    <col min="2548" max="2548" width="5.625" style="6" customWidth="1"/>
    <col min="2549" max="2549" width="13.125" style="6" customWidth="1"/>
    <col min="2550" max="2550" width="3.625" style="6" customWidth="1"/>
    <col min="2551" max="2551" width="2.625" style="6" customWidth="1"/>
    <col min="2552" max="2554" width="0" style="6" hidden="1" customWidth="1"/>
    <col min="2555" max="2555" width="2.625" style="6" customWidth="1"/>
    <col min="2556" max="2556" width="0" style="6" hidden="1" customWidth="1"/>
    <col min="2557" max="2557" width="2.625" style="6" customWidth="1"/>
    <col min="2558" max="2558" width="0" style="6" hidden="1" customWidth="1"/>
    <col min="2559" max="2559" width="3.875" style="6" customWidth="1"/>
    <col min="2560" max="2560" width="30" style="6" customWidth="1"/>
    <col min="2561" max="2561" width="20.5" style="6" customWidth="1"/>
    <col min="2562" max="2562" width="8" style="6" customWidth="1"/>
    <col min="2563" max="2563" width="17" style="6" customWidth="1"/>
    <col min="2564" max="2564" width="37.375" style="6" customWidth="1"/>
    <col min="2565" max="2565" width="5.125" style="6" customWidth="1"/>
    <col min="2566" max="2566" width="27.5" style="6" customWidth="1"/>
    <col min="2567" max="2567" width="14.125" style="6" customWidth="1"/>
    <col min="2568" max="2569" width="8.125" style="6" customWidth="1"/>
    <col min="2570" max="2570" width="9.875" style="6" customWidth="1"/>
    <col min="2571" max="2571" width="1.875" style="6" customWidth="1"/>
    <col min="2572" max="2777" width="10.875" style="6"/>
    <col min="2778" max="2778" width="10.5" style="6" customWidth="1"/>
    <col min="2779" max="2779" width="2.375" style="6" customWidth="1"/>
    <col min="2780" max="2781" width="5.625" style="6" customWidth="1"/>
    <col min="2782" max="2782" width="5.125" style="6" customWidth="1"/>
    <col min="2783" max="2783" width="5.625" style="6" customWidth="1"/>
    <col min="2784" max="2784" width="12" style="6" customWidth="1"/>
    <col min="2785" max="2786" width="7.875" style="6" customWidth="1"/>
    <col min="2787" max="2787" width="2.125" style="6" customWidth="1"/>
    <col min="2788" max="2788" width="7.875" style="6" customWidth="1"/>
    <col min="2789" max="2789" width="6.5" style="6" customWidth="1"/>
    <col min="2790" max="2792" width="3.125" style="6" customWidth="1"/>
    <col min="2793" max="2793" width="3" style="6" customWidth="1"/>
    <col min="2794" max="2794" width="2.5" style="6" customWidth="1"/>
    <col min="2795" max="2795" width="2.625" style="6" customWidth="1"/>
    <col min="2796" max="2798" width="0" style="6" hidden="1" customWidth="1"/>
    <col min="2799" max="2799" width="3.875" style="6" customWidth="1"/>
    <col min="2800" max="2800" width="0" style="6" hidden="1" customWidth="1"/>
    <col min="2801" max="2802" width="13" style="6" customWidth="1"/>
    <col min="2803" max="2803" width="13.125" style="6" customWidth="1"/>
    <col min="2804" max="2804" width="5.625" style="6" customWidth="1"/>
    <col min="2805" max="2805" width="13.125" style="6" customWidth="1"/>
    <col min="2806" max="2806" width="3.625" style="6" customWidth="1"/>
    <col min="2807" max="2807" width="2.625" style="6" customWidth="1"/>
    <col min="2808" max="2810" width="0" style="6" hidden="1" customWidth="1"/>
    <col min="2811" max="2811" width="2.625" style="6" customWidth="1"/>
    <col min="2812" max="2812" width="0" style="6" hidden="1" customWidth="1"/>
    <col min="2813" max="2813" width="2.625" style="6" customWidth="1"/>
    <col min="2814" max="2814" width="0" style="6" hidden="1" customWidth="1"/>
    <col min="2815" max="2815" width="3.875" style="6" customWidth="1"/>
    <col min="2816" max="2816" width="30" style="6" customWidth="1"/>
    <col min="2817" max="2817" width="20.5" style="6" customWidth="1"/>
    <col min="2818" max="2818" width="8" style="6" customWidth="1"/>
    <col min="2819" max="2819" width="17" style="6" customWidth="1"/>
    <col min="2820" max="2820" width="37.375" style="6" customWidth="1"/>
    <col min="2821" max="2821" width="5.125" style="6" customWidth="1"/>
    <col min="2822" max="2822" width="27.5" style="6" customWidth="1"/>
    <col min="2823" max="2823" width="14.125" style="6" customWidth="1"/>
    <col min="2824" max="2825" width="8.125" style="6" customWidth="1"/>
    <col min="2826" max="2826" width="9.875" style="6" customWidth="1"/>
    <col min="2827" max="2827" width="1.875" style="6" customWidth="1"/>
    <col min="2828" max="3033" width="10.875" style="6"/>
    <col min="3034" max="3034" width="10.5" style="6" customWidth="1"/>
    <col min="3035" max="3035" width="2.375" style="6" customWidth="1"/>
    <col min="3036" max="3037" width="5.625" style="6" customWidth="1"/>
    <col min="3038" max="3038" width="5.125" style="6" customWidth="1"/>
    <col min="3039" max="3039" width="5.625" style="6" customWidth="1"/>
    <col min="3040" max="3040" width="12" style="6" customWidth="1"/>
    <col min="3041" max="3042" width="7.875" style="6" customWidth="1"/>
    <col min="3043" max="3043" width="2.125" style="6" customWidth="1"/>
    <col min="3044" max="3044" width="7.875" style="6" customWidth="1"/>
    <col min="3045" max="3045" width="6.5" style="6" customWidth="1"/>
    <col min="3046" max="3048" width="3.125" style="6" customWidth="1"/>
    <col min="3049" max="3049" width="3" style="6" customWidth="1"/>
    <col min="3050" max="3050" width="2.5" style="6" customWidth="1"/>
    <col min="3051" max="3051" width="2.625" style="6" customWidth="1"/>
    <col min="3052" max="3054" width="0" style="6" hidden="1" customWidth="1"/>
    <col min="3055" max="3055" width="3.875" style="6" customWidth="1"/>
    <col min="3056" max="3056" width="0" style="6" hidden="1" customWidth="1"/>
    <col min="3057" max="3058" width="13" style="6" customWidth="1"/>
    <col min="3059" max="3059" width="13.125" style="6" customWidth="1"/>
    <col min="3060" max="3060" width="5.625" style="6" customWidth="1"/>
    <col min="3061" max="3061" width="13.125" style="6" customWidth="1"/>
    <col min="3062" max="3062" width="3.625" style="6" customWidth="1"/>
    <col min="3063" max="3063" width="2.625" style="6" customWidth="1"/>
    <col min="3064" max="3066" width="0" style="6" hidden="1" customWidth="1"/>
    <col min="3067" max="3067" width="2.625" style="6" customWidth="1"/>
    <col min="3068" max="3068" width="0" style="6" hidden="1" customWidth="1"/>
    <col min="3069" max="3069" width="2.625" style="6" customWidth="1"/>
    <col min="3070" max="3070" width="0" style="6" hidden="1" customWidth="1"/>
    <col min="3071" max="3071" width="3.875" style="6" customWidth="1"/>
    <col min="3072" max="3072" width="30" style="6" customWidth="1"/>
    <col min="3073" max="3073" width="20.5" style="6" customWidth="1"/>
    <col min="3074" max="3074" width="8" style="6" customWidth="1"/>
    <col min="3075" max="3075" width="17" style="6" customWidth="1"/>
    <col min="3076" max="3076" width="37.375" style="6" customWidth="1"/>
    <col min="3077" max="3077" width="5.125" style="6" customWidth="1"/>
    <col min="3078" max="3078" width="27.5" style="6" customWidth="1"/>
    <col min="3079" max="3079" width="14.125" style="6" customWidth="1"/>
    <col min="3080" max="3081" width="8.125" style="6" customWidth="1"/>
    <col min="3082" max="3082" width="9.875" style="6" customWidth="1"/>
    <col min="3083" max="3083" width="1.875" style="6" customWidth="1"/>
    <col min="3084" max="3289" width="10.875" style="6"/>
    <col min="3290" max="3290" width="10.5" style="6" customWidth="1"/>
    <col min="3291" max="3291" width="2.375" style="6" customWidth="1"/>
    <col min="3292" max="3293" width="5.625" style="6" customWidth="1"/>
    <col min="3294" max="3294" width="5.125" style="6" customWidth="1"/>
    <col min="3295" max="3295" width="5.625" style="6" customWidth="1"/>
    <col min="3296" max="3296" width="12" style="6" customWidth="1"/>
    <col min="3297" max="3298" width="7.875" style="6" customWidth="1"/>
    <col min="3299" max="3299" width="2.125" style="6" customWidth="1"/>
    <col min="3300" max="3300" width="7.875" style="6" customWidth="1"/>
    <col min="3301" max="3301" width="6.5" style="6" customWidth="1"/>
    <col min="3302" max="3304" width="3.125" style="6" customWidth="1"/>
    <col min="3305" max="3305" width="3" style="6" customWidth="1"/>
    <col min="3306" max="3306" width="2.5" style="6" customWidth="1"/>
    <col min="3307" max="3307" width="2.625" style="6" customWidth="1"/>
    <col min="3308" max="3310" width="0" style="6" hidden="1" customWidth="1"/>
    <col min="3311" max="3311" width="3.875" style="6" customWidth="1"/>
    <col min="3312" max="3312" width="0" style="6" hidden="1" customWidth="1"/>
    <col min="3313" max="3314" width="13" style="6" customWidth="1"/>
    <col min="3315" max="3315" width="13.125" style="6" customWidth="1"/>
    <col min="3316" max="3316" width="5.625" style="6" customWidth="1"/>
    <col min="3317" max="3317" width="13.125" style="6" customWidth="1"/>
    <col min="3318" max="3318" width="3.625" style="6" customWidth="1"/>
    <col min="3319" max="3319" width="2.625" style="6" customWidth="1"/>
    <col min="3320" max="3322" width="0" style="6" hidden="1" customWidth="1"/>
    <col min="3323" max="3323" width="2.625" style="6" customWidth="1"/>
    <col min="3324" max="3324" width="0" style="6" hidden="1" customWidth="1"/>
    <col min="3325" max="3325" width="2.625" style="6" customWidth="1"/>
    <col min="3326" max="3326" width="0" style="6" hidden="1" customWidth="1"/>
    <col min="3327" max="3327" width="3.875" style="6" customWidth="1"/>
    <col min="3328" max="3328" width="30" style="6" customWidth="1"/>
    <col min="3329" max="3329" width="20.5" style="6" customWidth="1"/>
    <col min="3330" max="3330" width="8" style="6" customWidth="1"/>
    <col min="3331" max="3331" width="17" style="6" customWidth="1"/>
    <col min="3332" max="3332" width="37.375" style="6" customWidth="1"/>
    <col min="3333" max="3333" width="5.125" style="6" customWidth="1"/>
    <col min="3334" max="3334" width="27.5" style="6" customWidth="1"/>
    <col min="3335" max="3335" width="14.125" style="6" customWidth="1"/>
    <col min="3336" max="3337" width="8.125" style="6" customWidth="1"/>
    <col min="3338" max="3338" width="9.875" style="6" customWidth="1"/>
    <col min="3339" max="3339" width="1.875" style="6" customWidth="1"/>
    <col min="3340" max="3545" width="10.875" style="6"/>
    <col min="3546" max="3546" width="10.5" style="6" customWidth="1"/>
    <col min="3547" max="3547" width="2.375" style="6" customWidth="1"/>
    <col min="3548" max="3549" width="5.625" style="6" customWidth="1"/>
    <col min="3550" max="3550" width="5.125" style="6" customWidth="1"/>
    <col min="3551" max="3551" width="5.625" style="6" customWidth="1"/>
    <col min="3552" max="3552" width="12" style="6" customWidth="1"/>
    <col min="3553" max="3554" width="7.875" style="6" customWidth="1"/>
    <col min="3555" max="3555" width="2.125" style="6" customWidth="1"/>
    <col min="3556" max="3556" width="7.875" style="6" customWidth="1"/>
    <col min="3557" max="3557" width="6.5" style="6" customWidth="1"/>
    <col min="3558" max="3560" width="3.125" style="6" customWidth="1"/>
    <col min="3561" max="3561" width="3" style="6" customWidth="1"/>
    <col min="3562" max="3562" width="2.5" style="6" customWidth="1"/>
    <col min="3563" max="3563" width="2.625" style="6" customWidth="1"/>
    <col min="3564" max="3566" width="0" style="6" hidden="1" customWidth="1"/>
    <col min="3567" max="3567" width="3.875" style="6" customWidth="1"/>
    <col min="3568" max="3568" width="0" style="6" hidden="1" customWidth="1"/>
    <col min="3569" max="3570" width="13" style="6" customWidth="1"/>
    <col min="3571" max="3571" width="13.125" style="6" customWidth="1"/>
    <col min="3572" max="3572" width="5.625" style="6" customWidth="1"/>
    <col min="3573" max="3573" width="13.125" style="6" customWidth="1"/>
    <col min="3574" max="3574" width="3.625" style="6" customWidth="1"/>
    <col min="3575" max="3575" width="2.625" style="6" customWidth="1"/>
    <col min="3576" max="3578" width="0" style="6" hidden="1" customWidth="1"/>
    <col min="3579" max="3579" width="2.625" style="6" customWidth="1"/>
    <col min="3580" max="3580" width="0" style="6" hidden="1" customWidth="1"/>
    <col min="3581" max="3581" width="2.625" style="6" customWidth="1"/>
    <col min="3582" max="3582" width="0" style="6" hidden="1" customWidth="1"/>
    <col min="3583" max="3583" width="3.875" style="6" customWidth="1"/>
    <col min="3584" max="3584" width="30" style="6" customWidth="1"/>
    <col min="3585" max="3585" width="20.5" style="6" customWidth="1"/>
    <col min="3586" max="3586" width="8" style="6" customWidth="1"/>
    <col min="3587" max="3587" width="17" style="6" customWidth="1"/>
    <col min="3588" max="3588" width="37.375" style="6" customWidth="1"/>
    <col min="3589" max="3589" width="5.125" style="6" customWidth="1"/>
    <col min="3590" max="3590" width="27.5" style="6" customWidth="1"/>
    <col min="3591" max="3591" width="14.125" style="6" customWidth="1"/>
    <col min="3592" max="3593" width="8.125" style="6" customWidth="1"/>
    <col min="3594" max="3594" width="9.875" style="6" customWidth="1"/>
    <col min="3595" max="3595" width="1.875" style="6" customWidth="1"/>
    <col min="3596" max="3801" width="10.875" style="6"/>
    <col min="3802" max="3802" width="10.5" style="6" customWidth="1"/>
    <col min="3803" max="3803" width="2.375" style="6" customWidth="1"/>
    <col min="3804" max="3805" width="5.625" style="6" customWidth="1"/>
    <col min="3806" max="3806" width="5.125" style="6" customWidth="1"/>
    <col min="3807" max="3807" width="5.625" style="6" customWidth="1"/>
    <col min="3808" max="3808" width="12" style="6" customWidth="1"/>
    <col min="3809" max="3810" width="7.875" style="6" customWidth="1"/>
    <col min="3811" max="3811" width="2.125" style="6" customWidth="1"/>
    <col min="3812" max="3812" width="7.875" style="6" customWidth="1"/>
    <col min="3813" max="3813" width="6.5" style="6" customWidth="1"/>
    <col min="3814" max="3816" width="3.125" style="6" customWidth="1"/>
    <col min="3817" max="3817" width="3" style="6" customWidth="1"/>
    <col min="3818" max="3818" width="2.5" style="6" customWidth="1"/>
    <col min="3819" max="3819" width="2.625" style="6" customWidth="1"/>
    <col min="3820" max="3822" width="0" style="6" hidden="1" customWidth="1"/>
    <col min="3823" max="3823" width="3.875" style="6" customWidth="1"/>
    <col min="3824" max="3824" width="0" style="6" hidden="1" customWidth="1"/>
    <col min="3825" max="3826" width="13" style="6" customWidth="1"/>
    <col min="3827" max="3827" width="13.125" style="6" customWidth="1"/>
    <col min="3828" max="3828" width="5.625" style="6" customWidth="1"/>
    <col min="3829" max="3829" width="13.125" style="6" customWidth="1"/>
    <col min="3830" max="3830" width="3.625" style="6" customWidth="1"/>
    <col min="3831" max="3831" width="2.625" style="6" customWidth="1"/>
    <col min="3832" max="3834" width="0" style="6" hidden="1" customWidth="1"/>
    <col min="3835" max="3835" width="2.625" style="6" customWidth="1"/>
    <col min="3836" max="3836" width="0" style="6" hidden="1" customWidth="1"/>
    <col min="3837" max="3837" width="2.625" style="6" customWidth="1"/>
    <col min="3838" max="3838" width="0" style="6" hidden="1" customWidth="1"/>
    <col min="3839" max="3839" width="3.875" style="6" customWidth="1"/>
    <col min="3840" max="3840" width="30" style="6" customWidth="1"/>
    <col min="3841" max="3841" width="20.5" style="6" customWidth="1"/>
    <col min="3842" max="3842" width="8" style="6" customWidth="1"/>
    <col min="3843" max="3843" width="17" style="6" customWidth="1"/>
    <col min="3844" max="3844" width="37.375" style="6" customWidth="1"/>
    <col min="3845" max="3845" width="5.125" style="6" customWidth="1"/>
    <col min="3846" max="3846" width="27.5" style="6" customWidth="1"/>
    <col min="3847" max="3847" width="14.125" style="6" customWidth="1"/>
    <col min="3848" max="3849" width="8.125" style="6" customWidth="1"/>
    <col min="3850" max="3850" width="9.875" style="6" customWidth="1"/>
    <col min="3851" max="3851" width="1.875" style="6" customWidth="1"/>
    <col min="3852" max="4057" width="10.875" style="6"/>
    <col min="4058" max="4058" width="10.5" style="6" customWidth="1"/>
    <col min="4059" max="4059" width="2.375" style="6" customWidth="1"/>
    <col min="4060" max="4061" width="5.625" style="6" customWidth="1"/>
    <col min="4062" max="4062" width="5.125" style="6" customWidth="1"/>
    <col min="4063" max="4063" width="5.625" style="6" customWidth="1"/>
    <col min="4064" max="4064" width="12" style="6" customWidth="1"/>
    <col min="4065" max="4066" width="7.875" style="6" customWidth="1"/>
    <col min="4067" max="4067" width="2.125" style="6" customWidth="1"/>
    <col min="4068" max="4068" width="7.875" style="6" customWidth="1"/>
    <col min="4069" max="4069" width="6.5" style="6" customWidth="1"/>
    <col min="4070" max="4072" width="3.125" style="6" customWidth="1"/>
    <col min="4073" max="4073" width="3" style="6" customWidth="1"/>
    <col min="4074" max="4074" width="2.5" style="6" customWidth="1"/>
    <col min="4075" max="4075" width="2.625" style="6" customWidth="1"/>
    <col min="4076" max="4078" width="0" style="6" hidden="1" customWidth="1"/>
    <col min="4079" max="4079" width="3.875" style="6" customWidth="1"/>
    <col min="4080" max="4080" width="0" style="6" hidden="1" customWidth="1"/>
    <col min="4081" max="4082" width="13" style="6" customWidth="1"/>
    <col min="4083" max="4083" width="13.125" style="6" customWidth="1"/>
    <col min="4084" max="4084" width="5.625" style="6" customWidth="1"/>
    <col min="4085" max="4085" width="13.125" style="6" customWidth="1"/>
    <col min="4086" max="4086" width="3.625" style="6" customWidth="1"/>
    <col min="4087" max="4087" width="2.625" style="6" customWidth="1"/>
    <col min="4088" max="4090" width="0" style="6" hidden="1" customWidth="1"/>
    <col min="4091" max="4091" width="2.625" style="6" customWidth="1"/>
    <col min="4092" max="4092" width="0" style="6" hidden="1" customWidth="1"/>
    <col min="4093" max="4093" width="2.625" style="6" customWidth="1"/>
    <col min="4094" max="4094" width="0" style="6" hidden="1" customWidth="1"/>
    <col min="4095" max="4095" width="3.875" style="6" customWidth="1"/>
    <col min="4096" max="4096" width="30" style="6" customWidth="1"/>
    <col min="4097" max="4097" width="20.5" style="6" customWidth="1"/>
    <col min="4098" max="4098" width="8" style="6" customWidth="1"/>
    <col min="4099" max="4099" width="17" style="6" customWidth="1"/>
    <col min="4100" max="4100" width="37.375" style="6" customWidth="1"/>
    <col min="4101" max="4101" width="5.125" style="6" customWidth="1"/>
    <col min="4102" max="4102" width="27.5" style="6" customWidth="1"/>
    <col min="4103" max="4103" width="14.125" style="6" customWidth="1"/>
    <col min="4104" max="4105" width="8.125" style="6" customWidth="1"/>
    <col min="4106" max="4106" width="9.875" style="6" customWidth="1"/>
    <col min="4107" max="4107" width="1.875" style="6" customWidth="1"/>
    <col min="4108" max="4313" width="10.875" style="6"/>
    <col min="4314" max="4314" width="10.5" style="6" customWidth="1"/>
    <col min="4315" max="4315" width="2.375" style="6" customWidth="1"/>
    <col min="4316" max="4317" width="5.625" style="6" customWidth="1"/>
    <col min="4318" max="4318" width="5.125" style="6" customWidth="1"/>
    <col min="4319" max="4319" width="5.625" style="6" customWidth="1"/>
    <col min="4320" max="4320" width="12" style="6" customWidth="1"/>
    <col min="4321" max="4322" width="7.875" style="6" customWidth="1"/>
    <col min="4323" max="4323" width="2.125" style="6" customWidth="1"/>
    <col min="4324" max="4324" width="7.875" style="6" customWidth="1"/>
    <col min="4325" max="4325" width="6.5" style="6" customWidth="1"/>
    <col min="4326" max="4328" width="3.125" style="6" customWidth="1"/>
    <col min="4329" max="4329" width="3" style="6" customWidth="1"/>
    <col min="4330" max="4330" width="2.5" style="6" customWidth="1"/>
    <col min="4331" max="4331" width="2.625" style="6" customWidth="1"/>
    <col min="4332" max="4334" width="0" style="6" hidden="1" customWidth="1"/>
    <col min="4335" max="4335" width="3.875" style="6" customWidth="1"/>
    <col min="4336" max="4336" width="0" style="6" hidden="1" customWidth="1"/>
    <col min="4337" max="4338" width="13" style="6" customWidth="1"/>
    <col min="4339" max="4339" width="13.125" style="6" customWidth="1"/>
    <col min="4340" max="4340" width="5.625" style="6" customWidth="1"/>
    <col min="4341" max="4341" width="13.125" style="6" customWidth="1"/>
    <col min="4342" max="4342" width="3.625" style="6" customWidth="1"/>
    <col min="4343" max="4343" width="2.625" style="6" customWidth="1"/>
    <col min="4344" max="4346" width="0" style="6" hidden="1" customWidth="1"/>
    <col min="4347" max="4347" width="2.625" style="6" customWidth="1"/>
    <col min="4348" max="4348" width="0" style="6" hidden="1" customWidth="1"/>
    <col min="4349" max="4349" width="2.625" style="6" customWidth="1"/>
    <col min="4350" max="4350" width="0" style="6" hidden="1" customWidth="1"/>
    <col min="4351" max="4351" width="3.875" style="6" customWidth="1"/>
    <col min="4352" max="4352" width="30" style="6" customWidth="1"/>
    <col min="4353" max="4353" width="20.5" style="6" customWidth="1"/>
    <col min="4354" max="4354" width="8" style="6" customWidth="1"/>
    <col min="4355" max="4355" width="17" style="6" customWidth="1"/>
    <col min="4356" max="4356" width="37.375" style="6" customWidth="1"/>
    <col min="4357" max="4357" width="5.125" style="6" customWidth="1"/>
    <col min="4358" max="4358" width="27.5" style="6" customWidth="1"/>
    <col min="4359" max="4359" width="14.125" style="6" customWidth="1"/>
    <col min="4360" max="4361" width="8.125" style="6" customWidth="1"/>
    <col min="4362" max="4362" width="9.875" style="6" customWidth="1"/>
    <col min="4363" max="4363" width="1.875" style="6" customWidth="1"/>
    <col min="4364" max="4569" width="10.875" style="6"/>
    <col min="4570" max="4570" width="10.5" style="6" customWidth="1"/>
    <col min="4571" max="4571" width="2.375" style="6" customWidth="1"/>
    <col min="4572" max="4573" width="5.625" style="6" customWidth="1"/>
    <col min="4574" max="4574" width="5.125" style="6" customWidth="1"/>
    <col min="4575" max="4575" width="5.625" style="6" customWidth="1"/>
    <col min="4576" max="4576" width="12" style="6" customWidth="1"/>
    <col min="4577" max="4578" width="7.875" style="6" customWidth="1"/>
    <col min="4579" max="4579" width="2.125" style="6" customWidth="1"/>
    <col min="4580" max="4580" width="7.875" style="6" customWidth="1"/>
    <col min="4581" max="4581" width="6.5" style="6" customWidth="1"/>
    <col min="4582" max="4584" width="3.125" style="6" customWidth="1"/>
    <col min="4585" max="4585" width="3" style="6" customWidth="1"/>
    <col min="4586" max="4586" width="2.5" style="6" customWidth="1"/>
    <col min="4587" max="4587" width="2.625" style="6" customWidth="1"/>
    <col min="4588" max="4590" width="0" style="6" hidden="1" customWidth="1"/>
    <col min="4591" max="4591" width="3.875" style="6" customWidth="1"/>
    <col min="4592" max="4592" width="0" style="6" hidden="1" customWidth="1"/>
    <col min="4593" max="4594" width="13" style="6" customWidth="1"/>
    <col min="4595" max="4595" width="13.125" style="6" customWidth="1"/>
    <col min="4596" max="4596" width="5.625" style="6" customWidth="1"/>
    <col min="4597" max="4597" width="13.125" style="6" customWidth="1"/>
    <col min="4598" max="4598" width="3.625" style="6" customWidth="1"/>
    <col min="4599" max="4599" width="2.625" style="6" customWidth="1"/>
    <col min="4600" max="4602" width="0" style="6" hidden="1" customWidth="1"/>
    <col min="4603" max="4603" width="2.625" style="6" customWidth="1"/>
    <col min="4604" max="4604" width="0" style="6" hidden="1" customWidth="1"/>
    <col min="4605" max="4605" width="2.625" style="6" customWidth="1"/>
    <col min="4606" max="4606" width="0" style="6" hidden="1" customWidth="1"/>
    <col min="4607" max="4607" width="3.875" style="6" customWidth="1"/>
    <col min="4608" max="4608" width="30" style="6" customWidth="1"/>
    <col min="4609" max="4609" width="20.5" style="6" customWidth="1"/>
    <col min="4610" max="4610" width="8" style="6" customWidth="1"/>
    <col min="4611" max="4611" width="17" style="6" customWidth="1"/>
    <col min="4612" max="4612" width="37.375" style="6" customWidth="1"/>
    <col min="4613" max="4613" width="5.125" style="6" customWidth="1"/>
    <col min="4614" max="4614" width="27.5" style="6" customWidth="1"/>
    <col min="4615" max="4615" width="14.125" style="6" customWidth="1"/>
    <col min="4616" max="4617" width="8.125" style="6" customWidth="1"/>
    <col min="4618" max="4618" width="9.875" style="6" customWidth="1"/>
    <col min="4619" max="4619" width="1.875" style="6" customWidth="1"/>
    <col min="4620" max="4825" width="10.875" style="6"/>
    <col min="4826" max="4826" width="10.5" style="6" customWidth="1"/>
    <col min="4827" max="4827" width="2.375" style="6" customWidth="1"/>
    <col min="4828" max="4829" width="5.625" style="6" customWidth="1"/>
    <col min="4830" max="4830" width="5.125" style="6" customWidth="1"/>
    <col min="4831" max="4831" width="5.625" style="6" customWidth="1"/>
    <col min="4832" max="4832" width="12" style="6" customWidth="1"/>
    <col min="4833" max="4834" width="7.875" style="6" customWidth="1"/>
    <col min="4835" max="4835" width="2.125" style="6" customWidth="1"/>
    <col min="4836" max="4836" width="7.875" style="6" customWidth="1"/>
    <col min="4837" max="4837" width="6.5" style="6" customWidth="1"/>
    <col min="4838" max="4840" width="3.125" style="6" customWidth="1"/>
    <col min="4841" max="4841" width="3" style="6" customWidth="1"/>
    <col min="4842" max="4842" width="2.5" style="6" customWidth="1"/>
    <col min="4843" max="4843" width="2.625" style="6" customWidth="1"/>
    <col min="4844" max="4846" width="0" style="6" hidden="1" customWidth="1"/>
    <col min="4847" max="4847" width="3.875" style="6" customWidth="1"/>
    <col min="4848" max="4848" width="0" style="6" hidden="1" customWidth="1"/>
    <col min="4849" max="4850" width="13" style="6" customWidth="1"/>
    <col min="4851" max="4851" width="13.125" style="6" customWidth="1"/>
    <col min="4852" max="4852" width="5.625" style="6" customWidth="1"/>
    <col min="4853" max="4853" width="13.125" style="6" customWidth="1"/>
    <col min="4854" max="4854" width="3.625" style="6" customWidth="1"/>
    <col min="4855" max="4855" width="2.625" style="6" customWidth="1"/>
    <col min="4856" max="4858" width="0" style="6" hidden="1" customWidth="1"/>
    <col min="4859" max="4859" width="2.625" style="6" customWidth="1"/>
    <col min="4860" max="4860" width="0" style="6" hidden="1" customWidth="1"/>
    <col min="4861" max="4861" width="2.625" style="6" customWidth="1"/>
    <col min="4862" max="4862" width="0" style="6" hidden="1" customWidth="1"/>
    <col min="4863" max="4863" width="3.875" style="6" customWidth="1"/>
    <col min="4864" max="4864" width="30" style="6" customWidth="1"/>
    <col min="4865" max="4865" width="20.5" style="6" customWidth="1"/>
    <col min="4866" max="4866" width="8" style="6" customWidth="1"/>
    <col min="4867" max="4867" width="17" style="6" customWidth="1"/>
    <col min="4868" max="4868" width="37.375" style="6" customWidth="1"/>
    <col min="4869" max="4869" width="5.125" style="6" customWidth="1"/>
    <col min="4870" max="4870" width="27.5" style="6" customWidth="1"/>
    <col min="4871" max="4871" width="14.125" style="6" customWidth="1"/>
    <col min="4872" max="4873" width="8.125" style="6" customWidth="1"/>
    <col min="4874" max="4874" width="9.875" style="6" customWidth="1"/>
    <col min="4875" max="4875" width="1.875" style="6" customWidth="1"/>
    <col min="4876" max="5081" width="10.875" style="6"/>
    <col min="5082" max="5082" width="10.5" style="6" customWidth="1"/>
    <col min="5083" max="5083" width="2.375" style="6" customWidth="1"/>
    <col min="5084" max="5085" width="5.625" style="6" customWidth="1"/>
    <col min="5086" max="5086" width="5.125" style="6" customWidth="1"/>
    <col min="5087" max="5087" width="5.625" style="6" customWidth="1"/>
    <col min="5088" max="5088" width="12" style="6" customWidth="1"/>
    <col min="5089" max="5090" width="7.875" style="6" customWidth="1"/>
    <col min="5091" max="5091" width="2.125" style="6" customWidth="1"/>
    <col min="5092" max="5092" width="7.875" style="6" customWidth="1"/>
    <col min="5093" max="5093" width="6.5" style="6" customWidth="1"/>
    <col min="5094" max="5096" width="3.125" style="6" customWidth="1"/>
    <col min="5097" max="5097" width="3" style="6" customWidth="1"/>
    <col min="5098" max="5098" width="2.5" style="6" customWidth="1"/>
    <col min="5099" max="5099" width="2.625" style="6" customWidth="1"/>
    <col min="5100" max="5102" width="0" style="6" hidden="1" customWidth="1"/>
    <col min="5103" max="5103" width="3.875" style="6" customWidth="1"/>
    <col min="5104" max="5104" width="0" style="6" hidden="1" customWidth="1"/>
    <col min="5105" max="5106" width="13" style="6" customWidth="1"/>
    <col min="5107" max="5107" width="13.125" style="6" customWidth="1"/>
    <col min="5108" max="5108" width="5.625" style="6" customWidth="1"/>
    <col min="5109" max="5109" width="13.125" style="6" customWidth="1"/>
    <col min="5110" max="5110" width="3.625" style="6" customWidth="1"/>
    <col min="5111" max="5111" width="2.625" style="6" customWidth="1"/>
    <col min="5112" max="5114" width="0" style="6" hidden="1" customWidth="1"/>
    <col min="5115" max="5115" width="2.625" style="6" customWidth="1"/>
    <col min="5116" max="5116" width="0" style="6" hidden="1" customWidth="1"/>
    <col min="5117" max="5117" width="2.625" style="6" customWidth="1"/>
    <col min="5118" max="5118" width="0" style="6" hidden="1" customWidth="1"/>
    <col min="5119" max="5119" width="3.875" style="6" customWidth="1"/>
    <col min="5120" max="5120" width="30" style="6" customWidth="1"/>
    <col min="5121" max="5121" width="20.5" style="6" customWidth="1"/>
    <col min="5122" max="5122" width="8" style="6" customWidth="1"/>
    <col min="5123" max="5123" width="17" style="6" customWidth="1"/>
    <col min="5124" max="5124" width="37.375" style="6" customWidth="1"/>
    <col min="5125" max="5125" width="5.125" style="6" customWidth="1"/>
    <col min="5126" max="5126" width="27.5" style="6" customWidth="1"/>
    <col min="5127" max="5127" width="14.125" style="6" customWidth="1"/>
    <col min="5128" max="5129" width="8.125" style="6" customWidth="1"/>
    <col min="5130" max="5130" width="9.875" style="6" customWidth="1"/>
    <col min="5131" max="5131" width="1.875" style="6" customWidth="1"/>
    <col min="5132" max="5337" width="10.875" style="6"/>
    <col min="5338" max="5338" width="10.5" style="6" customWidth="1"/>
    <col min="5339" max="5339" width="2.375" style="6" customWidth="1"/>
    <col min="5340" max="5341" width="5.625" style="6" customWidth="1"/>
    <col min="5342" max="5342" width="5.125" style="6" customWidth="1"/>
    <col min="5343" max="5343" width="5.625" style="6" customWidth="1"/>
    <col min="5344" max="5344" width="12" style="6" customWidth="1"/>
    <col min="5345" max="5346" width="7.875" style="6" customWidth="1"/>
    <col min="5347" max="5347" width="2.125" style="6" customWidth="1"/>
    <col min="5348" max="5348" width="7.875" style="6" customWidth="1"/>
    <col min="5349" max="5349" width="6.5" style="6" customWidth="1"/>
    <col min="5350" max="5352" width="3.125" style="6" customWidth="1"/>
    <col min="5353" max="5353" width="3" style="6" customWidth="1"/>
    <col min="5354" max="5354" width="2.5" style="6" customWidth="1"/>
    <col min="5355" max="5355" width="2.625" style="6" customWidth="1"/>
    <col min="5356" max="5358" width="0" style="6" hidden="1" customWidth="1"/>
    <col min="5359" max="5359" width="3.875" style="6" customWidth="1"/>
    <col min="5360" max="5360" width="0" style="6" hidden="1" customWidth="1"/>
    <col min="5361" max="5362" width="13" style="6" customWidth="1"/>
    <col min="5363" max="5363" width="13.125" style="6" customWidth="1"/>
    <col min="5364" max="5364" width="5.625" style="6" customWidth="1"/>
    <col min="5365" max="5365" width="13.125" style="6" customWidth="1"/>
    <col min="5366" max="5366" width="3.625" style="6" customWidth="1"/>
    <col min="5367" max="5367" width="2.625" style="6" customWidth="1"/>
    <col min="5368" max="5370" width="0" style="6" hidden="1" customWidth="1"/>
    <col min="5371" max="5371" width="2.625" style="6" customWidth="1"/>
    <col min="5372" max="5372" width="0" style="6" hidden="1" customWidth="1"/>
    <col min="5373" max="5373" width="2.625" style="6" customWidth="1"/>
    <col min="5374" max="5374" width="0" style="6" hidden="1" customWidth="1"/>
    <col min="5375" max="5375" width="3.875" style="6" customWidth="1"/>
    <col min="5376" max="5376" width="30" style="6" customWidth="1"/>
    <col min="5377" max="5377" width="20.5" style="6" customWidth="1"/>
    <col min="5378" max="5378" width="8" style="6" customWidth="1"/>
    <col min="5379" max="5379" width="17" style="6" customWidth="1"/>
    <col min="5380" max="5380" width="37.375" style="6" customWidth="1"/>
    <col min="5381" max="5381" width="5.125" style="6" customWidth="1"/>
    <col min="5382" max="5382" width="27.5" style="6" customWidth="1"/>
    <col min="5383" max="5383" width="14.125" style="6" customWidth="1"/>
    <col min="5384" max="5385" width="8.125" style="6" customWidth="1"/>
    <col min="5386" max="5386" width="9.875" style="6" customWidth="1"/>
    <col min="5387" max="5387" width="1.875" style="6" customWidth="1"/>
    <col min="5388" max="5593" width="10.875" style="6"/>
    <col min="5594" max="5594" width="10.5" style="6" customWidth="1"/>
    <col min="5595" max="5595" width="2.375" style="6" customWidth="1"/>
    <col min="5596" max="5597" width="5.625" style="6" customWidth="1"/>
    <col min="5598" max="5598" width="5.125" style="6" customWidth="1"/>
    <col min="5599" max="5599" width="5.625" style="6" customWidth="1"/>
    <col min="5600" max="5600" width="12" style="6" customWidth="1"/>
    <col min="5601" max="5602" width="7.875" style="6" customWidth="1"/>
    <col min="5603" max="5603" width="2.125" style="6" customWidth="1"/>
    <col min="5604" max="5604" width="7.875" style="6" customWidth="1"/>
    <col min="5605" max="5605" width="6.5" style="6" customWidth="1"/>
    <col min="5606" max="5608" width="3.125" style="6" customWidth="1"/>
    <col min="5609" max="5609" width="3" style="6" customWidth="1"/>
    <col min="5610" max="5610" width="2.5" style="6" customWidth="1"/>
    <col min="5611" max="5611" width="2.625" style="6" customWidth="1"/>
    <col min="5612" max="5614" width="0" style="6" hidden="1" customWidth="1"/>
    <col min="5615" max="5615" width="3.875" style="6" customWidth="1"/>
    <col min="5616" max="5616" width="0" style="6" hidden="1" customWidth="1"/>
    <col min="5617" max="5618" width="13" style="6" customWidth="1"/>
    <col min="5619" max="5619" width="13.125" style="6" customWidth="1"/>
    <col min="5620" max="5620" width="5.625" style="6" customWidth="1"/>
    <col min="5621" max="5621" width="13.125" style="6" customWidth="1"/>
    <col min="5622" max="5622" width="3.625" style="6" customWidth="1"/>
    <col min="5623" max="5623" width="2.625" style="6" customWidth="1"/>
    <col min="5624" max="5626" width="0" style="6" hidden="1" customWidth="1"/>
    <col min="5627" max="5627" width="2.625" style="6" customWidth="1"/>
    <col min="5628" max="5628" width="0" style="6" hidden="1" customWidth="1"/>
    <col min="5629" max="5629" width="2.625" style="6" customWidth="1"/>
    <col min="5630" max="5630" width="0" style="6" hidden="1" customWidth="1"/>
    <col min="5631" max="5631" width="3.875" style="6" customWidth="1"/>
    <col min="5632" max="5632" width="30" style="6" customWidth="1"/>
    <col min="5633" max="5633" width="20.5" style="6" customWidth="1"/>
    <col min="5634" max="5634" width="8" style="6" customWidth="1"/>
    <col min="5635" max="5635" width="17" style="6" customWidth="1"/>
    <col min="5636" max="5636" width="37.375" style="6" customWidth="1"/>
    <col min="5637" max="5637" width="5.125" style="6" customWidth="1"/>
    <col min="5638" max="5638" width="27.5" style="6" customWidth="1"/>
    <col min="5639" max="5639" width="14.125" style="6" customWidth="1"/>
    <col min="5640" max="5641" width="8.125" style="6" customWidth="1"/>
    <col min="5642" max="5642" width="9.875" style="6" customWidth="1"/>
    <col min="5643" max="5643" width="1.875" style="6" customWidth="1"/>
    <col min="5644" max="5849" width="10.875" style="6"/>
    <col min="5850" max="5850" width="10.5" style="6" customWidth="1"/>
    <col min="5851" max="5851" width="2.375" style="6" customWidth="1"/>
    <col min="5852" max="5853" width="5.625" style="6" customWidth="1"/>
    <col min="5854" max="5854" width="5.125" style="6" customWidth="1"/>
    <col min="5855" max="5855" width="5.625" style="6" customWidth="1"/>
    <col min="5856" max="5856" width="12" style="6" customWidth="1"/>
    <col min="5857" max="5858" width="7.875" style="6" customWidth="1"/>
    <col min="5859" max="5859" width="2.125" style="6" customWidth="1"/>
    <col min="5860" max="5860" width="7.875" style="6" customWidth="1"/>
    <col min="5861" max="5861" width="6.5" style="6" customWidth="1"/>
    <col min="5862" max="5864" width="3.125" style="6" customWidth="1"/>
    <col min="5865" max="5865" width="3" style="6" customWidth="1"/>
    <col min="5866" max="5866" width="2.5" style="6" customWidth="1"/>
    <col min="5867" max="5867" width="2.625" style="6" customWidth="1"/>
    <col min="5868" max="5870" width="0" style="6" hidden="1" customWidth="1"/>
    <col min="5871" max="5871" width="3.875" style="6" customWidth="1"/>
    <col min="5872" max="5872" width="0" style="6" hidden="1" customWidth="1"/>
    <col min="5873" max="5874" width="13" style="6" customWidth="1"/>
    <col min="5875" max="5875" width="13.125" style="6" customWidth="1"/>
    <col min="5876" max="5876" width="5.625" style="6" customWidth="1"/>
    <col min="5877" max="5877" width="13.125" style="6" customWidth="1"/>
    <col min="5878" max="5878" width="3.625" style="6" customWidth="1"/>
    <col min="5879" max="5879" width="2.625" style="6" customWidth="1"/>
    <col min="5880" max="5882" width="0" style="6" hidden="1" customWidth="1"/>
    <col min="5883" max="5883" width="2.625" style="6" customWidth="1"/>
    <col min="5884" max="5884" width="0" style="6" hidden="1" customWidth="1"/>
    <col min="5885" max="5885" width="2.625" style="6" customWidth="1"/>
    <col min="5886" max="5886" width="0" style="6" hidden="1" customWidth="1"/>
    <col min="5887" max="5887" width="3.875" style="6" customWidth="1"/>
    <col min="5888" max="5888" width="30" style="6" customWidth="1"/>
    <col min="5889" max="5889" width="20.5" style="6" customWidth="1"/>
    <col min="5890" max="5890" width="8" style="6" customWidth="1"/>
    <col min="5891" max="5891" width="17" style="6" customWidth="1"/>
    <col min="5892" max="5892" width="37.375" style="6" customWidth="1"/>
    <col min="5893" max="5893" width="5.125" style="6" customWidth="1"/>
    <col min="5894" max="5894" width="27.5" style="6" customWidth="1"/>
    <col min="5895" max="5895" width="14.125" style="6" customWidth="1"/>
    <col min="5896" max="5897" width="8.125" style="6" customWidth="1"/>
    <col min="5898" max="5898" width="9.875" style="6" customWidth="1"/>
    <col min="5899" max="5899" width="1.875" style="6" customWidth="1"/>
    <col min="5900" max="6105" width="10.875" style="6"/>
    <col min="6106" max="6106" width="10.5" style="6" customWidth="1"/>
    <col min="6107" max="6107" width="2.375" style="6" customWidth="1"/>
    <col min="6108" max="6109" width="5.625" style="6" customWidth="1"/>
    <col min="6110" max="6110" width="5.125" style="6" customWidth="1"/>
    <col min="6111" max="6111" width="5.625" style="6" customWidth="1"/>
    <col min="6112" max="6112" width="12" style="6" customWidth="1"/>
    <col min="6113" max="6114" width="7.875" style="6" customWidth="1"/>
    <col min="6115" max="6115" width="2.125" style="6" customWidth="1"/>
    <col min="6116" max="6116" width="7.875" style="6" customWidth="1"/>
    <col min="6117" max="6117" width="6.5" style="6" customWidth="1"/>
    <col min="6118" max="6120" width="3.125" style="6" customWidth="1"/>
    <col min="6121" max="6121" width="3" style="6" customWidth="1"/>
    <col min="6122" max="6122" width="2.5" style="6" customWidth="1"/>
    <col min="6123" max="6123" width="2.625" style="6" customWidth="1"/>
    <col min="6124" max="6126" width="0" style="6" hidden="1" customWidth="1"/>
    <col min="6127" max="6127" width="3.875" style="6" customWidth="1"/>
    <col min="6128" max="6128" width="0" style="6" hidden="1" customWidth="1"/>
    <col min="6129" max="6130" width="13" style="6" customWidth="1"/>
    <col min="6131" max="6131" width="13.125" style="6" customWidth="1"/>
    <col min="6132" max="6132" width="5.625" style="6" customWidth="1"/>
    <col min="6133" max="6133" width="13.125" style="6" customWidth="1"/>
    <col min="6134" max="6134" width="3.625" style="6" customWidth="1"/>
    <col min="6135" max="6135" width="2.625" style="6" customWidth="1"/>
    <col min="6136" max="6138" width="0" style="6" hidden="1" customWidth="1"/>
    <col min="6139" max="6139" width="2.625" style="6" customWidth="1"/>
    <col min="6140" max="6140" width="0" style="6" hidden="1" customWidth="1"/>
    <col min="6141" max="6141" width="2.625" style="6" customWidth="1"/>
    <col min="6142" max="6142" width="0" style="6" hidden="1" customWidth="1"/>
    <col min="6143" max="6143" width="3.875" style="6" customWidth="1"/>
    <col min="6144" max="6144" width="30" style="6" customWidth="1"/>
    <col min="6145" max="6145" width="20.5" style="6" customWidth="1"/>
    <col min="6146" max="6146" width="8" style="6" customWidth="1"/>
    <col min="6147" max="6147" width="17" style="6" customWidth="1"/>
    <col min="6148" max="6148" width="37.375" style="6" customWidth="1"/>
    <col min="6149" max="6149" width="5.125" style="6" customWidth="1"/>
    <col min="6150" max="6150" width="27.5" style="6" customWidth="1"/>
    <col min="6151" max="6151" width="14.125" style="6" customWidth="1"/>
    <col min="6152" max="6153" width="8.125" style="6" customWidth="1"/>
    <col min="6154" max="6154" width="9.875" style="6" customWidth="1"/>
    <col min="6155" max="6155" width="1.875" style="6" customWidth="1"/>
    <col min="6156" max="6361" width="10.875" style="6"/>
    <col min="6362" max="6362" width="10.5" style="6" customWidth="1"/>
    <col min="6363" max="6363" width="2.375" style="6" customWidth="1"/>
    <col min="6364" max="6365" width="5.625" style="6" customWidth="1"/>
    <col min="6366" max="6366" width="5.125" style="6" customWidth="1"/>
    <col min="6367" max="6367" width="5.625" style="6" customWidth="1"/>
    <col min="6368" max="6368" width="12" style="6" customWidth="1"/>
    <col min="6369" max="6370" width="7.875" style="6" customWidth="1"/>
    <col min="6371" max="6371" width="2.125" style="6" customWidth="1"/>
    <col min="6372" max="6372" width="7.875" style="6" customWidth="1"/>
    <col min="6373" max="6373" width="6.5" style="6" customWidth="1"/>
    <col min="6374" max="6376" width="3.125" style="6" customWidth="1"/>
    <col min="6377" max="6377" width="3" style="6" customWidth="1"/>
    <col min="6378" max="6378" width="2.5" style="6" customWidth="1"/>
    <col min="6379" max="6379" width="2.625" style="6" customWidth="1"/>
    <col min="6380" max="6382" width="0" style="6" hidden="1" customWidth="1"/>
    <col min="6383" max="6383" width="3.875" style="6" customWidth="1"/>
    <col min="6384" max="6384" width="0" style="6" hidden="1" customWidth="1"/>
    <col min="6385" max="6386" width="13" style="6" customWidth="1"/>
    <col min="6387" max="6387" width="13.125" style="6" customWidth="1"/>
    <col min="6388" max="6388" width="5.625" style="6" customWidth="1"/>
    <col min="6389" max="6389" width="13.125" style="6" customWidth="1"/>
    <col min="6390" max="6390" width="3.625" style="6" customWidth="1"/>
    <col min="6391" max="6391" width="2.625" style="6" customWidth="1"/>
    <col min="6392" max="6394" width="0" style="6" hidden="1" customWidth="1"/>
    <col min="6395" max="6395" width="2.625" style="6" customWidth="1"/>
    <col min="6396" max="6396" width="0" style="6" hidden="1" customWidth="1"/>
    <col min="6397" max="6397" width="2.625" style="6" customWidth="1"/>
    <col min="6398" max="6398" width="0" style="6" hidden="1" customWidth="1"/>
    <col min="6399" max="6399" width="3.875" style="6" customWidth="1"/>
    <col min="6400" max="6400" width="30" style="6" customWidth="1"/>
    <col min="6401" max="6401" width="20.5" style="6" customWidth="1"/>
    <col min="6402" max="6402" width="8" style="6" customWidth="1"/>
    <col min="6403" max="6403" width="17" style="6" customWidth="1"/>
    <col min="6404" max="6404" width="37.375" style="6" customWidth="1"/>
    <col min="6405" max="6405" width="5.125" style="6" customWidth="1"/>
    <col min="6406" max="6406" width="27.5" style="6" customWidth="1"/>
    <col min="6407" max="6407" width="14.125" style="6" customWidth="1"/>
    <col min="6408" max="6409" width="8.125" style="6" customWidth="1"/>
    <col min="6410" max="6410" width="9.875" style="6" customWidth="1"/>
    <col min="6411" max="6411" width="1.875" style="6" customWidth="1"/>
    <col min="6412" max="6617" width="10.875" style="6"/>
    <col min="6618" max="6618" width="10.5" style="6" customWidth="1"/>
    <col min="6619" max="6619" width="2.375" style="6" customWidth="1"/>
    <col min="6620" max="6621" width="5.625" style="6" customWidth="1"/>
    <col min="6622" max="6622" width="5.125" style="6" customWidth="1"/>
    <col min="6623" max="6623" width="5.625" style="6" customWidth="1"/>
    <col min="6624" max="6624" width="12" style="6" customWidth="1"/>
    <col min="6625" max="6626" width="7.875" style="6" customWidth="1"/>
    <col min="6627" max="6627" width="2.125" style="6" customWidth="1"/>
    <col min="6628" max="6628" width="7.875" style="6" customWidth="1"/>
    <col min="6629" max="6629" width="6.5" style="6" customWidth="1"/>
    <col min="6630" max="6632" width="3.125" style="6" customWidth="1"/>
    <col min="6633" max="6633" width="3" style="6" customWidth="1"/>
    <col min="6634" max="6634" width="2.5" style="6" customWidth="1"/>
    <col min="6635" max="6635" width="2.625" style="6" customWidth="1"/>
    <col min="6636" max="6638" width="0" style="6" hidden="1" customWidth="1"/>
    <col min="6639" max="6639" width="3.875" style="6" customWidth="1"/>
    <col min="6640" max="6640" width="0" style="6" hidden="1" customWidth="1"/>
    <col min="6641" max="6642" width="13" style="6" customWidth="1"/>
    <col min="6643" max="6643" width="13.125" style="6" customWidth="1"/>
    <col min="6644" max="6644" width="5.625" style="6" customWidth="1"/>
    <col min="6645" max="6645" width="13.125" style="6" customWidth="1"/>
    <col min="6646" max="6646" width="3.625" style="6" customWidth="1"/>
    <col min="6647" max="6647" width="2.625" style="6" customWidth="1"/>
    <col min="6648" max="6650" width="0" style="6" hidden="1" customWidth="1"/>
    <col min="6651" max="6651" width="2.625" style="6" customWidth="1"/>
    <col min="6652" max="6652" width="0" style="6" hidden="1" customWidth="1"/>
    <col min="6653" max="6653" width="2.625" style="6" customWidth="1"/>
    <col min="6654" max="6654" width="0" style="6" hidden="1" customWidth="1"/>
    <col min="6655" max="6655" width="3.875" style="6" customWidth="1"/>
    <col min="6656" max="6656" width="30" style="6" customWidth="1"/>
    <col min="6657" max="6657" width="20.5" style="6" customWidth="1"/>
    <col min="6658" max="6658" width="8" style="6" customWidth="1"/>
    <col min="6659" max="6659" width="17" style="6" customWidth="1"/>
    <col min="6660" max="6660" width="37.375" style="6" customWidth="1"/>
    <col min="6661" max="6661" width="5.125" style="6" customWidth="1"/>
    <col min="6662" max="6662" width="27.5" style="6" customWidth="1"/>
    <col min="6663" max="6663" width="14.125" style="6" customWidth="1"/>
    <col min="6664" max="6665" width="8.125" style="6" customWidth="1"/>
    <col min="6666" max="6666" width="9.875" style="6" customWidth="1"/>
    <col min="6667" max="6667" width="1.875" style="6" customWidth="1"/>
    <col min="6668" max="6873" width="10.875" style="6"/>
    <col min="6874" max="6874" width="10.5" style="6" customWidth="1"/>
    <col min="6875" max="6875" width="2.375" style="6" customWidth="1"/>
    <col min="6876" max="6877" width="5.625" style="6" customWidth="1"/>
    <col min="6878" max="6878" width="5.125" style="6" customWidth="1"/>
    <col min="6879" max="6879" width="5.625" style="6" customWidth="1"/>
    <col min="6880" max="6880" width="12" style="6" customWidth="1"/>
    <col min="6881" max="6882" width="7.875" style="6" customWidth="1"/>
    <col min="6883" max="6883" width="2.125" style="6" customWidth="1"/>
    <col min="6884" max="6884" width="7.875" style="6" customWidth="1"/>
    <col min="6885" max="6885" width="6.5" style="6" customWidth="1"/>
    <col min="6886" max="6888" width="3.125" style="6" customWidth="1"/>
    <col min="6889" max="6889" width="3" style="6" customWidth="1"/>
    <col min="6890" max="6890" width="2.5" style="6" customWidth="1"/>
    <col min="6891" max="6891" width="2.625" style="6" customWidth="1"/>
    <col min="6892" max="6894" width="0" style="6" hidden="1" customWidth="1"/>
    <col min="6895" max="6895" width="3.875" style="6" customWidth="1"/>
    <col min="6896" max="6896" width="0" style="6" hidden="1" customWidth="1"/>
    <col min="6897" max="6898" width="13" style="6" customWidth="1"/>
    <col min="6899" max="6899" width="13.125" style="6" customWidth="1"/>
    <col min="6900" max="6900" width="5.625" style="6" customWidth="1"/>
    <col min="6901" max="6901" width="13.125" style="6" customWidth="1"/>
    <col min="6902" max="6902" width="3.625" style="6" customWidth="1"/>
    <col min="6903" max="6903" width="2.625" style="6" customWidth="1"/>
    <col min="6904" max="6906" width="0" style="6" hidden="1" customWidth="1"/>
    <col min="6907" max="6907" width="2.625" style="6" customWidth="1"/>
    <col min="6908" max="6908" width="0" style="6" hidden="1" customWidth="1"/>
    <col min="6909" max="6909" width="2.625" style="6" customWidth="1"/>
    <col min="6910" max="6910" width="0" style="6" hidden="1" customWidth="1"/>
    <col min="6911" max="6911" width="3.875" style="6" customWidth="1"/>
    <col min="6912" max="6912" width="30" style="6" customWidth="1"/>
    <col min="6913" max="6913" width="20.5" style="6" customWidth="1"/>
    <col min="6914" max="6914" width="8" style="6" customWidth="1"/>
    <col min="6915" max="6915" width="17" style="6" customWidth="1"/>
    <col min="6916" max="6916" width="37.375" style="6" customWidth="1"/>
    <col min="6917" max="6917" width="5.125" style="6" customWidth="1"/>
    <col min="6918" max="6918" width="27.5" style="6" customWidth="1"/>
    <col min="6919" max="6919" width="14.125" style="6" customWidth="1"/>
    <col min="6920" max="6921" width="8.125" style="6" customWidth="1"/>
    <col min="6922" max="6922" width="9.875" style="6" customWidth="1"/>
    <col min="6923" max="6923" width="1.875" style="6" customWidth="1"/>
    <col min="6924" max="7129" width="10.875" style="6"/>
    <col min="7130" max="7130" width="10.5" style="6" customWidth="1"/>
    <col min="7131" max="7131" width="2.375" style="6" customWidth="1"/>
    <col min="7132" max="7133" width="5.625" style="6" customWidth="1"/>
    <col min="7134" max="7134" width="5.125" style="6" customWidth="1"/>
    <col min="7135" max="7135" width="5.625" style="6" customWidth="1"/>
    <col min="7136" max="7136" width="12" style="6" customWidth="1"/>
    <col min="7137" max="7138" width="7.875" style="6" customWidth="1"/>
    <col min="7139" max="7139" width="2.125" style="6" customWidth="1"/>
    <col min="7140" max="7140" width="7.875" style="6" customWidth="1"/>
    <col min="7141" max="7141" width="6.5" style="6" customWidth="1"/>
    <col min="7142" max="7144" width="3.125" style="6" customWidth="1"/>
    <col min="7145" max="7145" width="3" style="6" customWidth="1"/>
    <col min="7146" max="7146" width="2.5" style="6" customWidth="1"/>
    <col min="7147" max="7147" width="2.625" style="6" customWidth="1"/>
    <col min="7148" max="7150" width="0" style="6" hidden="1" customWidth="1"/>
    <col min="7151" max="7151" width="3.875" style="6" customWidth="1"/>
    <col min="7152" max="7152" width="0" style="6" hidden="1" customWidth="1"/>
    <col min="7153" max="7154" width="13" style="6" customWidth="1"/>
    <col min="7155" max="7155" width="13.125" style="6" customWidth="1"/>
    <col min="7156" max="7156" width="5.625" style="6" customWidth="1"/>
    <col min="7157" max="7157" width="13.125" style="6" customWidth="1"/>
    <col min="7158" max="7158" width="3.625" style="6" customWidth="1"/>
    <col min="7159" max="7159" width="2.625" style="6" customWidth="1"/>
    <col min="7160" max="7162" width="0" style="6" hidden="1" customWidth="1"/>
    <col min="7163" max="7163" width="2.625" style="6" customWidth="1"/>
    <col min="7164" max="7164" width="0" style="6" hidden="1" customWidth="1"/>
    <col min="7165" max="7165" width="2.625" style="6" customWidth="1"/>
    <col min="7166" max="7166" width="0" style="6" hidden="1" customWidth="1"/>
    <col min="7167" max="7167" width="3.875" style="6" customWidth="1"/>
    <col min="7168" max="7168" width="30" style="6" customWidth="1"/>
    <col min="7169" max="7169" width="20.5" style="6" customWidth="1"/>
    <col min="7170" max="7170" width="8" style="6" customWidth="1"/>
    <col min="7171" max="7171" width="17" style="6" customWidth="1"/>
    <col min="7172" max="7172" width="37.375" style="6" customWidth="1"/>
    <col min="7173" max="7173" width="5.125" style="6" customWidth="1"/>
    <col min="7174" max="7174" width="27.5" style="6" customWidth="1"/>
    <col min="7175" max="7175" width="14.125" style="6" customWidth="1"/>
    <col min="7176" max="7177" width="8.125" style="6" customWidth="1"/>
    <col min="7178" max="7178" width="9.875" style="6" customWidth="1"/>
    <col min="7179" max="7179" width="1.875" style="6" customWidth="1"/>
    <col min="7180" max="7385" width="10.875" style="6"/>
    <col min="7386" max="7386" width="10.5" style="6" customWidth="1"/>
    <col min="7387" max="7387" width="2.375" style="6" customWidth="1"/>
    <col min="7388" max="7389" width="5.625" style="6" customWidth="1"/>
    <col min="7390" max="7390" width="5.125" style="6" customWidth="1"/>
    <col min="7391" max="7391" width="5.625" style="6" customWidth="1"/>
    <col min="7392" max="7392" width="12" style="6" customWidth="1"/>
    <col min="7393" max="7394" width="7.875" style="6" customWidth="1"/>
    <col min="7395" max="7395" width="2.125" style="6" customWidth="1"/>
    <col min="7396" max="7396" width="7.875" style="6" customWidth="1"/>
    <col min="7397" max="7397" width="6.5" style="6" customWidth="1"/>
    <col min="7398" max="7400" width="3.125" style="6" customWidth="1"/>
    <col min="7401" max="7401" width="3" style="6" customWidth="1"/>
    <col min="7402" max="7402" width="2.5" style="6" customWidth="1"/>
    <col min="7403" max="7403" width="2.625" style="6" customWidth="1"/>
    <col min="7404" max="7406" width="0" style="6" hidden="1" customWidth="1"/>
    <col min="7407" max="7407" width="3.875" style="6" customWidth="1"/>
    <col min="7408" max="7408" width="0" style="6" hidden="1" customWidth="1"/>
    <col min="7409" max="7410" width="13" style="6" customWidth="1"/>
    <col min="7411" max="7411" width="13.125" style="6" customWidth="1"/>
    <col min="7412" max="7412" width="5.625" style="6" customWidth="1"/>
    <col min="7413" max="7413" width="13.125" style="6" customWidth="1"/>
    <col min="7414" max="7414" width="3.625" style="6" customWidth="1"/>
    <col min="7415" max="7415" width="2.625" style="6" customWidth="1"/>
    <col min="7416" max="7418" width="0" style="6" hidden="1" customWidth="1"/>
    <col min="7419" max="7419" width="2.625" style="6" customWidth="1"/>
    <col min="7420" max="7420" width="0" style="6" hidden="1" customWidth="1"/>
    <col min="7421" max="7421" width="2.625" style="6" customWidth="1"/>
    <col min="7422" max="7422" width="0" style="6" hidden="1" customWidth="1"/>
    <col min="7423" max="7423" width="3.875" style="6" customWidth="1"/>
    <col min="7424" max="7424" width="30" style="6" customWidth="1"/>
    <col min="7425" max="7425" width="20.5" style="6" customWidth="1"/>
    <col min="7426" max="7426" width="8" style="6" customWidth="1"/>
    <col min="7427" max="7427" width="17" style="6" customWidth="1"/>
    <col min="7428" max="7428" width="37.375" style="6" customWidth="1"/>
    <col min="7429" max="7429" width="5.125" style="6" customWidth="1"/>
    <col min="7430" max="7430" width="27.5" style="6" customWidth="1"/>
    <col min="7431" max="7431" width="14.125" style="6" customWidth="1"/>
    <col min="7432" max="7433" width="8.125" style="6" customWidth="1"/>
    <col min="7434" max="7434" width="9.875" style="6" customWidth="1"/>
    <col min="7435" max="7435" width="1.875" style="6" customWidth="1"/>
    <col min="7436" max="7641" width="10.875" style="6"/>
    <col min="7642" max="7642" width="10.5" style="6" customWidth="1"/>
    <col min="7643" max="7643" width="2.375" style="6" customWidth="1"/>
    <col min="7644" max="7645" width="5.625" style="6" customWidth="1"/>
    <col min="7646" max="7646" width="5.125" style="6" customWidth="1"/>
    <col min="7647" max="7647" width="5.625" style="6" customWidth="1"/>
    <col min="7648" max="7648" width="12" style="6" customWidth="1"/>
    <col min="7649" max="7650" width="7.875" style="6" customWidth="1"/>
    <col min="7651" max="7651" width="2.125" style="6" customWidth="1"/>
    <col min="7652" max="7652" width="7.875" style="6" customWidth="1"/>
    <col min="7653" max="7653" width="6.5" style="6" customWidth="1"/>
    <col min="7654" max="7656" width="3.125" style="6" customWidth="1"/>
    <col min="7657" max="7657" width="3" style="6" customWidth="1"/>
    <col min="7658" max="7658" width="2.5" style="6" customWidth="1"/>
    <col min="7659" max="7659" width="2.625" style="6" customWidth="1"/>
    <col min="7660" max="7662" width="0" style="6" hidden="1" customWidth="1"/>
    <col min="7663" max="7663" width="3.875" style="6" customWidth="1"/>
    <col min="7664" max="7664" width="0" style="6" hidden="1" customWidth="1"/>
    <col min="7665" max="7666" width="13" style="6" customWidth="1"/>
    <col min="7667" max="7667" width="13.125" style="6" customWidth="1"/>
    <col min="7668" max="7668" width="5.625" style="6" customWidth="1"/>
    <col min="7669" max="7669" width="13.125" style="6" customWidth="1"/>
    <col min="7670" max="7670" width="3.625" style="6" customWidth="1"/>
    <col min="7671" max="7671" width="2.625" style="6" customWidth="1"/>
    <col min="7672" max="7674" width="0" style="6" hidden="1" customWidth="1"/>
    <col min="7675" max="7675" width="2.625" style="6" customWidth="1"/>
    <col min="7676" max="7676" width="0" style="6" hidden="1" customWidth="1"/>
    <col min="7677" max="7677" width="2.625" style="6" customWidth="1"/>
    <col min="7678" max="7678" width="0" style="6" hidden="1" customWidth="1"/>
    <col min="7679" max="7679" width="3.875" style="6" customWidth="1"/>
    <col min="7680" max="7680" width="30" style="6" customWidth="1"/>
    <col min="7681" max="7681" width="20.5" style="6" customWidth="1"/>
    <col min="7682" max="7682" width="8" style="6" customWidth="1"/>
    <col min="7683" max="7683" width="17" style="6" customWidth="1"/>
    <col min="7684" max="7684" width="37.375" style="6" customWidth="1"/>
    <col min="7685" max="7685" width="5.125" style="6" customWidth="1"/>
    <col min="7686" max="7686" width="27.5" style="6" customWidth="1"/>
    <col min="7687" max="7687" width="14.125" style="6" customWidth="1"/>
    <col min="7688" max="7689" width="8.125" style="6" customWidth="1"/>
    <col min="7690" max="7690" width="9.875" style="6" customWidth="1"/>
    <col min="7691" max="7691" width="1.875" style="6" customWidth="1"/>
    <col min="7692" max="7897" width="10.875" style="6"/>
    <col min="7898" max="7898" width="10.5" style="6" customWidth="1"/>
    <col min="7899" max="7899" width="2.375" style="6" customWidth="1"/>
    <col min="7900" max="7901" width="5.625" style="6" customWidth="1"/>
    <col min="7902" max="7902" width="5.125" style="6" customWidth="1"/>
    <col min="7903" max="7903" width="5.625" style="6" customWidth="1"/>
    <col min="7904" max="7904" width="12" style="6" customWidth="1"/>
    <col min="7905" max="7906" width="7.875" style="6" customWidth="1"/>
    <col min="7907" max="7907" width="2.125" style="6" customWidth="1"/>
    <col min="7908" max="7908" width="7.875" style="6" customWidth="1"/>
    <col min="7909" max="7909" width="6.5" style="6" customWidth="1"/>
    <col min="7910" max="7912" width="3.125" style="6" customWidth="1"/>
    <col min="7913" max="7913" width="3" style="6" customWidth="1"/>
    <col min="7914" max="7914" width="2.5" style="6" customWidth="1"/>
    <col min="7915" max="7915" width="2.625" style="6" customWidth="1"/>
    <col min="7916" max="7918" width="0" style="6" hidden="1" customWidth="1"/>
    <col min="7919" max="7919" width="3.875" style="6" customWidth="1"/>
    <col min="7920" max="7920" width="0" style="6" hidden="1" customWidth="1"/>
    <col min="7921" max="7922" width="13" style="6" customWidth="1"/>
    <col min="7923" max="7923" width="13.125" style="6" customWidth="1"/>
    <col min="7924" max="7924" width="5.625" style="6" customWidth="1"/>
    <col min="7925" max="7925" width="13.125" style="6" customWidth="1"/>
    <col min="7926" max="7926" width="3.625" style="6" customWidth="1"/>
    <col min="7927" max="7927" width="2.625" style="6" customWidth="1"/>
    <col min="7928" max="7930" width="0" style="6" hidden="1" customWidth="1"/>
    <col min="7931" max="7931" width="2.625" style="6" customWidth="1"/>
    <col min="7932" max="7932" width="0" style="6" hidden="1" customWidth="1"/>
    <col min="7933" max="7933" width="2.625" style="6" customWidth="1"/>
    <col min="7934" max="7934" width="0" style="6" hidden="1" customWidth="1"/>
    <col min="7935" max="7935" width="3.875" style="6" customWidth="1"/>
    <col min="7936" max="7936" width="30" style="6" customWidth="1"/>
    <col min="7937" max="7937" width="20.5" style="6" customWidth="1"/>
    <col min="7938" max="7938" width="8" style="6" customWidth="1"/>
    <col min="7939" max="7939" width="17" style="6" customWidth="1"/>
    <col min="7940" max="7940" width="37.375" style="6" customWidth="1"/>
    <col min="7941" max="7941" width="5.125" style="6" customWidth="1"/>
    <col min="7942" max="7942" width="27.5" style="6" customWidth="1"/>
    <col min="7943" max="7943" width="14.125" style="6" customWidth="1"/>
    <col min="7944" max="7945" width="8.125" style="6" customWidth="1"/>
    <col min="7946" max="7946" width="9.875" style="6" customWidth="1"/>
    <col min="7947" max="7947" width="1.875" style="6" customWidth="1"/>
    <col min="7948" max="8153" width="10.875" style="6"/>
    <col min="8154" max="8154" width="10.5" style="6" customWidth="1"/>
    <col min="8155" max="8155" width="2.375" style="6" customWidth="1"/>
    <col min="8156" max="8157" width="5.625" style="6" customWidth="1"/>
    <col min="8158" max="8158" width="5.125" style="6" customWidth="1"/>
    <col min="8159" max="8159" width="5.625" style="6" customWidth="1"/>
    <col min="8160" max="8160" width="12" style="6" customWidth="1"/>
    <col min="8161" max="8162" width="7.875" style="6" customWidth="1"/>
    <col min="8163" max="8163" width="2.125" style="6" customWidth="1"/>
    <col min="8164" max="8164" width="7.875" style="6" customWidth="1"/>
    <col min="8165" max="8165" width="6.5" style="6" customWidth="1"/>
    <col min="8166" max="8168" width="3.125" style="6" customWidth="1"/>
    <col min="8169" max="8169" width="3" style="6" customWidth="1"/>
    <col min="8170" max="8170" width="2.5" style="6" customWidth="1"/>
    <col min="8171" max="8171" width="2.625" style="6" customWidth="1"/>
    <col min="8172" max="8174" width="0" style="6" hidden="1" customWidth="1"/>
    <col min="8175" max="8175" width="3.875" style="6" customWidth="1"/>
    <col min="8176" max="8176" width="0" style="6" hidden="1" customWidth="1"/>
    <col min="8177" max="8178" width="13" style="6" customWidth="1"/>
    <col min="8179" max="8179" width="13.125" style="6" customWidth="1"/>
    <col min="8180" max="8180" width="5.625" style="6" customWidth="1"/>
    <col min="8181" max="8181" width="13.125" style="6" customWidth="1"/>
    <col min="8182" max="8182" width="3.625" style="6" customWidth="1"/>
    <col min="8183" max="8183" width="2.625" style="6" customWidth="1"/>
    <col min="8184" max="8186" width="0" style="6" hidden="1" customWidth="1"/>
    <col min="8187" max="8187" width="2.625" style="6" customWidth="1"/>
    <col min="8188" max="8188" width="0" style="6" hidden="1" customWidth="1"/>
    <col min="8189" max="8189" width="2.625" style="6" customWidth="1"/>
    <col min="8190" max="8190" width="0" style="6" hidden="1" customWidth="1"/>
    <col min="8191" max="8191" width="3.875" style="6" customWidth="1"/>
    <col min="8192" max="8192" width="30" style="6" customWidth="1"/>
    <col min="8193" max="8193" width="20.5" style="6" customWidth="1"/>
    <col min="8194" max="8194" width="8" style="6" customWidth="1"/>
    <col min="8195" max="8195" width="17" style="6" customWidth="1"/>
    <col min="8196" max="8196" width="37.375" style="6" customWidth="1"/>
    <col min="8197" max="8197" width="5.125" style="6" customWidth="1"/>
    <col min="8198" max="8198" width="27.5" style="6" customWidth="1"/>
    <col min="8199" max="8199" width="14.125" style="6" customWidth="1"/>
    <col min="8200" max="8201" width="8.125" style="6" customWidth="1"/>
    <col min="8202" max="8202" width="9.875" style="6" customWidth="1"/>
    <col min="8203" max="8203" width="1.875" style="6" customWidth="1"/>
    <col min="8204" max="8409" width="10.875" style="6"/>
    <col min="8410" max="8410" width="10.5" style="6" customWidth="1"/>
    <col min="8411" max="8411" width="2.375" style="6" customWidth="1"/>
    <col min="8412" max="8413" width="5.625" style="6" customWidth="1"/>
    <col min="8414" max="8414" width="5.125" style="6" customWidth="1"/>
    <col min="8415" max="8415" width="5.625" style="6" customWidth="1"/>
    <col min="8416" max="8416" width="12" style="6" customWidth="1"/>
    <col min="8417" max="8418" width="7.875" style="6" customWidth="1"/>
    <col min="8419" max="8419" width="2.125" style="6" customWidth="1"/>
    <col min="8420" max="8420" width="7.875" style="6" customWidth="1"/>
    <col min="8421" max="8421" width="6.5" style="6" customWidth="1"/>
    <col min="8422" max="8424" width="3.125" style="6" customWidth="1"/>
    <col min="8425" max="8425" width="3" style="6" customWidth="1"/>
    <col min="8426" max="8426" width="2.5" style="6" customWidth="1"/>
    <col min="8427" max="8427" width="2.625" style="6" customWidth="1"/>
    <col min="8428" max="8430" width="0" style="6" hidden="1" customWidth="1"/>
    <col min="8431" max="8431" width="3.875" style="6" customWidth="1"/>
    <col min="8432" max="8432" width="0" style="6" hidden="1" customWidth="1"/>
    <col min="8433" max="8434" width="13" style="6" customWidth="1"/>
    <col min="8435" max="8435" width="13.125" style="6" customWidth="1"/>
    <col min="8436" max="8436" width="5.625" style="6" customWidth="1"/>
    <col min="8437" max="8437" width="13.125" style="6" customWidth="1"/>
    <col min="8438" max="8438" width="3.625" style="6" customWidth="1"/>
    <col min="8439" max="8439" width="2.625" style="6" customWidth="1"/>
    <col min="8440" max="8442" width="0" style="6" hidden="1" customWidth="1"/>
    <col min="8443" max="8443" width="2.625" style="6" customWidth="1"/>
    <col min="8444" max="8444" width="0" style="6" hidden="1" customWidth="1"/>
    <col min="8445" max="8445" width="2.625" style="6" customWidth="1"/>
    <col min="8446" max="8446" width="0" style="6" hidden="1" customWidth="1"/>
    <col min="8447" max="8447" width="3.875" style="6" customWidth="1"/>
    <col min="8448" max="8448" width="30" style="6" customWidth="1"/>
    <col min="8449" max="8449" width="20.5" style="6" customWidth="1"/>
    <col min="8450" max="8450" width="8" style="6" customWidth="1"/>
    <col min="8451" max="8451" width="17" style="6" customWidth="1"/>
    <col min="8452" max="8452" width="37.375" style="6" customWidth="1"/>
    <col min="8453" max="8453" width="5.125" style="6" customWidth="1"/>
    <col min="8454" max="8454" width="27.5" style="6" customWidth="1"/>
    <col min="8455" max="8455" width="14.125" style="6" customWidth="1"/>
    <col min="8456" max="8457" width="8.125" style="6" customWidth="1"/>
    <col min="8458" max="8458" width="9.875" style="6" customWidth="1"/>
    <col min="8459" max="8459" width="1.875" style="6" customWidth="1"/>
    <col min="8460" max="8665" width="10.875" style="6"/>
    <col min="8666" max="8666" width="10.5" style="6" customWidth="1"/>
    <col min="8667" max="8667" width="2.375" style="6" customWidth="1"/>
    <col min="8668" max="8669" width="5.625" style="6" customWidth="1"/>
    <col min="8670" max="8670" width="5.125" style="6" customWidth="1"/>
    <col min="8671" max="8671" width="5.625" style="6" customWidth="1"/>
    <col min="8672" max="8672" width="12" style="6" customWidth="1"/>
    <col min="8673" max="8674" width="7.875" style="6" customWidth="1"/>
    <col min="8675" max="8675" width="2.125" style="6" customWidth="1"/>
    <col min="8676" max="8676" width="7.875" style="6" customWidth="1"/>
    <col min="8677" max="8677" width="6.5" style="6" customWidth="1"/>
    <col min="8678" max="8680" width="3.125" style="6" customWidth="1"/>
    <col min="8681" max="8681" width="3" style="6" customWidth="1"/>
    <col min="8682" max="8682" width="2.5" style="6" customWidth="1"/>
    <col min="8683" max="8683" width="2.625" style="6" customWidth="1"/>
    <col min="8684" max="8686" width="0" style="6" hidden="1" customWidth="1"/>
    <col min="8687" max="8687" width="3.875" style="6" customWidth="1"/>
    <col min="8688" max="8688" width="0" style="6" hidden="1" customWidth="1"/>
    <col min="8689" max="8690" width="13" style="6" customWidth="1"/>
    <col min="8691" max="8691" width="13.125" style="6" customWidth="1"/>
    <col min="8692" max="8692" width="5.625" style="6" customWidth="1"/>
    <col min="8693" max="8693" width="13.125" style="6" customWidth="1"/>
    <col min="8694" max="8694" width="3.625" style="6" customWidth="1"/>
    <col min="8695" max="8695" width="2.625" style="6" customWidth="1"/>
    <col min="8696" max="8698" width="0" style="6" hidden="1" customWidth="1"/>
    <col min="8699" max="8699" width="2.625" style="6" customWidth="1"/>
    <col min="8700" max="8700" width="0" style="6" hidden="1" customWidth="1"/>
    <col min="8701" max="8701" width="2.625" style="6" customWidth="1"/>
    <col min="8702" max="8702" width="0" style="6" hidden="1" customWidth="1"/>
    <col min="8703" max="8703" width="3.875" style="6" customWidth="1"/>
    <col min="8704" max="8704" width="30" style="6" customWidth="1"/>
    <col min="8705" max="8705" width="20.5" style="6" customWidth="1"/>
    <col min="8706" max="8706" width="8" style="6" customWidth="1"/>
    <col min="8707" max="8707" width="17" style="6" customWidth="1"/>
    <col min="8708" max="8708" width="37.375" style="6" customWidth="1"/>
    <col min="8709" max="8709" width="5.125" style="6" customWidth="1"/>
    <col min="8710" max="8710" width="27.5" style="6" customWidth="1"/>
    <col min="8711" max="8711" width="14.125" style="6" customWidth="1"/>
    <col min="8712" max="8713" width="8.125" style="6" customWidth="1"/>
    <col min="8714" max="8714" width="9.875" style="6" customWidth="1"/>
    <col min="8715" max="8715" width="1.875" style="6" customWidth="1"/>
    <col min="8716" max="8921" width="10.875" style="6"/>
    <col min="8922" max="8922" width="10.5" style="6" customWidth="1"/>
    <col min="8923" max="8923" width="2.375" style="6" customWidth="1"/>
    <col min="8924" max="8925" width="5.625" style="6" customWidth="1"/>
    <col min="8926" max="8926" width="5.125" style="6" customWidth="1"/>
    <col min="8927" max="8927" width="5.625" style="6" customWidth="1"/>
    <col min="8928" max="8928" width="12" style="6" customWidth="1"/>
    <col min="8929" max="8930" width="7.875" style="6" customWidth="1"/>
    <col min="8931" max="8931" width="2.125" style="6" customWidth="1"/>
    <col min="8932" max="8932" width="7.875" style="6" customWidth="1"/>
    <col min="8933" max="8933" width="6.5" style="6" customWidth="1"/>
    <col min="8934" max="8936" width="3.125" style="6" customWidth="1"/>
    <col min="8937" max="8937" width="3" style="6" customWidth="1"/>
    <col min="8938" max="8938" width="2.5" style="6" customWidth="1"/>
    <col min="8939" max="8939" width="2.625" style="6" customWidth="1"/>
    <col min="8940" max="8942" width="0" style="6" hidden="1" customWidth="1"/>
    <col min="8943" max="8943" width="3.875" style="6" customWidth="1"/>
    <col min="8944" max="8944" width="0" style="6" hidden="1" customWidth="1"/>
    <col min="8945" max="8946" width="13" style="6" customWidth="1"/>
    <col min="8947" max="8947" width="13.125" style="6" customWidth="1"/>
    <col min="8948" max="8948" width="5.625" style="6" customWidth="1"/>
    <col min="8949" max="8949" width="13.125" style="6" customWidth="1"/>
    <col min="8950" max="8950" width="3.625" style="6" customWidth="1"/>
    <col min="8951" max="8951" width="2.625" style="6" customWidth="1"/>
    <col min="8952" max="8954" width="0" style="6" hidden="1" customWidth="1"/>
    <col min="8955" max="8955" width="2.625" style="6" customWidth="1"/>
    <col min="8956" max="8956" width="0" style="6" hidden="1" customWidth="1"/>
    <col min="8957" max="8957" width="2.625" style="6" customWidth="1"/>
    <col min="8958" max="8958" width="0" style="6" hidden="1" customWidth="1"/>
    <col min="8959" max="8959" width="3.875" style="6" customWidth="1"/>
    <col min="8960" max="8960" width="30" style="6" customWidth="1"/>
    <col min="8961" max="8961" width="20.5" style="6" customWidth="1"/>
    <col min="8962" max="8962" width="8" style="6" customWidth="1"/>
    <col min="8963" max="8963" width="17" style="6" customWidth="1"/>
    <col min="8964" max="8964" width="37.375" style="6" customWidth="1"/>
    <col min="8965" max="8965" width="5.125" style="6" customWidth="1"/>
    <col min="8966" max="8966" width="27.5" style="6" customWidth="1"/>
    <col min="8967" max="8967" width="14.125" style="6" customWidth="1"/>
    <col min="8968" max="8969" width="8.125" style="6" customWidth="1"/>
    <col min="8970" max="8970" width="9.875" style="6" customWidth="1"/>
    <col min="8971" max="8971" width="1.875" style="6" customWidth="1"/>
    <col min="8972" max="9177" width="10.875" style="6"/>
    <col min="9178" max="9178" width="10.5" style="6" customWidth="1"/>
    <col min="9179" max="9179" width="2.375" style="6" customWidth="1"/>
    <col min="9180" max="9181" width="5.625" style="6" customWidth="1"/>
    <col min="9182" max="9182" width="5.125" style="6" customWidth="1"/>
    <col min="9183" max="9183" width="5.625" style="6" customWidth="1"/>
    <col min="9184" max="9184" width="12" style="6" customWidth="1"/>
    <col min="9185" max="9186" width="7.875" style="6" customWidth="1"/>
    <col min="9187" max="9187" width="2.125" style="6" customWidth="1"/>
    <col min="9188" max="9188" width="7.875" style="6" customWidth="1"/>
    <col min="9189" max="9189" width="6.5" style="6" customWidth="1"/>
    <col min="9190" max="9192" width="3.125" style="6" customWidth="1"/>
    <col min="9193" max="9193" width="3" style="6" customWidth="1"/>
    <col min="9194" max="9194" width="2.5" style="6" customWidth="1"/>
    <col min="9195" max="9195" width="2.625" style="6" customWidth="1"/>
    <col min="9196" max="9198" width="0" style="6" hidden="1" customWidth="1"/>
    <col min="9199" max="9199" width="3.875" style="6" customWidth="1"/>
    <col min="9200" max="9200" width="0" style="6" hidden="1" customWidth="1"/>
    <col min="9201" max="9202" width="13" style="6" customWidth="1"/>
    <col min="9203" max="9203" width="13.125" style="6" customWidth="1"/>
    <col min="9204" max="9204" width="5.625" style="6" customWidth="1"/>
    <col min="9205" max="9205" width="13.125" style="6" customWidth="1"/>
    <col min="9206" max="9206" width="3.625" style="6" customWidth="1"/>
    <col min="9207" max="9207" width="2.625" style="6" customWidth="1"/>
    <col min="9208" max="9210" width="0" style="6" hidden="1" customWidth="1"/>
    <col min="9211" max="9211" width="2.625" style="6" customWidth="1"/>
    <col min="9212" max="9212" width="0" style="6" hidden="1" customWidth="1"/>
    <col min="9213" max="9213" width="2.625" style="6" customWidth="1"/>
    <col min="9214" max="9214" width="0" style="6" hidden="1" customWidth="1"/>
    <col min="9215" max="9215" width="3.875" style="6" customWidth="1"/>
    <col min="9216" max="9216" width="30" style="6" customWidth="1"/>
    <col min="9217" max="9217" width="20.5" style="6" customWidth="1"/>
    <col min="9218" max="9218" width="8" style="6" customWidth="1"/>
    <col min="9219" max="9219" width="17" style="6" customWidth="1"/>
    <col min="9220" max="9220" width="37.375" style="6" customWidth="1"/>
    <col min="9221" max="9221" width="5.125" style="6" customWidth="1"/>
    <col min="9222" max="9222" width="27.5" style="6" customWidth="1"/>
    <col min="9223" max="9223" width="14.125" style="6" customWidth="1"/>
    <col min="9224" max="9225" width="8.125" style="6" customWidth="1"/>
    <col min="9226" max="9226" width="9.875" style="6" customWidth="1"/>
    <col min="9227" max="9227" width="1.875" style="6" customWidth="1"/>
    <col min="9228" max="9433" width="10.875" style="6"/>
    <col min="9434" max="9434" width="10.5" style="6" customWidth="1"/>
    <col min="9435" max="9435" width="2.375" style="6" customWidth="1"/>
    <col min="9436" max="9437" width="5.625" style="6" customWidth="1"/>
    <col min="9438" max="9438" width="5.125" style="6" customWidth="1"/>
    <col min="9439" max="9439" width="5.625" style="6" customWidth="1"/>
    <col min="9440" max="9440" width="12" style="6" customWidth="1"/>
    <col min="9441" max="9442" width="7.875" style="6" customWidth="1"/>
    <col min="9443" max="9443" width="2.125" style="6" customWidth="1"/>
    <col min="9444" max="9444" width="7.875" style="6" customWidth="1"/>
    <col min="9445" max="9445" width="6.5" style="6" customWidth="1"/>
    <col min="9446" max="9448" width="3.125" style="6" customWidth="1"/>
    <col min="9449" max="9449" width="3" style="6" customWidth="1"/>
    <col min="9450" max="9450" width="2.5" style="6" customWidth="1"/>
    <col min="9451" max="9451" width="2.625" style="6" customWidth="1"/>
    <col min="9452" max="9454" width="0" style="6" hidden="1" customWidth="1"/>
    <col min="9455" max="9455" width="3.875" style="6" customWidth="1"/>
    <col min="9456" max="9456" width="0" style="6" hidden="1" customWidth="1"/>
    <col min="9457" max="9458" width="13" style="6" customWidth="1"/>
    <col min="9459" max="9459" width="13.125" style="6" customWidth="1"/>
    <col min="9460" max="9460" width="5.625" style="6" customWidth="1"/>
    <col min="9461" max="9461" width="13.125" style="6" customWidth="1"/>
    <col min="9462" max="9462" width="3.625" style="6" customWidth="1"/>
    <col min="9463" max="9463" width="2.625" style="6" customWidth="1"/>
    <col min="9464" max="9466" width="0" style="6" hidden="1" customWidth="1"/>
    <col min="9467" max="9467" width="2.625" style="6" customWidth="1"/>
    <col min="9468" max="9468" width="0" style="6" hidden="1" customWidth="1"/>
    <col min="9469" max="9469" width="2.625" style="6" customWidth="1"/>
    <col min="9470" max="9470" width="0" style="6" hidden="1" customWidth="1"/>
    <col min="9471" max="9471" width="3.875" style="6" customWidth="1"/>
    <col min="9472" max="9472" width="30" style="6" customWidth="1"/>
    <col min="9473" max="9473" width="20.5" style="6" customWidth="1"/>
    <col min="9474" max="9474" width="8" style="6" customWidth="1"/>
    <col min="9475" max="9475" width="17" style="6" customWidth="1"/>
    <col min="9476" max="9476" width="37.375" style="6" customWidth="1"/>
    <col min="9477" max="9477" width="5.125" style="6" customWidth="1"/>
    <col min="9478" max="9478" width="27.5" style="6" customWidth="1"/>
    <col min="9479" max="9479" width="14.125" style="6" customWidth="1"/>
    <col min="9480" max="9481" width="8.125" style="6" customWidth="1"/>
    <col min="9482" max="9482" width="9.875" style="6" customWidth="1"/>
    <col min="9483" max="9483" width="1.875" style="6" customWidth="1"/>
    <col min="9484" max="9689" width="10.875" style="6"/>
    <col min="9690" max="9690" width="10.5" style="6" customWidth="1"/>
    <col min="9691" max="9691" width="2.375" style="6" customWidth="1"/>
    <col min="9692" max="9693" width="5.625" style="6" customWidth="1"/>
    <col min="9694" max="9694" width="5.125" style="6" customWidth="1"/>
    <col min="9695" max="9695" width="5.625" style="6" customWidth="1"/>
    <col min="9696" max="9696" width="12" style="6" customWidth="1"/>
    <col min="9697" max="9698" width="7.875" style="6" customWidth="1"/>
    <col min="9699" max="9699" width="2.125" style="6" customWidth="1"/>
    <col min="9700" max="9700" width="7.875" style="6" customWidth="1"/>
    <col min="9701" max="9701" width="6.5" style="6" customWidth="1"/>
    <col min="9702" max="9704" width="3.125" style="6" customWidth="1"/>
    <col min="9705" max="9705" width="3" style="6" customWidth="1"/>
    <col min="9706" max="9706" width="2.5" style="6" customWidth="1"/>
    <col min="9707" max="9707" width="2.625" style="6" customWidth="1"/>
    <col min="9708" max="9710" width="0" style="6" hidden="1" customWidth="1"/>
    <col min="9711" max="9711" width="3.875" style="6" customWidth="1"/>
    <col min="9712" max="9712" width="0" style="6" hidden="1" customWidth="1"/>
    <col min="9713" max="9714" width="13" style="6" customWidth="1"/>
    <col min="9715" max="9715" width="13.125" style="6" customWidth="1"/>
    <col min="9716" max="9716" width="5.625" style="6" customWidth="1"/>
    <col min="9717" max="9717" width="13.125" style="6" customWidth="1"/>
    <col min="9718" max="9718" width="3.625" style="6" customWidth="1"/>
    <col min="9719" max="9719" width="2.625" style="6" customWidth="1"/>
    <col min="9720" max="9722" width="0" style="6" hidden="1" customWidth="1"/>
    <col min="9723" max="9723" width="2.625" style="6" customWidth="1"/>
    <col min="9724" max="9724" width="0" style="6" hidden="1" customWidth="1"/>
    <col min="9725" max="9725" width="2.625" style="6" customWidth="1"/>
    <col min="9726" max="9726" width="0" style="6" hidden="1" customWidth="1"/>
    <col min="9727" max="9727" width="3.875" style="6" customWidth="1"/>
    <col min="9728" max="9728" width="30" style="6" customWidth="1"/>
    <col min="9729" max="9729" width="20.5" style="6" customWidth="1"/>
    <col min="9730" max="9730" width="8" style="6" customWidth="1"/>
    <col min="9731" max="9731" width="17" style="6" customWidth="1"/>
    <col min="9732" max="9732" width="37.375" style="6" customWidth="1"/>
    <col min="9733" max="9733" width="5.125" style="6" customWidth="1"/>
    <col min="9734" max="9734" width="27.5" style="6" customWidth="1"/>
    <col min="9735" max="9735" width="14.125" style="6" customWidth="1"/>
    <col min="9736" max="9737" width="8.125" style="6" customWidth="1"/>
    <col min="9738" max="9738" width="9.875" style="6" customWidth="1"/>
    <col min="9739" max="9739" width="1.875" style="6" customWidth="1"/>
    <col min="9740" max="9945" width="10.875" style="6"/>
    <col min="9946" max="9946" width="10.5" style="6" customWidth="1"/>
    <col min="9947" max="9947" width="2.375" style="6" customWidth="1"/>
    <col min="9948" max="9949" width="5.625" style="6" customWidth="1"/>
    <col min="9950" max="9950" width="5.125" style="6" customWidth="1"/>
    <col min="9951" max="9951" width="5.625" style="6" customWidth="1"/>
    <col min="9952" max="9952" width="12" style="6" customWidth="1"/>
    <col min="9953" max="9954" width="7.875" style="6" customWidth="1"/>
    <col min="9955" max="9955" width="2.125" style="6" customWidth="1"/>
    <col min="9956" max="9956" width="7.875" style="6" customWidth="1"/>
    <col min="9957" max="9957" width="6.5" style="6" customWidth="1"/>
    <col min="9958" max="9960" width="3.125" style="6" customWidth="1"/>
    <col min="9961" max="9961" width="3" style="6" customWidth="1"/>
    <col min="9962" max="9962" width="2.5" style="6" customWidth="1"/>
    <col min="9963" max="9963" width="2.625" style="6" customWidth="1"/>
    <col min="9964" max="9966" width="0" style="6" hidden="1" customWidth="1"/>
    <col min="9967" max="9967" width="3.875" style="6" customWidth="1"/>
    <col min="9968" max="9968" width="0" style="6" hidden="1" customWidth="1"/>
    <col min="9969" max="9970" width="13" style="6" customWidth="1"/>
    <col min="9971" max="9971" width="13.125" style="6" customWidth="1"/>
    <col min="9972" max="9972" width="5.625" style="6" customWidth="1"/>
    <col min="9973" max="9973" width="13.125" style="6" customWidth="1"/>
    <col min="9974" max="9974" width="3.625" style="6" customWidth="1"/>
    <col min="9975" max="9975" width="2.625" style="6" customWidth="1"/>
    <col min="9976" max="9978" width="0" style="6" hidden="1" customWidth="1"/>
    <col min="9979" max="9979" width="2.625" style="6" customWidth="1"/>
    <col min="9980" max="9980" width="0" style="6" hidden="1" customWidth="1"/>
    <col min="9981" max="9981" width="2.625" style="6" customWidth="1"/>
    <col min="9982" max="9982" width="0" style="6" hidden="1" customWidth="1"/>
    <col min="9983" max="9983" width="3.875" style="6" customWidth="1"/>
    <col min="9984" max="9984" width="30" style="6" customWidth="1"/>
    <col min="9985" max="9985" width="20.5" style="6" customWidth="1"/>
    <col min="9986" max="9986" width="8" style="6" customWidth="1"/>
    <col min="9987" max="9987" width="17" style="6" customWidth="1"/>
    <col min="9988" max="9988" width="37.375" style="6" customWidth="1"/>
    <col min="9989" max="9989" width="5.125" style="6" customWidth="1"/>
    <col min="9990" max="9990" width="27.5" style="6" customWidth="1"/>
    <col min="9991" max="9991" width="14.125" style="6" customWidth="1"/>
    <col min="9992" max="9993" width="8.125" style="6" customWidth="1"/>
    <col min="9994" max="9994" width="9.875" style="6" customWidth="1"/>
    <col min="9995" max="9995" width="1.875" style="6" customWidth="1"/>
    <col min="9996" max="10201" width="10.875" style="6"/>
    <col min="10202" max="10202" width="10.5" style="6" customWidth="1"/>
    <col min="10203" max="10203" width="2.375" style="6" customWidth="1"/>
    <col min="10204" max="10205" width="5.625" style="6" customWidth="1"/>
    <col min="10206" max="10206" width="5.125" style="6" customWidth="1"/>
    <col min="10207" max="10207" width="5.625" style="6" customWidth="1"/>
    <col min="10208" max="10208" width="12" style="6" customWidth="1"/>
    <col min="10209" max="10210" width="7.875" style="6" customWidth="1"/>
    <col min="10211" max="10211" width="2.125" style="6" customWidth="1"/>
    <col min="10212" max="10212" width="7.875" style="6" customWidth="1"/>
    <col min="10213" max="10213" width="6.5" style="6" customWidth="1"/>
    <col min="10214" max="10216" width="3.125" style="6" customWidth="1"/>
    <col min="10217" max="10217" width="3" style="6" customWidth="1"/>
    <col min="10218" max="10218" width="2.5" style="6" customWidth="1"/>
    <col min="10219" max="10219" width="2.625" style="6" customWidth="1"/>
    <col min="10220" max="10222" width="0" style="6" hidden="1" customWidth="1"/>
    <col min="10223" max="10223" width="3.875" style="6" customWidth="1"/>
    <col min="10224" max="10224" width="0" style="6" hidden="1" customWidth="1"/>
    <col min="10225" max="10226" width="13" style="6" customWidth="1"/>
    <col min="10227" max="10227" width="13.125" style="6" customWidth="1"/>
    <col min="10228" max="10228" width="5.625" style="6" customWidth="1"/>
    <col min="10229" max="10229" width="13.125" style="6" customWidth="1"/>
    <col min="10230" max="10230" width="3.625" style="6" customWidth="1"/>
    <col min="10231" max="10231" width="2.625" style="6" customWidth="1"/>
    <col min="10232" max="10234" width="0" style="6" hidden="1" customWidth="1"/>
    <col min="10235" max="10235" width="2.625" style="6" customWidth="1"/>
    <col min="10236" max="10236" width="0" style="6" hidden="1" customWidth="1"/>
    <col min="10237" max="10237" width="2.625" style="6" customWidth="1"/>
    <col min="10238" max="10238" width="0" style="6" hidden="1" customWidth="1"/>
    <col min="10239" max="10239" width="3.875" style="6" customWidth="1"/>
    <col min="10240" max="10240" width="30" style="6" customWidth="1"/>
    <col min="10241" max="10241" width="20.5" style="6" customWidth="1"/>
    <col min="10242" max="10242" width="8" style="6" customWidth="1"/>
    <col min="10243" max="10243" width="17" style="6" customWidth="1"/>
    <col min="10244" max="10244" width="37.375" style="6" customWidth="1"/>
    <col min="10245" max="10245" width="5.125" style="6" customWidth="1"/>
    <col min="10246" max="10246" width="27.5" style="6" customWidth="1"/>
    <col min="10247" max="10247" width="14.125" style="6" customWidth="1"/>
    <col min="10248" max="10249" width="8.125" style="6" customWidth="1"/>
    <col min="10250" max="10250" width="9.875" style="6" customWidth="1"/>
    <col min="10251" max="10251" width="1.875" style="6" customWidth="1"/>
    <col min="10252" max="10457" width="10.875" style="6"/>
    <col min="10458" max="10458" width="10.5" style="6" customWidth="1"/>
    <col min="10459" max="10459" width="2.375" style="6" customWidth="1"/>
    <col min="10460" max="10461" width="5.625" style="6" customWidth="1"/>
    <col min="10462" max="10462" width="5.125" style="6" customWidth="1"/>
    <col min="10463" max="10463" width="5.625" style="6" customWidth="1"/>
    <col min="10464" max="10464" width="12" style="6" customWidth="1"/>
    <col min="10465" max="10466" width="7.875" style="6" customWidth="1"/>
    <col min="10467" max="10467" width="2.125" style="6" customWidth="1"/>
    <col min="10468" max="10468" width="7.875" style="6" customWidth="1"/>
    <col min="10469" max="10469" width="6.5" style="6" customWidth="1"/>
    <col min="10470" max="10472" width="3.125" style="6" customWidth="1"/>
    <col min="10473" max="10473" width="3" style="6" customWidth="1"/>
    <col min="10474" max="10474" width="2.5" style="6" customWidth="1"/>
    <col min="10475" max="10475" width="2.625" style="6" customWidth="1"/>
    <col min="10476" max="10478" width="0" style="6" hidden="1" customWidth="1"/>
    <col min="10479" max="10479" width="3.875" style="6" customWidth="1"/>
    <col min="10480" max="10480" width="0" style="6" hidden="1" customWidth="1"/>
    <col min="10481" max="10482" width="13" style="6" customWidth="1"/>
    <col min="10483" max="10483" width="13.125" style="6" customWidth="1"/>
    <col min="10484" max="10484" width="5.625" style="6" customWidth="1"/>
    <col min="10485" max="10485" width="13.125" style="6" customWidth="1"/>
    <col min="10486" max="10486" width="3.625" style="6" customWidth="1"/>
    <col min="10487" max="10487" width="2.625" style="6" customWidth="1"/>
    <col min="10488" max="10490" width="0" style="6" hidden="1" customWidth="1"/>
    <col min="10491" max="10491" width="2.625" style="6" customWidth="1"/>
    <col min="10492" max="10492" width="0" style="6" hidden="1" customWidth="1"/>
    <col min="10493" max="10493" width="2.625" style="6" customWidth="1"/>
    <col min="10494" max="10494" width="0" style="6" hidden="1" customWidth="1"/>
    <col min="10495" max="10495" width="3.875" style="6" customWidth="1"/>
    <col min="10496" max="10496" width="30" style="6" customWidth="1"/>
    <col min="10497" max="10497" width="20.5" style="6" customWidth="1"/>
    <col min="10498" max="10498" width="8" style="6" customWidth="1"/>
    <col min="10499" max="10499" width="17" style="6" customWidth="1"/>
    <col min="10500" max="10500" width="37.375" style="6" customWidth="1"/>
    <col min="10501" max="10501" width="5.125" style="6" customWidth="1"/>
    <col min="10502" max="10502" width="27.5" style="6" customWidth="1"/>
    <col min="10503" max="10503" width="14.125" style="6" customWidth="1"/>
    <col min="10504" max="10505" width="8.125" style="6" customWidth="1"/>
    <col min="10506" max="10506" width="9.875" style="6" customWidth="1"/>
    <col min="10507" max="10507" width="1.875" style="6" customWidth="1"/>
    <col min="10508" max="10713" width="10.875" style="6"/>
    <col min="10714" max="10714" width="10.5" style="6" customWidth="1"/>
    <col min="10715" max="10715" width="2.375" style="6" customWidth="1"/>
    <col min="10716" max="10717" width="5.625" style="6" customWidth="1"/>
    <col min="10718" max="10718" width="5.125" style="6" customWidth="1"/>
    <col min="10719" max="10719" width="5.625" style="6" customWidth="1"/>
    <col min="10720" max="10720" width="12" style="6" customWidth="1"/>
    <col min="10721" max="10722" width="7.875" style="6" customWidth="1"/>
    <col min="10723" max="10723" width="2.125" style="6" customWidth="1"/>
    <col min="10724" max="10724" width="7.875" style="6" customWidth="1"/>
    <col min="10725" max="10725" width="6.5" style="6" customWidth="1"/>
    <col min="10726" max="10728" width="3.125" style="6" customWidth="1"/>
    <col min="10729" max="10729" width="3" style="6" customWidth="1"/>
    <col min="10730" max="10730" width="2.5" style="6" customWidth="1"/>
    <col min="10731" max="10731" width="2.625" style="6" customWidth="1"/>
    <col min="10732" max="10734" width="0" style="6" hidden="1" customWidth="1"/>
    <col min="10735" max="10735" width="3.875" style="6" customWidth="1"/>
    <col min="10736" max="10736" width="0" style="6" hidden="1" customWidth="1"/>
    <col min="10737" max="10738" width="13" style="6" customWidth="1"/>
    <col min="10739" max="10739" width="13.125" style="6" customWidth="1"/>
    <col min="10740" max="10740" width="5.625" style="6" customWidth="1"/>
    <col min="10741" max="10741" width="13.125" style="6" customWidth="1"/>
    <col min="10742" max="10742" width="3.625" style="6" customWidth="1"/>
    <col min="10743" max="10743" width="2.625" style="6" customWidth="1"/>
    <col min="10744" max="10746" width="0" style="6" hidden="1" customWidth="1"/>
    <col min="10747" max="10747" width="2.625" style="6" customWidth="1"/>
    <col min="10748" max="10748" width="0" style="6" hidden="1" customWidth="1"/>
    <col min="10749" max="10749" width="2.625" style="6" customWidth="1"/>
    <col min="10750" max="10750" width="0" style="6" hidden="1" customWidth="1"/>
    <col min="10751" max="10751" width="3.875" style="6" customWidth="1"/>
    <col min="10752" max="10752" width="30" style="6" customWidth="1"/>
    <col min="10753" max="10753" width="20.5" style="6" customWidth="1"/>
    <col min="10754" max="10754" width="8" style="6" customWidth="1"/>
    <col min="10755" max="10755" width="17" style="6" customWidth="1"/>
    <col min="10756" max="10756" width="37.375" style="6" customWidth="1"/>
    <col min="10757" max="10757" width="5.125" style="6" customWidth="1"/>
    <col min="10758" max="10758" width="27.5" style="6" customWidth="1"/>
    <col min="10759" max="10759" width="14.125" style="6" customWidth="1"/>
    <col min="10760" max="10761" width="8.125" style="6" customWidth="1"/>
    <col min="10762" max="10762" width="9.875" style="6" customWidth="1"/>
    <col min="10763" max="10763" width="1.875" style="6" customWidth="1"/>
    <col min="10764" max="10969" width="10.875" style="6"/>
    <col min="10970" max="10970" width="10.5" style="6" customWidth="1"/>
    <col min="10971" max="10971" width="2.375" style="6" customWidth="1"/>
    <col min="10972" max="10973" width="5.625" style="6" customWidth="1"/>
    <col min="10974" max="10974" width="5.125" style="6" customWidth="1"/>
    <col min="10975" max="10975" width="5.625" style="6" customWidth="1"/>
    <col min="10976" max="10976" width="12" style="6" customWidth="1"/>
    <col min="10977" max="10978" width="7.875" style="6" customWidth="1"/>
    <col min="10979" max="10979" width="2.125" style="6" customWidth="1"/>
    <col min="10980" max="10980" width="7.875" style="6" customWidth="1"/>
    <col min="10981" max="10981" width="6.5" style="6" customWidth="1"/>
    <col min="10982" max="10984" width="3.125" style="6" customWidth="1"/>
    <col min="10985" max="10985" width="3" style="6" customWidth="1"/>
    <col min="10986" max="10986" width="2.5" style="6" customWidth="1"/>
    <col min="10987" max="10987" width="2.625" style="6" customWidth="1"/>
    <col min="10988" max="10990" width="0" style="6" hidden="1" customWidth="1"/>
    <col min="10991" max="10991" width="3.875" style="6" customWidth="1"/>
    <col min="10992" max="10992" width="0" style="6" hidden="1" customWidth="1"/>
    <col min="10993" max="10994" width="13" style="6" customWidth="1"/>
    <col min="10995" max="10995" width="13.125" style="6" customWidth="1"/>
    <col min="10996" max="10996" width="5.625" style="6" customWidth="1"/>
    <col min="10997" max="10997" width="13.125" style="6" customWidth="1"/>
    <col min="10998" max="10998" width="3.625" style="6" customWidth="1"/>
    <col min="10999" max="10999" width="2.625" style="6" customWidth="1"/>
    <col min="11000" max="11002" width="0" style="6" hidden="1" customWidth="1"/>
    <col min="11003" max="11003" width="2.625" style="6" customWidth="1"/>
    <col min="11004" max="11004" width="0" style="6" hidden="1" customWidth="1"/>
    <col min="11005" max="11005" width="2.625" style="6" customWidth="1"/>
    <col min="11006" max="11006" width="0" style="6" hidden="1" customWidth="1"/>
    <col min="11007" max="11007" width="3.875" style="6" customWidth="1"/>
    <col min="11008" max="11008" width="30" style="6" customWidth="1"/>
    <col min="11009" max="11009" width="20.5" style="6" customWidth="1"/>
    <col min="11010" max="11010" width="8" style="6" customWidth="1"/>
    <col min="11011" max="11011" width="17" style="6" customWidth="1"/>
    <col min="11012" max="11012" width="37.375" style="6" customWidth="1"/>
    <col min="11013" max="11013" width="5.125" style="6" customWidth="1"/>
    <col min="11014" max="11014" width="27.5" style="6" customWidth="1"/>
    <col min="11015" max="11015" width="14.125" style="6" customWidth="1"/>
    <col min="11016" max="11017" width="8.125" style="6" customWidth="1"/>
    <col min="11018" max="11018" width="9.875" style="6" customWidth="1"/>
    <col min="11019" max="11019" width="1.875" style="6" customWidth="1"/>
    <col min="11020" max="11225" width="10.875" style="6"/>
    <col min="11226" max="11226" width="10.5" style="6" customWidth="1"/>
    <col min="11227" max="11227" width="2.375" style="6" customWidth="1"/>
    <col min="11228" max="11229" width="5.625" style="6" customWidth="1"/>
    <col min="11230" max="11230" width="5.125" style="6" customWidth="1"/>
    <col min="11231" max="11231" width="5.625" style="6" customWidth="1"/>
    <col min="11232" max="11232" width="12" style="6" customWidth="1"/>
    <col min="11233" max="11234" width="7.875" style="6" customWidth="1"/>
    <col min="11235" max="11235" width="2.125" style="6" customWidth="1"/>
    <col min="11236" max="11236" width="7.875" style="6" customWidth="1"/>
    <col min="11237" max="11237" width="6.5" style="6" customWidth="1"/>
    <col min="11238" max="11240" width="3.125" style="6" customWidth="1"/>
    <col min="11241" max="11241" width="3" style="6" customWidth="1"/>
    <col min="11242" max="11242" width="2.5" style="6" customWidth="1"/>
    <col min="11243" max="11243" width="2.625" style="6" customWidth="1"/>
    <col min="11244" max="11246" width="0" style="6" hidden="1" customWidth="1"/>
    <col min="11247" max="11247" width="3.875" style="6" customWidth="1"/>
    <col min="11248" max="11248" width="0" style="6" hidden="1" customWidth="1"/>
    <col min="11249" max="11250" width="13" style="6" customWidth="1"/>
    <col min="11251" max="11251" width="13.125" style="6" customWidth="1"/>
    <col min="11252" max="11252" width="5.625" style="6" customWidth="1"/>
    <col min="11253" max="11253" width="13.125" style="6" customWidth="1"/>
    <col min="11254" max="11254" width="3.625" style="6" customWidth="1"/>
    <col min="11255" max="11255" width="2.625" style="6" customWidth="1"/>
    <col min="11256" max="11258" width="0" style="6" hidden="1" customWidth="1"/>
    <col min="11259" max="11259" width="2.625" style="6" customWidth="1"/>
    <col min="11260" max="11260" width="0" style="6" hidden="1" customWidth="1"/>
    <col min="11261" max="11261" width="2.625" style="6" customWidth="1"/>
    <col min="11262" max="11262" width="0" style="6" hidden="1" customWidth="1"/>
    <col min="11263" max="11263" width="3.875" style="6" customWidth="1"/>
    <col min="11264" max="11264" width="30" style="6" customWidth="1"/>
    <col min="11265" max="11265" width="20.5" style="6" customWidth="1"/>
    <col min="11266" max="11266" width="8" style="6" customWidth="1"/>
    <col min="11267" max="11267" width="17" style="6" customWidth="1"/>
    <col min="11268" max="11268" width="37.375" style="6" customWidth="1"/>
    <col min="11269" max="11269" width="5.125" style="6" customWidth="1"/>
    <col min="11270" max="11270" width="27.5" style="6" customWidth="1"/>
    <col min="11271" max="11271" width="14.125" style="6" customWidth="1"/>
    <col min="11272" max="11273" width="8.125" style="6" customWidth="1"/>
    <col min="11274" max="11274" width="9.875" style="6" customWidth="1"/>
    <col min="11275" max="11275" width="1.875" style="6" customWidth="1"/>
    <col min="11276" max="11481" width="10.875" style="6"/>
    <col min="11482" max="11482" width="10.5" style="6" customWidth="1"/>
    <col min="11483" max="11483" width="2.375" style="6" customWidth="1"/>
    <col min="11484" max="11485" width="5.625" style="6" customWidth="1"/>
    <col min="11486" max="11486" width="5.125" style="6" customWidth="1"/>
    <col min="11487" max="11487" width="5.625" style="6" customWidth="1"/>
    <col min="11488" max="11488" width="12" style="6" customWidth="1"/>
    <col min="11489" max="11490" width="7.875" style="6" customWidth="1"/>
    <col min="11491" max="11491" width="2.125" style="6" customWidth="1"/>
    <col min="11492" max="11492" width="7.875" style="6" customWidth="1"/>
    <col min="11493" max="11493" width="6.5" style="6" customWidth="1"/>
    <col min="11494" max="11496" width="3.125" style="6" customWidth="1"/>
    <col min="11497" max="11497" width="3" style="6" customWidth="1"/>
    <col min="11498" max="11498" width="2.5" style="6" customWidth="1"/>
    <col min="11499" max="11499" width="2.625" style="6" customWidth="1"/>
    <col min="11500" max="11502" width="0" style="6" hidden="1" customWidth="1"/>
    <col min="11503" max="11503" width="3.875" style="6" customWidth="1"/>
    <col min="11504" max="11504" width="0" style="6" hidden="1" customWidth="1"/>
    <col min="11505" max="11506" width="13" style="6" customWidth="1"/>
    <col min="11507" max="11507" width="13.125" style="6" customWidth="1"/>
    <col min="11508" max="11508" width="5.625" style="6" customWidth="1"/>
    <col min="11509" max="11509" width="13.125" style="6" customWidth="1"/>
    <col min="11510" max="11510" width="3.625" style="6" customWidth="1"/>
    <col min="11511" max="11511" width="2.625" style="6" customWidth="1"/>
    <col min="11512" max="11514" width="0" style="6" hidden="1" customWidth="1"/>
    <col min="11515" max="11515" width="2.625" style="6" customWidth="1"/>
    <col min="11516" max="11516" width="0" style="6" hidden="1" customWidth="1"/>
    <col min="11517" max="11517" width="2.625" style="6" customWidth="1"/>
    <col min="11518" max="11518" width="0" style="6" hidden="1" customWidth="1"/>
    <col min="11519" max="11519" width="3.875" style="6" customWidth="1"/>
    <col min="11520" max="11520" width="30" style="6" customWidth="1"/>
    <col min="11521" max="11521" width="20.5" style="6" customWidth="1"/>
    <col min="11522" max="11522" width="8" style="6" customWidth="1"/>
    <col min="11523" max="11523" width="17" style="6" customWidth="1"/>
    <col min="11524" max="11524" width="37.375" style="6" customWidth="1"/>
    <col min="11525" max="11525" width="5.125" style="6" customWidth="1"/>
    <col min="11526" max="11526" width="27.5" style="6" customWidth="1"/>
    <col min="11527" max="11527" width="14.125" style="6" customWidth="1"/>
    <col min="11528" max="11529" width="8.125" style="6" customWidth="1"/>
    <col min="11530" max="11530" width="9.875" style="6" customWidth="1"/>
    <col min="11531" max="11531" width="1.875" style="6" customWidth="1"/>
    <col min="11532" max="11737" width="10.875" style="6"/>
    <col min="11738" max="11738" width="10.5" style="6" customWidth="1"/>
    <col min="11739" max="11739" width="2.375" style="6" customWidth="1"/>
    <col min="11740" max="11741" width="5.625" style="6" customWidth="1"/>
    <col min="11742" max="11742" width="5.125" style="6" customWidth="1"/>
    <col min="11743" max="11743" width="5.625" style="6" customWidth="1"/>
    <col min="11744" max="11744" width="12" style="6" customWidth="1"/>
    <col min="11745" max="11746" width="7.875" style="6" customWidth="1"/>
    <col min="11747" max="11747" width="2.125" style="6" customWidth="1"/>
    <col min="11748" max="11748" width="7.875" style="6" customWidth="1"/>
    <col min="11749" max="11749" width="6.5" style="6" customWidth="1"/>
    <col min="11750" max="11752" width="3.125" style="6" customWidth="1"/>
    <col min="11753" max="11753" width="3" style="6" customWidth="1"/>
    <col min="11754" max="11754" width="2.5" style="6" customWidth="1"/>
    <col min="11755" max="11755" width="2.625" style="6" customWidth="1"/>
    <col min="11756" max="11758" width="0" style="6" hidden="1" customWidth="1"/>
    <col min="11759" max="11759" width="3.875" style="6" customWidth="1"/>
    <col min="11760" max="11760" width="0" style="6" hidden="1" customWidth="1"/>
    <col min="11761" max="11762" width="13" style="6" customWidth="1"/>
    <col min="11763" max="11763" width="13.125" style="6" customWidth="1"/>
    <col min="11764" max="11764" width="5.625" style="6" customWidth="1"/>
    <col min="11765" max="11765" width="13.125" style="6" customWidth="1"/>
    <col min="11766" max="11766" width="3.625" style="6" customWidth="1"/>
    <col min="11767" max="11767" width="2.625" style="6" customWidth="1"/>
    <col min="11768" max="11770" width="0" style="6" hidden="1" customWidth="1"/>
    <col min="11771" max="11771" width="2.625" style="6" customWidth="1"/>
    <col min="11772" max="11772" width="0" style="6" hidden="1" customWidth="1"/>
    <col min="11773" max="11773" width="2.625" style="6" customWidth="1"/>
    <col min="11774" max="11774" width="0" style="6" hidden="1" customWidth="1"/>
    <col min="11775" max="11775" width="3.875" style="6" customWidth="1"/>
    <col min="11776" max="11776" width="30" style="6" customWidth="1"/>
    <col min="11777" max="11777" width="20.5" style="6" customWidth="1"/>
    <col min="11778" max="11778" width="8" style="6" customWidth="1"/>
    <col min="11779" max="11779" width="17" style="6" customWidth="1"/>
    <col min="11780" max="11780" width="37.375" style="6" customWidth="1"/>
    <col min="11781" max="11781" width="5.125" style="6" customWidth="1"/>
    <col min="11782" max="11782" width="27.5" style="6" customWidth="1"/>
    <col min="11783" max="11783" width="14.125" style="6" customWidth="1"/>
    <col min="11784" max="11785" width="8.125" style="6" customWidth="1"/>
    <col min="11786" max="11786" width="9.875" style="6" customWidth="1"/>
    <col min="11787" max="11787" width="1.875" style="6" customWidth="1"/>
    <col min="11788" max="11993" width="10.875" style="6"/>
    <col min="11994" max="11994" width="10.5" style="6" customWidth="1"/>
    <col min="11995" max="11995" width="2.375" style="6" customWidth="1"/>
    <col min="11996" max="11997" width="5.625" style="6" customWidth="1"/>
    <col min="11998" max="11998" width="5.125" style="6" customWidth="1"/>
    <col min="11999" max="11999" width="5.625" style="6" customWidth="1"/>
    <col min="12000" max="12000" width="12" style="6" customWidth="1"/>
    <col min="12001" max="12002" width="7.875" style="6" customWidth="1"/>
    <col min="12003" max="12003" width="2.125" style="6" customWidth="1"/>
    <col min="12004" max="12004" width="7.875" style="6" customWidth="1"/>
    <col min="12005" max="12005" width="6.5" style="6" customWidth="1"/>
    <col min="12006" max="12008" width="3.125" style="6" customWidth="1"/>
    <col min="12009" max="12009" width="3" style="6" customWidth="1"/>
    <col min="12010" max="12010" width="2.5" style="6" customWidth="1"/>
    <col min="12011" max="12011" width="2.625" style="6" customWidth="1"/>
    <col min="12012" max="12014" width="0" style="6" hidden="1" customWidth="1"/>
    <col min="12015" max="12015" width="3.875" style="6" customWidth="1"/>
    <col min="12016" max="12016" width="0" style="6" hidden="1" customWidth="1"/>
    <col min="12017" max="12018" width="13" style="6" customWidth="1"/>
    <col min="12019" max="12019" width="13.125" style="6" customWidth="1"/>
    <col min="12020" max="12020" width="5.625" style="6" customWidth="1"/>
    <col min="12021" max="12021" width="13.125" style="6" customWidth="1"/>
    <col min="12022" max="12022" width="3.625" style="6" customWidth="1"/>
    <col min="12023" max="12023" width="2.625" style="6" customWidth="1"/>
    <col min="12024" max="12026" width="0" style="6" hidden="1" customWidth="1"/>
    <col min="12027" max="12027" width="2.625" style="6" customWidth="1"/>
    <col min="12028" max="12028" width="0" style="6" hidden="1" customWidth="1"/>
    <col min="12029" max="12029" width="2.625" style="6" customWidth="1"/>
    <col min="12030" max="12030" width="0" style="6" hidden="1" customWidth="1"/>
    <col min="12031" max="12031" width="3.875" style="6" customWidth="1"/>
    <col min="12032" max="12032" width="30" style="6" customWidth="1"/>
    <col min="12033" max="12033" width="20.5" style="6" customWidth="1"/>
    <col min="12034" max="12034" width="8" style="6" customWidth="1"/>
    <col min="12035" max="12035" width="17" style="6" customWidth="1"/>
    <col min="12036" max="12036" width="37.375" style="6" customWidth="1"/>
    <col min="12037" max="12037" width="5.125" style="6" customWidth="1"/>
    <col min="12038" max="12038" width="27.5" style="6" customWidth="1"/>
    <col min="12039" max="12039" width="14.125" style="6" customWidth="1"/>
    <col min="12040" max="12041" width="8.125" style="6" customWidth="1"/>
    <col min="12042" max="12042" width="9.875" style="6" customWidth="1"/>
    <col min="12043" max="12043" width="1.875" style="6" customWidth="1"/>
    <col min="12044" max="12249" width="10.875" style="6"/>
    <col min="12250" max="12250" width="10.5" style="6" customWidth="1"/>
    <col min="12251" max="12251" width="2.375" style="6" customWidth="1"/>
    <col min="12252" max="12253" width="5.625" style="6" customWidth="1"/>
    <col min="12254" max="12254" width="5.125" style="6" customWidth="1"/>
    <col min="12255" max="12255" width="5.625" style="6" customWidth="1"/>
    <col min="12256" max="12256" width="12" style="6" customWidth="1"/>
    <col min="12257" max="12258" width="7.875" style="6" customWidth="1"/>
    <col min="12259" max="12259" width="2.125" style="6" customWidth="1"/>
    <col min="12260" max="12260" width="7.875" style="6" customWidth="1"/>
    <col min="12261" max="12261" width="6.5" style="6" customWidth="1"/>
    <col min="12262" max="12264" width="3.125" style="6" customWidth="1"/>
    <col min="12265" max="12265" width="3" style="6" customWidth="1"/>
    <col min="12266" max="12266" width="2.5" style="6" customWidth="1"/>
    <col min="12267" max="12267" width="2.625" style="6" customWidth="1"/>
    <col min="12268" max="12270" width="0" style="6" hidden="1" customWidth="1"/>
    <col min="12271" max="12271" width="3.875" style="6" customWidth="1"/>
    <col min="12272" max="12272" width="0" style="6" hidden="1" customWidth="1"/>
    <col min="12273" max="12274" width="13" style="6" customWidth="1"/>
    <col min="12275" max="12275" width="13.125" style="6" customWidth="1"/>
    <col min="12276" max="12276" width="5.625" style="6" customWidth="1"/>
    <col min="12277" max="12277" width="13.125" style="6" customWidth="1"/>
    <col min="12278" max="12278" width="3.625" style="6" customWidth="1"/>
    <col min="12279" max="12279" width="2.625" style="6" customWidth="1"/>
    <col min="12280" max="12282" width="0" style="6" hidden="1" customWidth="1"/>
    <col min="12283" max="12283" width="2.625" style="6" customWidth="1"/>
    <col min="12284" max="12284" width="0" style="6" hidden="1" customWidth="1"/>
    <col min="12285" max="12285" width="2.625" style="6" customWidth="1"/>
    <col min="12286" max="12286" width="0" style="6" hidden="1" customWidth="1"/>
    <col min="12287" max="12287" width="3.875" style="6" customWidth="1"/>
    <col min="12288" max="12288" width="30" style="6" customWidth="1"/>
    <col min="12289" max="12289" width="20.5" style="6" customWidth="1"/>
    <col min="12290" max="12290" width="8" style="6" customWidth="1"/>
    <col min="12291" max="12291" width="17" style="6" customWidth="1"/>
    <col min="12292" max="12292" width="37.375" style="6" customWidth="1"/>
    <col min="12293" max="12293" width="5.125" style="6" customWidth="1"/>
    <col min="12294" max="12294" width="27.5" style="6" customWidth="1"/>
    <col min="12295" max="12295" width="14.125" style="6" customWidth="1"/>
    <col min="12296" max="12297" width="8.125" style="6" customWidth="1"/>
    <col min="12298" max="12298" width="9.875" style="6" customWidth="1"/>
    <col min="12299" max="12299" width="1.875" style="6" customWidth="1"/>
    <col min="12300" max="12505" width="10.875" style="6"/>
    <col min="12506" max="12506" width="10.5" style="6" customWidth="1"/>
    <col min="12507" max="12507" width="2.375" style="6" customWidth="1"/>
    <col min="12508" max="12509" width="5.625" style="6" customWidth="1"/>
    <col min="12510" max="12510" width="5.125" style="6" customWidth="1"/>
    <col min="12511" max="12511" width="5.625" style="6" customWidth="1"/>
    <col min="12512" max="12512" width="12" style="6" customWidth="1"/>
    <col min="12513" max="12514" width="7.875" style="6" customWidth="1"/>
    <col min="12515" max="12515" width="2.125" style="6" customWidth="1"/>
    <col min="12516" max="12516" width="7.875" style="6" customWidth="1"/>
    <col min="12517" max="12517" width="6.5" style="6" customWidth="1"/>
    <col min="12518" max="12520" width="3.125" style="6" customWidth="1"/>
    <col min="12521" max="12521" width="3" style="6" customWidth="1"/>
    <col min="12522" max="12522" width="2.5" style="6" customWidth="1"/>
    <col min="12523" max="12523" width="2.625" style="6" customWidth="1"/>
    <col min="12524" max="12526" width="0" style="6" hidden="1" customWidth="1"/>
    <col min="12527" max="12527" width="3.875" style="6" customWidth="1"/>
    <col min="12528" max="12528" width="0" style="6" hidden="1" customWidth="1"/>
    <col min="12529" max="12530" width="13" style="6" customWidth="1"/>
    <col min="12531" max="12531" width="13.125" style="6" customWidth="1"/>
    <col min="12532" max="12532" width="5.625" style="6" customWidth="1"/>
    <col min="12533" max="12533" width="13.125" style="6" customWidth="1"/>
    <col min="12534" max="12534" width="3.625" style="6" customWidth="1"/>
    <col min="12535" max="12535" width="2.625" style="6" customWidth="1"/>
    <col min="12536" max="12538" width="0" style="6" hidden="1" customWidth="1"/>
    <col min="12539" max="12539" width="2.625" style="6" customWidth="1"/>
    <col min="12540" max="12540" width="0" style="6" hidden="1" customWidth="1"/>
    <col min="12541" max="12541" width="2.625" style="6" customWidth="1"/>
    <col min="12542" max="12542" width="0" style="6" hidden="1" customWidth="1"/>
    <col min="12543" max="12543" width="3.875" style="6" customWidth="1"/>
    <col min="12544" max="12544" width="30" style="6" customWidth="1"/>
    <col min="12545" max="12545" width="20.5" style="6" customWidth="1"/>
    <col min="12546" max="12546" width="8" style="6" customWidth="1"/>
    <col min="12547" max="12547" width="17" style="6" customWidth="1"/>
    <col min="12548" max="12548" width="37.375" style="6" customWidth="1"/>
    <col min="12549" max="12549" width="5.125" style="6" customWidth="1"/>
    <col min="12550" max="12550" width="27.5" style="6" customWidth="1"/>
    <col min="12551" max="12551" width="14.125" style="6" customWidth="1"/>
    <col min="12552" max="12553" width="8.125" style="6" customWidth="1"/>
    <col min="12554" max="12554" width="9.875" style="6" customWidth="1"/>
    <col min="12555" max="12555" width="1.875" style="6" customWidth="1"/>
    <col min="12556" max="12761" width="10.875" style="6"/>
    <col min="12762" max="12762" width="10.5" style="6" customWidth="1"/>
    <col min="12763" max="12763" width="2.375" style="6" customWidth="1"/>
    <col min="12764" max="12765" width="5.625" style="6" customWidth="1"/>
    <col min="12766" max="12766" width="5.125" style="6" customWidth="1"/>
    <col min="12767" max="12767" width="5.625" style="6" customWidth="1"/>
    <col min="12768" max="12768" width="12" style="6" customWidth="1"/>
    <col min="12769" max="12770" width="7.875" style="6" customWidth="1"/>
    <col min="12771" max="12771" width="2.125" style="6" customWidth="1"/>
    <col min="12772" max="12772" width="7.875" style="6" customWidth="1"/>
    <col min="12773" max="12773" width="6.5" style="6" customWidth="1"/>
    <col min="12774" max="12776" width="3.125" style="6" customWidth="1"/>
    <col min="12777" max="12777" width="3" style="6" customWidth="1"/>
    <col min="12778" max="12778" width="2.5" style="6" customWidth="1"/>
    <col min="12779" max="12779" width="2.625" style="6" customWidth="1"/>
    <col min="12780" max="12782" width="0" style="6" hidden="1" customWidth="1"/>
    <col min="12783" max="12783" width="3.875" style="6" customWidth="1"/>
    <col min="12784" max="12784" width="0" style="6" hidden="1" customWidth="1"/>
    <col min="12785" max="12786" width="13" style="6" customWidth="1"/>
    <col min="12787" max="12787" width="13.125" style="6" customWidth="1"/>
    <col min="12788" max="12788" width="5.625" style="6" customWidth="1"/>
    <col min="12789" max="12789" width="13.125" style="6" customWidth="1"/>
    <col min="12790" max="12790" width="3.625" style="6" customWidth="1"/>
    <col min="12791" max="12791" width="2.625" style="6" customWidth="1"/>
    <col min="12792" max="12794" width="0" style="6" hidden="1" customWidth="1"/>
    <col min="12795" max="12795" width="2.625" style="6" customWidth="1"/>
    <col min="12796" max="12796" width="0" style="6" hidden="1" customWidth="1"/>
    <col min="12797" max="12797" width="2.625" style="6" customWidth="1"/>
    <col min="12798" max="12798" width="0" style="6" hidden="1" customWidth="1"/>
    <col min="12799" max="12799" width="3.875" style="6" customWidth="1"/>
    <col min="12800" max="12800" width="30" style="6" customWidth="1"/>
    <col min="12801" max="12801" width="20.5" style="6" customWidth="1"/>
    <col min="12802" max="12802" width="8" style="6" customWidth="1"/>
    <col min="12803" max="12803" width="17" style="6" customWidth="1"/>
    <col min="12804" max="12804" width="37.375" style="6" customWidth="1"/>
    <col min="12805" max="12805" width="5.125" style="6" customWidth="1"/>
    <col min="12806" max="12806" width="27.5" style="6" customWidth="1"/>
    <col min="12807" max="12807" width="14.125" style="6" customWidth="1"/>
    <col min="12808" max="12809" width="8.125" style="6" customWidth="1"/>
    <col min="12810" max="12810" width="9.875" style="6" customWidth="1"/>
    <col min="12811" max="12811" width="1.875" style="6" customWidth="1"/>
    <col min="12812" max="13017" width="10.875" style="6"/>
    <col min="13018" max="13018" width="10.5" style="6" customWidth="1"/>
    <col min="13019" max="13019" width="2.375" style="6" customWidth="1"/>
    <col min="13020" max="13021" width="5.625" style="6" customWidth="1"/>
    <col min="13022" max="13022" width="5.125" style="6" customWidth="1"/>
    <col min="13023" max="13023" width="5.625" style="6" customWidth="1"/>
    <col min="13024" max="13024" width="12" style="6" customWidth="1"/>
    <col min="13025" max="13026" width="7.875" style="6" customWidth="1"/>
    <col min="13027" max="13027" width="2.125" style="6" customWidth="1"/>
    <col min="13028" max="13028" width="7.875" style="6" customWidth="1"/>
    <col min="13029" max="13029" width="6.5" style="6" customWidth="1"/>
    <col min="13030" max="13032" width="3.125" style="6" customWidth="1"/>
    <col min="13033" max="13033" width="3" style="6" customWidth="1"/>
    <col min="13034" max="13034" width="2.5" style="6" customWidth="1"/>
    <col min="13035" max="13035" width="2.625" style="6" customWidth="1"/>
    <col min="13036" max="13038" width="0" style="6" hidden="1" customWidth="1"/>
    <col min="13039" max="13039" width="3.875" style="6" customWidth="1"/>
    <col min="13040" max="13040" width="0" style="6" hidden="1" customWidth="1"/>
    <col min="13041" max="13042" width="13" style="6" customWidth="1"/>
    <col min="13043" max="13043" width="13.125" style="6" customWidth="1"/>
    <col min="13044" max="13044" width="5.625" style="6" customWidth="1"/>
    <col min="13045" max="13045" width="13.125" style="6" customWidth="1"/>
    <col min="13046" max="13046" width="3.625" style="6" customWidth="1"/>
    <col min="13047" max="13047" width="2.625" style="6" customWidth="1"/>
    <col min="13048" max="13050" width="0" style="6" hidden="1" customWidth="1"/>
    <col min="13051" max="13051" width="2.625" style="6" customWidth="1"/>
    <col min="13052" max="13052" width="0" style="6" hidden="1" customWidth="1"/>
    <col min="13053" max="13053" width="2.625" style="6" customWidth="1"/>
    <col min="13054" max="13054" width="0" style="6" hidden="1" customWidth="1"/>
    <col min="13055" max="13055" width="3.875" style="6" customWidth="1"/>
    <col min="13056" max="13056" width="30" style="6" customWidth="1"/>
    <col min="13057" max="13057" width="20.5" style="6" customWidth="1"/>
    <col min="13058" max="13058" width="8" style="6" customWidth="1"/>
    <col min="13059" max="13059" width="17" style="6" customWidth="1"/>
    <col min="13060" max="13060" width="37.375" style="6" customWidth="1"/>
    <col min="13061" max="13061" width="5.125" style="6" customWidth="1"/>
    <col min="13062" max="13062" width="27.5" style="6" customWidth="1"/>
    <col min="13063" max="13063" width="14.125" style="6" customWidth="1"/>
    <col min="13064" max="13065" width="8.125" style="6" customWidth="1"/>
    <col min="13066" max="13066" width="9.875" style="6" customWidth="1"/>
    <col min="13067" max="13067" width="1.875" style="6" customWidth="1"/>
    <col min="13068" max="13273" width="10.875" style="6"/>
    <col min="13274" max="13274" width="10.5" style="6" customWidth="1"/>
    <col min="13275" max="13275" width="2.375" style="6" customWidth="1"/>
    <col min="13276" max="13277" width="5.625" style="6" customWidth="1"/>
    <col min="13278" max="13278" width="5.125" style="6" customWidth="1"/>
    <col min="13279" max="13279" width="5.625" style="6" customWidth="1"/>
    <col min="13280" max="13280" width="12" style="6" customWidth="1"/>
    <col min="13281" max="13282" width="7.875" style="6" customWidth="1"/>
    <col min="13283" max="13283" width="2.125" style="6" customWidth="1"/>
    <col min="13284" max="13284" width="7.875" style="6" customWidth="1"/>
    <col min="13285" max="13285" width="6.5" style="6" customWidth="1"/>
    <col min="13286" max="13288" width="3.125" style="6" customWidth="1"/>
    <col min="13289" max="13289" width="3" style="6" customWidth="1"/>
    <col min="13290" max="13290" width="2.5" style="6" customWidth="1"/>
    <col min="13291" max="13291" width="2.625" style="6" customWidth="1"/>
    <col min="13292" max="13294" width="0" style="6" hidden="1" customWidth="1"/>
    <col min="13295" max="13295" width="3.875" style="6" customWidth="1"/>
    <col min="13296" max="13296" width="0" style="6" hidden="1" customWidth="1"/>
    <col min="13297" max="13298" width="13" style="6" customWidth="1"/>
    <col min="13299" max="13299" width="13.125" style="6" customWidth="1"/>
    <col min="13300" max="13300" width="5.625" style="6" customWidth="1"/>
    <col min="13301" max="13301" width="13.125" style="6" customWidth="1"/>
    <col min="13302" max="13302" width="3.625" style="6" customWidth="1"/>
    <col min="13303" max="13303" width="2.625" style="6" customWidth="1"/>
    <col min="13304" max="13306" width="0" style="6" hidden="1" customWidth="1"/>
    <col min="13307" max="13307" width="2.625" style="6" customWidth="1"/>
    <col min="13308" max="13308" width="0" style="6" hidden="1" customWidth="1"/>
    <col min="13309" max="13309" width="2.625" style="6" customWidth="1"/>
    <col min="13310" max="13310" width="0" style="6" hidden="1" customWidth="1"/>
    <col min="13311" max="13311" width="3.875" style="6" customWidth="1"/>
    <col min="13312" max="13312" width="30" style="6" customWidth="1"/>
    <col min="13313" max="13313" width="20.5" style="6" customWidth="1"/>
    <col min="13314" max="13314" width="8" style="6" customWidth="1"/>
    <col min="13315" max="13315" width="17" style="6" customWidth="1"/>
    <col min="13316" max="13316" width="37.375" style="6" customWidth="1"/>
    <col min="13317" max="13317" width="5.125" style="6" customWidth="1"/>
    <col min="13318" max="13318" width="27.5" style="6" customWidth="1"/>
    <col min="13319" max="13319" width="14.125" style="6" customWidth="1"/>
    <col min="13320" max="13321" width="8.125" style="6" customWidth="1"/>
    <col min="13322" max="13322" width="9.875" style="6" customWidth="1"/>
    <col min="13323" max="13323" width="1.875" style="6" customWidth="1"/>
    <col min="13324" max="13529" width="10.875" style="6"/>
    <col min="13530" max="13530" width="10.5" style="6" customWidth="1"/>
    <col min="13531" max="13531" width="2.375" style="6" customWidth="1"/>
    <col min="13532" max="13533" width="5.625" style="6" customWidth="1"/>
    <col min="13534" max="13534" width="5.125" style="6" customWidth="1"/>
    <col min="13535" max="13535" width="5.625" style="6" customWidth="1"/>
    <col min="13536" max="13536" width="12" style="6" customWidth="1"/>
    <col min="13537" max="13538" width="7.875" style="6" customWidth="1"/>
    <col min="13539" max="13539" width="2.125" style="6" customWidth="1"/>
    <col min="13540" max="13540" width="7.875" style="6" customWidth="1"/>
    <col min="13541" max="13541" width="6.5" style="6" customWidth="1"/>
    <col min="13542" max="13544" width="3.125" style="6" customWidth="1"/>
    <col min="13545" max="13545" width="3" style="6" customWidth="1"/>
    <col min="13546" max="13546" width="2.5" style="6" customWidth="1"/>
    <col min="13547" max="13547" width="2.625" style="6" customWidth="1"/>
    <col min="13548" max="13550" width="0" style="6" hidden="1" customWidth="1"/>
    <col min="13551" max="13551" width="3.875" style="6" customWidth="1"/>
    <col min="13552" max="13552" width="0" style="6" hidden="1" customWidth="1"/>
    <col min="13553" max="13554" width="13" style="6" customWidth="1"/>
    <col min="13555" max="13555" width="13.125" style="6" customWidth="1"/>
    <col min="13556" max="13556" width="5.625" style="6" customWidth="1"/>
    <col min="13557" max="13557" width="13.125" style="6" customWidth="1"/>
    <col min="13558" max="13558" width="3.625" style="6" customWidth="1"/>
    <col min="13559" max="13559" width="2.625" style="6" customWidth="1"/>
    <col min="13560" max="13562" width="0" style="6" hidden="1" customWidth="1"/>
    <col min="13563" max="13563" width="2.625" style="6" customWidth="1"/>
    <col min="13564" max="13564" width="0" style="6" hidden="1" customWidth="1"/>
    <col min="13565" max="13565" width="2.625" style="6" customWidth="1"/>
    <col min="13566" max="13566" width="0" style="6" hidden="1" customWidth="1"/>
    <col min="13567" max="13567" width="3.875" style="6" customWidth="1"/>
    <col min="13568" max="13568" width="30" style="6" customWidth="1"/>
    <col min="13569" max="13569" width="20.5" style="6" customWidth="1"/>
    <col min="13570" max="13570" width="8" style="6" customWidth="1"/>
    <col min="13571" max="13571" width="17" style="6" customWidth="1"/>
    <col min="13572" max="13572" width="37.375" style="6" customWidth="1"/>
    <col min="13573" max="13573" width="5.125" style="6" customWidth="1"/>
    <col min="13574" max="13574" width="27.5" style="6" customWidth="1"/>
    <col min="13575" max="13575" width="14.125" style="6" customWidth="1"/>
    <col min="13576" max="13577" width="8.125" style="6" customWidth="1"/>
    <col min="13578" max="13578" width="9.875" style="6" customWidth="1"/>
    <col min="13579" max="13579" width="1.875" style="6" customWidth="1"/>
    <col min="13580" max="13785" width="10.875" style="6"/>
    <col min="13786" max="13786" width="10.5" style="6" customWidth="1"/>
    <col min="13787" max="13787" width="2.375" style="6" customWidth="1"/>
    <col min="13788" max="13789" width="5.625" style="6" customWidth="1"/>
    <col min="13790" max="13790" width="5.125" style="6" customWidth="1"/>
    <col min="13791" max="13791" width="5.625" style="6" customWidth="1"/>
    <col min="13792" max="13792" width="12" style="6" customWidth="1"/>
    <col min="13793" max="13794" width="7.875" style="6" customWidth="1"/>
    <col min="13795" max="13795" width="2.125" style="6" customWidth="1"/>
    <col min="13796" max="13796" width="7.875" style="6" customWidth="1"/>
    <col min="13797" max="13797" width="6.5" style="6" customWidth="1"/>
    <col min="13798" max="13800" width="3.125" style="6" customWidth="1"/>
    <col min="13801" max="13801" width="3" style="6" customWidth="1"/>
    <col min="13802" max="13802" width="2.5" style="6" customWidth="1"/>
    <col min="13803" max="13803" width="2.625" style="6" customWidth="1"/>
    <col min="13804" max="13806" width="0" style="6" hidden="1" customWidth="1"/>
    <col min="13807" max="13807" width="3.875" style="6" customWidth="1"/>
    <col min="13808" max="13808" width="0" style="6" hidden="1" customWidth="1"/>
    <col min="13809" max="13810" width="13" style="6" customWidth="1"/>
    <col min="13811" max="13811" width="13.125" style="6" customWidth="1"/>
    <col min="13812" max="13812" width="5.625" style="6" customWidth="1"/>
    <col min="13813" max="13813" width="13.125" style="6" customWidth="1"/>
    <col min="13814" max="13814" width="3.625" style="6" customWidth="1"/>
    <col min="13815" max="13815" width="2.625" style="6" customWidth="1"/>
    <col min="13816" max="13818" width="0" style="6" hidden="1" customWidth="1"/>
    <col min="13819" max="13819" width="2.625" style="6" customWidth="1"/>
    <col min="13820" max="13820" width="0" style="6" hidden="1" customWidth="1"/>
    <col min="13821" max="13821" width="2.625" style="6" customWidth="1"/>
    <col min="13822" max="13822" width="0" style="6" hidden="1" customWidth="1"/>
    <col min="13823" max="13823" width="3.875" style="6" customWidth="1"/>
    <col min="13824" max="13824" width="30" style="6" customWidth="1"/>
    <col min="13825" max="13825" width="20.5" style="6" customWidth="1"/>
    <col min="13826" max="13826" width="8" style="6" customWidth="1"/>
    <col min="13827" max="13827" width="17" style="6" customWidth="1"/>
    <col min="13828" max="13828" width="37.375" style="6" customWidth="1"/>
    <col min="13829" max="13829" width="5.125" style="6" customWidth="1"/>
    <col min="13830" max="13830" width="27.5" style="6" customWidth="1"/>
    <col min="13831" max="13831" width="14.125" style="6" customWidth="1"/>
    <col min="13832" max="13833" width="8.125" style="6" customWidth="1"/>
    <col min="13834" max="13834" width="9.875" style="6" customWidth="1"/>
    <col min="13835" max="13835" width="1.875" style="6" customWidth="1"/>
    <col min="13836" max="14041" width="10.875" style="6"/>
    <col min="14042" max="14042" width="10.5" style="6" customWidth="1"/>
    <col min="14043" max="14043" width="2.375" style="6" customWidth="1"/>
    <col min="14044" max="14045" width="5.625" style="6" customWidth="1"/>
    <col min="14046" max="14046" width="5.125" style="6" customWidth="1"/>
    <col min="14047" max="14047" width="5.625" style="6" customWidth="1"/>
    <col min="14048" max="14048" width="12" style="6" customWidth="1"/>
    <col min="14049" max="14050" width="7.875" style="6" customWidth="1"/>
    <col min="14051" max="14051" width="2.125" style="6" customWidth="1"/>
    <col min="14052" max="14052" width="7.875" style="6" customWidth="1"/>
    <col min="14053" max="14053" width="6.5" style="6" customWidth="1"/>
    <col min="14054" max="14056" width="3.125" style="6" customWidth="1"/>
    <col min="14057" max="14057" width="3" style="6" customWidth="1"/>
    <col min="14058" max="14058" width="2.5" style="6" customWidth="1"/>
    <col min="14059" max="14059" width="2.625" style="6" customWidth="1"/>
    <col min="14060" max="14062" width="0" style="6" hidden="1" customWidth="1"/>
    <col min="14063" max="14063" width="3.875" style="6" customWidth="1"/>
    <col min="14064" max="14064" width="0" style="6" hidden="1" customWidth="1"/>
    <col min="14065" max="14066" width="13" style="6" customWidth="1"/>
    <col min="14067" max="14067" width="13.125" style="6" customWidth="1"/>
    <col min="14068" max="14068" width="5.625" style="6" customWidth="1"/>
    <col min="14069" max="14069" width="13.125" style="6" customWidth="1"/>
    <col min="14070" max="14070" width="3.625" style="6" customWidth="1"/>
    <col min="14071" max="14071" width="2.625" style="6" customWidth="1"/>
    <col min="14072" max="14074" width="0" style="6" hidden="1" customWidth="1"/>
    <col min="14075" max="14075" width="2.625" style="6" customWidth="1"/>
    <col min="14076" max="14076" width="0" style="6" hidden="1" customWidth="1"/>
    <col min="14077" max="14077" width="2.625" style="6" customWidth="1"/>
    <col min="14078" max="14078" width="0" style="6" hidden="1" customWidth="1"/>
    <col min="14079" max="14079" width="3.875" style="6" customWidth="1"/>
    <col min="14080" max="14080" width="30" style="6" customWidth="1"/>
    <col min="14081" max="14081" width="20.5" style="6" customWidth="1"/>
    <col min="14082" max="14082" width="8" style="6" customWidth="1"/>
    <col min="14083" max="14083" width="17" style="6" customWidth="1"/>
    <col min="14084" max="14084" width="37.375" style="6" customWidth="1"/>
    <col min="14085" max="14085" width="5.125" style="6" customWidth="1"/>
    <col min="14086" max="14086" width="27.5" style="6" customWidth="1"/>
    <col min="14087" max="14087" width="14.125" style="6" customWidth="1"/>
    <col min="14088" max="14089" width="8.125" style="6" customWidth="1"/>
    <col min="14090" max="14090" width="9.875" style="6" customWidth="1"/>
    <col min="14091" max="14091" width="1.875" style="6" customWidth="1"/>
    <col min="14092" max="14297" width="10.875" style="6"/>
    <col min="14298" max="14298" width="10.5" style="6" customWidth="1"/>
    <col min="14299" max="14299" width="2.375" style="6" customWidth="1"/>
    <col min="14300" max="14301" width="5.625" style="6" customWidth="1"/>
    <col min="14302" max="14302" width="5.125" style="6" customWidth="1"/>
    <col min="14303" max="14303" width="5.625" style="6" customWidth="1"/>
    <col min="14304" max="14304" width="12" style="6" customWidth="1"/>
    <col min="14305" max="14306" width="7.875" style="6" customWidth="1"/>
    <col min="14307" max="14307" width="2.125" style="6" customWidth="1"/>
    <col min="14308" max="14308" width="7.875" style="6" customWidth="1"/>
    <col min="14309" max="14309" width="6.5" style="6" customWidth="1"/>
    <col min="14310" max="14312" width="3.125" style="6" customWidth="1"/>
    <col min="14313" max="14313" width="3" style="6" customWidth="1"/>
    <col min="14314" max="14314" width="2.5" style="6" customWidth="1"/>
    <col min="14315" max="14315" width="2.625" style="6" customWidth="1"/>
    <col min="14316" max="14318" width="0" style="6" hidden="1" customWidth="1"/>
    <col min="14319" max="14319" width="3.875" style="6" customWidth="1"/>
    <col min="14320" max="14320" width="0" style="6" hidden="1" customWidth="1"/>
    <col min="14321" max="14322" width="13" style="6" customWidth="1"/>
    <col min="14323" max="14323" width="13.125" style="6" customWidth="1"/>
    <col min="14324" max="14324" width="5.625" style="6" customWidth="1"/>
    <col min="14325" max="14325" width="13.125" style="6" customWidth="1"/>
    <col min="14326" max="14326" width="3.625" style="6" customWidth="1"/>
    <col min="14327" max="14327" width="2.625" style="6" customWidth="1"/>
    <col min="14328" max="14330" width="0" style="6" hidden="1" customWidth="1"/>
    <col min="14331" max="14331" width="2.625" style="6" customWidth="1"/>
    <col min="14332" max="14332" width="0" style="6" hidden="1" customWidth="1"/>
    <col min="14333" max="14333" width="2.625" style="6" customWidth="1"/>
    <col min="14334" max="14334" width="0" style="6" hidden="1" customWidth="1"/>
    <col min="14335" max="14335" width="3.875" style="6" customWidth="1"/>
    <col min="14336" max="14336" width="30" style="6" customWidth="1"/>
    <col min="14337" max="14337" width="20.5" style="6" customWidth="1"/>
    <col min="14338" max="14338" width="8" style="6" customWidth="1"/>
    <col min="14339" max="14339" width="17" style="6" customWidth="1"/>
    <col min="14340" max="14340" width="37.375" style="6" customWidth="1"/>
    <col min="14341" max="14341" width="5.125" style="6" customWidth="1"/>
    <col min="14342" max="14342" width="27.5" style="6" customWidth="1"/>
    <col min="14343" max="14343" width="14.125" style="6" customWidth="1"/>
    <col min="14344" max="14345" width="8.125" style="6" customWidth="1"/>
    <col min="14346" max="14346" width="9.875" style="6" customWidth="1"/>
    <col min="14347" max="14347" width="1.875" style="6" customWidth="1"/>
    <col min="14348" max="14553" width="10.875" style="6"/>
    <col min="14554" max="14554" width="10.5" style="6" customWidth="1"/>
    <col min="14555" max="14555" width="2.375" style="6" customWidth="1"/>
    <col min="14556" max="14557" width="5.625" style="6" customWidth="1"/>
    <col min="14558" max="14558" width="5.125" style="6" customWidth="1"/>
    <col min="14559" max="14559" width="5.625" style="6" customWidth="1"/>
    <col min="14560" max="14560" width="12" style="6" customWidth="1"/>
    <col min="14561" max="14562" width="7.875" style="6" customWidth="1"/>
    <col min="14563" max="14563" width="2.125" style="6" customWidth="1"/>
    <col min="14564" max="14564" width="7.875" style="6" customWidth="1"/>
    <col min="14565" max="14565" width="6.5" style="6" customWidth="1"/>
    <col min="14566" max="14568" width="3.125" style="6" customWidth="1"/>
    <col min="14569" max="14569" width="3" style="6" customWidth="1"/>
    <col min="14570" max="14570" width="2.5" style="6" customWidth="1"/>
    <col min="14571" max="14571" width="2.625" style="6" customWidth="1"/>
    <col min="14572" max="14574" width="0" style="6" hidden="1" customWidth="1"/>
    <col min="14575" max="14575" width="3.875" style="6" customWidth="1"/>
    <col min="14576" max="14576" width="0" style="6" hidden="1" customWidth="1"/>
    <col min="14577" max="14578" width="13" style="6" customWidth="1"/>
    <col min="14579" max="14579" width="13.125" style="6" customWidth="1"/>
    <col min="14580" max="14580" width="5.625" style="6" customWidth="1"/>
    <col min="14581" max="14581" width="13.125" style="6" customWidth="1"/>
    <col min="14582" max="14582" width="3.625" style="6" customWidth="1"/>
    <col min="14583" max="14583" width="2.625" style="6" customWidth="1"/>
    <col min="14584" max="14586" width="0" style="6" hidden="1" customWidth="1"/>
    <col min="14587" max="14587" width="2.625" style="6" customWidth="1"/>
    <col min="14588" max="14588" width="0" style="6" hidden="1" customWidth="1"/>
    <col min="14589" max="14589" width="2.625" style="6" customWidth="1"/>
    <col min="14590" max="14590" width="0" style="6" hidden="1" customWidth="1"/>
    <col min="14591" max="14591" width="3.875" style="6" customWidth="1"/>
    <col min="14592" max="14592" width="30" style="6" customWidth="1"/>
    <col min="14593" max="14593" width="20.5" style="6" customWidth="1"/>
    <col min="14594" max="14594" width="8" style="6" customWidth="1"/>
    <col min="14595" max="14595" width="17" style="6" customWidth="1"/>
    <col min="14596" max="14596" width="37.375" style="6" customWidth="1"/>
    <col min="14597" max="14597" width="5.125" style="6" customWidth="1"/>
    <col min="14598" max="14598" width="27.5" style="6" customWidth="1"/>
    <col min="14599" max="14599" width="14.125" style="6" customWidth="1"/>
    <col min="14600" max="14601" width="8.125" style="6" customWidth="1"/>
    <col min="14602" max="14602" width="9.875" style="6" customWidth="1"/>
    <col min="14603" max="14603" width="1.875" style="6" customWidth="1"/>
    <col min="14604" max="14809" width="10.875" style="6"/>
    <col min="14810" max="14810" width="10.5" style="6" customWidth="1"/>
    <col min="14811" max="14811" width="2.375" style="6" customWidth="1"/>
    <col min="14812" max="14813" width="5.625" style="6" customWidth="1"/>
    <col min="14814" max="14814" width="5.125" style="6" customWidth="1"/>
    <col min="14815" max="14815" width="5.625" style="6" customWidth="1"/>
    <col min="14816" max="14816" width="12" style="6" customWidth="1"/>
    <col min="14817" max="14818" width="7.875" style="6" customWidth="1"/>
    <col min="14819" max="14819" width="2.125" style="6" customWidth="1"/>
    <col min="14820" max="14820" width="7.875" style="6" customWidth="1"/>
    <col min="14821" max="14821" width="6.5" style="6" customWidth="1"/>
    <col min="14822" max="14824" width="3.125" style="6" customWidth="1"/>
    <col min="14825" max="14825" width="3" style="6" customWidth="1"/>
    <col min="14826" max="14826" width="2.5" style="6" customWidth="1"/>
    <col min="14827" max="14827" width="2.625" style="6" customWidth="1"/>
    <col min="14828" max="14830" width="0" style="6" hidden="1" customWidth="1"/>
    <col min="14831" max="14831" width="3.875" style="6" customWidth="1"/>
    <col min="14832" max="14832" width="0" style="6" hidden="1" customWidth="1"/>
    <col min="14833" max="14834" width="13" style="6" customWidth="1"/>
    <col min="14835" max="14835" width="13.125" style="6" customWidth="1"/>
    <col min="14836" max="14836" width="5.625" style="6" customWidth="1"/>
    <col min="14837" max="14837" width="13.125" style="6" customWidth="1"/>
    <col min="14838" max="14838" width="3.625" style="6" customWidth="1"/>
    <col min="14839" max="14839" width="2.625" style="6" customWidth="1"/>
    <col min="14840" max="14842" width="0" style="6" hidden="1" customWidth="1"/>
    <col min="14843" max="14843" width="2.625" style="6" customWidth="1"/>
    <col min="14844" max="14844" width="0" style="6" hidden="1" customWidth="1"/>
    <col min="14845" max="14845" width="2.625" style="6" customWidth="1"/>
    <col min="14846" max="14846" width="0" style="6" hidden="1" customWidth="1"/>
    <col min="14847" max="14847" width="3.875" style="6" customWidth="1"/>
    <col min="14848" max="14848" width="30" style="6" customWidth="1"/>
    <col min="14849" max="14849" width="20.5" style="6" customWidth="1"/>
    <col min="14850" max="14850" width="8" style="6" customWidth="1"/>
    <col min="14851" max="14851" width="17" style="6" customWidth="1"/>
    <col min="14852" max="14852" width="37.375" style="6" customWidth="1"/>
    <col min="14853" max="14853" width="5.125" style="6" customWidth="1"/>
    <col min="14854" max="14854" width="27.5" style="6" customWidth="1"/>
    <col min="14855" max="14855" width="14.125" style="6" customWidth="1"/>
    <col min="14856" max="14857" width="8.125" style="6" customWidth="1"/>
    <col min="14858" max="14858" width="9.875" style="6" customWidth="1"/>
    <col min="14859" max="14859" width="1.875" style="6" customWidth="1"/>
    <col min="14860" max="15065" width="10.875" style="6"/>
    <col min="15066" max="15066" width="10.5" style="6" customWidth="1"/>
    <col min="15067" max="15067" width="2.375" style="6" customWidth="1"/>
    <col min="15068" max="15069" width="5.625" style="6" customWidth="1"/>
    <col min="15070" max="15070" width="5.125" style="6" customWidth="1"/>
    <col min="15071" max="15071" width="5.625" style="6" customWidth="1"/>
    <col min="15072" max="15072" width="12" style="6" customWidth="1"/>
    <col min="15073" max="15074" width="7.875" style="6" customWidth="1"/>
    <col min="15075" max="15075" width="2.125" style="6" customWidth="1"/>
    <col min="15076" max="15076" width="7.875" style="6" customWidth="1"/>
    <col min="15077" max="15077" width="6.5" style="6" customWidth="1"/>
    <col min="15078" max="15080" width="3.125" style="6" customWidth="1"/>
    <col min="15081" max="15081" width="3" style="6" customWidth="1"/>
    <col min="15082" max="15082" width="2.5" style="6" customWidth="1"/>
    <col min="15083" max="15083" width="2.625" style="6" customWidth="1"/>
    <col min="15084" max="15086" width="0" style="6" hidden="1" customWidth="1"/>
    <col min="15087" max="15087" width="3.875" style="6" customWidth="1"/>
    <col min="15088" max="15088" width="0" style="6" hidden="1" customWidth="1"/>
    <col min="15089" max="15090" width="13" style="6" customWidth="1"/>
    <col min="15091" max="15091" width="13.125" style="6" customWidth="1"/>
    <col min="15092" max="15092" width="5.625" style="6" customWidth="1"/>
    <col min="15093" max="15093" width="13.125" style="6" customWidth="1"/>
    <col min="15094" max="15094" width="3.625" style="6" customWidth="1"/>
    <col min="15095" max="15095" width="2.625" style="6" customWidth="1"/>
    <col min="15096" max="15098" width="0" style="6" hidden="1" customWidth="1"/>
    <col min="15099" max="15099" width="2.625" style="6" customWidth="1"/>
    <col min="15100" max="15100" width="0" style="6" hidden="1" customWidth="1"/>
    <col min="15101" max="15101" width="2.625" style="6" customWidth="1"/>
    <col min="15102" max="15102" width="0" style="6" hidden="1" customWidth="1"/>
    <col min="15103" max="15103" width="3.875" style="6" customWidth="1"/>
    <col min="15104" max="15104" width="30" style="6" customWidth="1"/>
    <col min="15105" max="15105" width="20.5" style="6" customWidth="1"/>
    <col min="15106" max="15106" width="8" style="6" customWidth="1"/>
    <col min="15107" max="15107" width="17" style="6" customWidth="1"/>
    <col min="15108" max="15108" width="37.375" style="6" customWidth="1"/>
    <col min="15109" max="15109" width="5.125" style="6" customWidth="1"/>
    <col min="15110" max="15110" width="27.5" style="6" customWidth="1"/>
    <col min="15111" max="15111" width="14.125" style="6" customWidth="1"/>
    <col min="15112" max="15113" width="8.125" style="6" customWidth="1"/>
    <col min="15114" max="15114" width="9.875" style="6" customWidth="1"/>
    <col min="15115" max="15115" width="1.875" style="6" customWidth="1"/>
    <col min="15116" max="15321" width="10.875" style="6"/>
    <col min="15322" max="15322" width="10.5" style="6" customWidth="1"/>
    <col min="15323" max="15323" width="2.375" style="6" customWidth="1"/>
    <col min="15324" max="15325" width="5.625" style="6" customWidth="1"/>
    <col min="15326" max="15326" width="5.125" style="6" customWidth="1"/>
    <col min="15327" max="15327" width="5.625" style="6" customWidth="1"/>
    <col min="15328" max="15328" width="12" style="6" customWidth="1"/>
    <col min="15329" max="15330" width="7.875" style="6" customWidth="1"/>
    <col min="15331" max="15331" width="2.125" style="6" customWidth="1"/>
    <col min="15332" max="15332" width="7.875" style="6" customWidth="1"/>
    <col min="15333" max="15333" width="6.5" style="6" customWidth="1"/>
    <col min="15334" max="15336" width="3.125" style="6" customWidth="1"/>
    <col min="15337" max="15337" width="3" style="6" customWidth="1"/>
    <col min="15338" max="15338" width="2.5" style="6" customWidth="1"/>
    <col min="15339" max="15339" width="2.625" style="6" customWidth="1"/>
    <col min="15340" max="15342" width="0" style="6" hidden="1" customWidth="1"/>
    <col min="15343" max="15343" width="3.875" style="6" customWidth="1"/>
    <col min="15344" max="15344" width="0" style="6" hidden="1" customWidth="1"/>
    <col min="15345" max="15346" width="13" style="6" customWidth="1"/>
    <col min="15347" max="15347" width="13.125" style="6" customWidth="1"/>
    <col min="15348" max="15348" width="5.625" style="6" customWidth="1"/>
    <col min="15349" max="15349" width="13.125" style="6" customWidth="1"/>
    <col min="15350" max="15350" width="3.625" style="6" customWidth="1"/>
    <col min="15351" max="15351" width="2.625" style="6" customWidth="1"/>
    <col min="15352" max="15354" width="0" style="6" hidden="1" customWidth="1"/>
    <col min="15355" max="15355" width="2.625" style="6" customWidth="1"/>
    <col min="15356" max="15356" width="0" style="6" hidden="1" customWidth="1"/>
    <col min="15357" max="15357" width="2.625" style="6" customWidth="1"/>
    <col min="15358" max="15358" width="0" style="6" hidden="1" customWidth="1"/>
    <col min="15359" max="15359" width="3.875" style="6" customWidth="1"/>
    <col min="15360" max="15360" width="30" style="6" customWidth="1"/>
    <col min="15361" max="15361" width="20.5" style="6" customWidth="1"/>
    <col min="15362" max="15362" width="8" style="6" customWidth="1"/>
    <col min="15363" max="15363" width="17" style="6" customWidth="1"/>
    <col min="15364" max="15364" width="37.375" style="6" customWidth="1"/>
    <col min="15365" max="15365" width="5.125" style="6" customWidth="1"/>
    <col min="15366" max="15366" width="27.5" style="6" customWidth="1"/>
    <col min="15367" max="15367" width="14.125" style="6" customWidth="1"/>
    <col min="15368" max="15369" width="8.125" style="6" customWidth="1"/>
    <col min="15370" max="15370" width="9.875" style="6" customWidth="1"/>
    <col min="15371" max="15371" width="1.875" style="6" customWidth="1"/>
    <col min="15372" max="15577" width="10.875" style="6"/>
    <col min="15578" max="15578" width="10.5" style="6" customWidth="1"/>
    <col min="15579" max="15579" width="2.375" style="6" customWidth="1"/>
    <col min="15580" max="15581" width="5.625" style="6" customWidth="1"/>
    <col min="15582" max="15582" width="5.125" style="6" customWidth="1"/>
    <col min="15583" max="15583" width="5.625" style="6" customWidth="1"/>
    <col min="15584" max="15584" width="12" style="6" customWidth="1"/>
    <col min="15585" max="15586" width="7.875" style="6" customWidth="1"/>
    <col min="15587" max="15587" width="2.125" style="6" customWidth="1"/>
    <col min="15588" max="15588" width="7.875" style="6" customWidth="1"/>
    <col min="15589" max="15589" width="6.5" style="6" customWidth="1"/>
    <col min="15590" max="15592" width="3.125" style="6" customWidth="1"/>
    <col min="15593" max="15593" width="3" style="6" customWidth="1"/>
    <col min="15594" max="15594" width="2.5" style="6" customWidth="1"/>
    <col min="15595" max="15595" width="2.625" style="6" customWidth="1"/>
    <col min="15596" max="15598" width="0" style="6" hidden="1" customWidth="1"/>
    <col min="15599" max="15599" width="3.875" style="6" customWidth="1"/>
    <col min="15600" max="15600" width="0" style="6" hidden="1" customWidth="1"/>
    <col min="15601" max="15602" width="13" style="6" customWidth="1"/>
    <col min="15603" max="15603" width="13.125" style="6" customWidth="1"/>
    <col min="15604" max="15604" width="5.625" style="6" customWidth="1"/>
    <col min="15605" max="15605" width="13.125" style="6" customWidth="1"/>
    <col min="15606" max="15606" width="3.625" style="6" customWidth="1"/>
    <col min="15607" max="15607" width="2.625" style="6" customWidth="1"/>
    <col min="15608" max="15610" width="0" style="6" hidden="1" customWidth="1"/>
    <col min="15611" max="15611" width="2.625" style="6" customWidth="1"/>
    <col min="15612" max="15612" width="0" style="6" hidden="1" customWidth="1"/>
    <col min="15613" max="15613" width="2.625" style="6" customWidth="1"/>
    <col min="15614" max="15614" width="0" style="6" hidden="1" customWidth="1"/>
    <col min="15615" max="15615" width="3.875" style="6" customWidth="1"/>
    <col min="15616" max="15616" width="30" style="6" customWidth="1"/>
    <col min="15617" max="15617" width="20.5" style="6" customWidth="1"/>
    <col min="15618" max="15618" width="8" style="6" customWidth="1"/>
    <col min="15619" max="15619" width="17" style="6" customWidth="1"/>
    <col min="15620" max="15620" width="37.375" style="6" customWidth="1"/>
    <col min="15621" max="15621" width="5.125" style="6" customWidth="1"/>
    <col min="15622" max="15622" width="27.5" style="6" customWidth="1"/>
    <col min="15623" max="15623" width="14.125" style="6" customWidth="1"/>
    <col min="15624" max="15625" width="8.125" style="6" customWidth="1"/>
    <col min="15626" max="15626" width="9.875" style="6" customWidth="1"/>
    <col min="15627" max="15627" width="1.875" style="6" customWidth="1"/>
    <col min="15628" max="15833" width="10.875" style="6"/>
    <col min="15834" max="15834" width="10.5" style="6" customWidth="1"/>
    <col min="15835" max="15835" width="2.375" style="6" customWidth="1"/>
    <col min="15836" max="15837" width="5.625" style="6" customWidth="1"/>
    <col min="15838" max="15838" width="5.125" style="6" customWidth="1"/>
    <col min="15839" max="15839" width="5.625" style="6" customWidth="1"/>
    <col min="15840" max="15840" width="12" style="6" customWidth="1"/>
    <col min="15841" max="15842" width="7.875" style="6" customWidth="1"/>
    <col min="15843" max="15843" width="2.125" style="6" customWidth="1"/>
    <col min="15844" max="15844" width="7.875" style="6" customWidth="1"/>
    <col min="15845" max="15845" width="6.5" style="6" customWidth="1"/>
    <col min="15846" max="15848" width="3.125" style="6" customWidth="1"/>
    <col min="15849" max="15849" width="3" style="6" customWidth="1"/>
    <col min="15850" max="15850" width="2.5" style="6" customWidth="1"/>
    <col min="15851" max="15851" width="2.625" style="6" customWidth="1"/>
    <col min="15852" max="15854" width="0" style="6" hidden="1" customWidth="1"/>
    <col min="15855" max="15855" width="3.875" style="6" customWidth="1"/>
    <col min="15856" max="15856" width="0" style="6" hidden="1" customWidth="1"/>
    <col min="15857" max="15858" width="13" style="6" customWidth="1"/>
    <col min="15859" max="15859" width="13.125" style="6" customWidth="1"/>
    <col min="15860" max="15860" width="5.625" style="6" customWidth="1"/>
    <col min="15861" max="15861" width="13.125" style="6" customWidth="1"/>
    <col min="15862" max="15862" width="3.625" style="6" customWidth="1"/>
    <col min="15863" max="15863" width="2.625" style="6" customWidth="1"/>
    <col min="15864" max="15866" width="0" style="6" hidden="1" customWidth="1"/>
    <col min="15867" max="15867" width="2.625" style="6" customWidth="1"/>
    <col min="15868" max="15868" width="0" style="6" hidden="1" customWidth="1"/>
    <col min="15869" max="15869" width="2.625" style="6" customWidth="1"/>
    <col min="15870" max="15870" width="0" style="6" hidden="1" customWidth="1"/>
    <col min="15871" max="15871" width="3.875" style="6" customWidth="1"/>
    <col min="15872" max="15872" width="30" style="6" customWidth="1"/>
    <col min="15873" max="15873" width="20.5" style="6" customWidth="1"/>
    <col min="15874" max="15874" width="8" style="6" customWidth="1"/>
    <col min="15875" max="15875" width="17" style="6" customWidth="1"/>
    <col min="15876" max="15876" width="37.375" style="6" customWidth="1"/>
    <col min="15877" max="15877" width="5.125" style="6" customWidth="1"/>
    <col min="15878" max="15878" width="27.5" style="6" customWidth="1"/>
    <col min="15879" max="15879" width="14.125" style="6" customWidth="1"/>
    <col min="15880" max="15881" width="8.125" style="6" customWidth="1"/>
    <col min="15882" max="15882" width="9.875" style="6" customWidth="1"/>
    <col min="15883" max="15883" width="1.875" style="6" customWidth="1"/>
    <col min="15884" max="16089" width="10.875" style="6"/>
    <col min="16090" max="16090" width="10.5" style="6" customWidth="1"/>
    <col min="16091" max="16091" width="2.375" style="6" customWidth="1"/>
    <col min="16092" max="16093" width="5.625" style="6" customWidth="1"/>
    <col min="16094" max="16094" width="5.125" style="6" customWidth="1"/>
    <col min="16095" max="16095" width="5.625" style="6" customWidth="1"/>
    <col min="16096" max="16096" width="12" style="6" customWidth="1"/>
    <col min="16097" max="16098" width="7.875" style="6" customWidth="1"/>
    <col min="16099" max="16099" width="2.125" style="6" customWidth="1"/>
    <col min="16100" max="16100" width="7.875" style="6" customWidth="1"/>
    <col min="16101" max="16101" width="6.5" style="6" customWidth="1"/>
    <col min="16102" max="16104" width="3.125" style="6" customWidth="1"/>
    <col min="16105" max="16105" width="3" style="6" customWidth="1"/>
    <col min="16106" max="16106" width="2.5" style="6" customWidth="1"/>
    <col min="16107" max="16107" width="2.625" style="6" customWidth="1"/>
    <col min="16108" max="16110" width="0" style="6" hidden="1" customWidth="1"/>
    <col min="16111" max="16111" width="3.875" style="6" customWidth="1"/>
    <col min="16112" max="16112" width="0" style="6" hidden="1" customWidth="1"/>
    <col min="16113" max="16114" width="13" style="6" customWidth="1"/>
    <col min="16115" max="16115" width="13.125" style="6" customWidth="1"/>
    <col min="16116" max="16116" width="5.625" style="6" customWidth="1"/>
    <col min="16117" max="16117" width="13.125" style="6" customWidth="1"/>
    <col min="16118" max="16118" width="3.625" style="6" customWidth="1"/>
    <col min="16119" max="16119" width="2.625" style="6" customWidth="1"/>
    <col min="16120" max="16122" width="0" style="6" hidden="1" customWidth="1"/>
    <col min="16123" max="16123" width="2.625" style="6" customWidth="1"/>
    <col min="16124" max="16124" width="0" style="6" hidden="1" customWidth="1"/>
    <col min="16125" max="16125" width="2.625" style="6" customWidth="1"/>
    <col min="16126" max="16126" width="0" style="6" hidden="1" customWidth="1"/>
    <col min="16127" max="16127" width="3.875" style="6" customWidth="1"/>
    <col min="16128" max="16128" width="30" style="6" customWidth="1"/>
    <col min="16129" max="16129" width="20.5" style="6" customWidth="1"/>
    <col min="16130" max="16130" width="8" style="6" customWidth="1"/>
    <col min="16131" max="16131" width="17" style="6" customWidth="1"/>
    <col min="16132" max="16132" width="37.375" style="6" customWidth="1"/>
    <col min="16133" max="16133" width="5.125" style="6" customWidth="1"/>
    <col min="16134" max="16134" width="27.5" style="6" customWidth="1"/>
    <col min="16135" max="16135" width="14.125" style="6" customWidth="1"/>
    <col min="16136" max="16137" width="8.125" style="6" customWidth="1"/>
    <col min="16138" max="16138" width="9.875" style="6" customWidth="1"/>
    <col min="16139" max="16139" width="1.875" style="6" customWidth="1"/>
    <col min="16140" max="16244" width="10.875" style="6"/>
    <col min="16245" max="16384" width="10" style="6" customWidth="1"/>
  </cols>
  <sheetData>
    <row r="1" spans="1:54 1541:1541" ht="11.25" customHeight="1">
      <c r="A1" s="1"/>
      <c r="B1" s="175" t="s">
        <v>0</v>
      </c>
      <c r="C1" s="176"/>
      <c r="D1" s="176"/>
      <c r="E1" s="176"/>
      <c r="F1" s="176"/>
      <c r="G1" s="176"/>
      <c r="H1" s="176"/>
      <c r="I1" s="177"/>
      <c r="J1" s="178"/>
      <c r="K1" s="179"/>
      <c r="L1" s="2"/>
      <c r="M1" s="3"/>
      <c r="N1" s="3"/>
      <c r="O1" s="2"/>
      <c r="P1" s="2"/>
      <c r="Q1" s="2"/>
      <c r="R1" s="2"/>
      <c r="S1" s="2"/>
      <c r="T1" s="2"/>
      <c r="U1" s="2"/>
      <c r="V1" s="2"/>
      <c r="W1" s="2"/>
      <c r="X1" s="2"/>
      <c r="Y1" s="2"/>
      <c r="Z1" s="2"/>
      <c r="AA1" s="2"/>
      <c r="AB1" s="2"/>
      <c r="AC1" s="2"/>
      <c r="AD1" s="2"/>
      <c r="AE1" s="2"/>
      <c r="AF1" s="2"/>
      <c r="AG1" s="2"/>
      <c r="AH1" s="2"/>
      <c r="AI1" s="2"/>
      <c r="AJ1" s="2"/>
      <c r="AK1" s="2"/>
      <c r="AL1" s="2"/>
      <c r="AM1" s="3"/>
      <c r="AN1" s="2"/>
      <c r="AO1" s="2"/>
      <c r="AP1" s="2"/>
      <c r="AQ1" s="106"/>
      <c r="AR1" s="106"/>
      <c r="AS1" s="106"/>
      <c r="AT1" s="106"/>
      <c r="AU1" s="106"/>
      <c r="AV1" s="106"/>
      <c r="AW1" s="106"/>
      <c r="AX1" s="2"/>
      <c r="AY1" s="2"/>
      <c r="AZ1" s="2"/>
      <c r="BA1" s="2"/>
      <c r="BB1" s="4" t="s">
        <v>1</v>
      </c>
      <c r="BGG1" s="5" t="s">
        <v>2</v>
      </c>
    </row>
    <row r="2" spans="1:54 1541:1541" ht="14.25" customHeight="1">
      <c r="A2" s="1"/>
      <c r="B2" s="182" t="s">
        <v>3</v>
      </c>
      <c r="C2" s="183"/>
      <c r="D2" s="183"/>
      <c r="E2" s="183"/>
      <c r="F2" s="183"/>
      <c r="G2" s="183"/>
      <c r="H2" s="183"/>
      <c r="I2" s="184"/>
      <c r="J2" s="180"/>
      <c r="K2" s="181"/>
      <c r="L2" s="2"/>
      <c r="M2" s="3"/>
      <c r="N2" s="3"/>
      <c r="O2" s="2"/>
      <c r="P2" s="2"/>
      <c r="Q2" s="2"/>
      <c r="R2" s="2"/>
      <c r="S2" s="2"/>
      <c r="T2" s="2"/>
      <c r="U2" s="2"/>
      <c r="V2" s="2"/>
      <c r="W2" s="2"/>
      <c r="X2" s="2"/>
      <c r="Y2" s="2"/>
      <c r="Z2" s="2"/>
      <c r="AA2" s="2"/>
      <c r="AB2" s="2"/>
      <c r="AC2" s="2"/>
      <c r="AD2" s="2"/>
      <c r="AE2" s="2"/>
      <c r="AF2" s="2"/>
      <c r="AG2" s="2"/>
      <c r="AH2" s="2"/>
      <c r="AI2" s="2"/>
      <c r="AJ2" s="2"/>
      <c r="AK2" s="2"/>
      <c r="AL2" s="2"/>
      <c r="AM2" s="3"/>
      <c r="AN2" s="2"/>
      <c r="AO2" s="2"/>
      <c r="AP2" s="2"/>
      <c r="AQ2" s="106"/>
      <c r="AR2" s="106"/>
      <c r="AS2" s="106"/>
      <c r="AT2" s="106"/>
      <c r="AU2" s="106"/>
      <c r="AV2" s="106"/>
      <c r="AW2" s="106"/>
      <c r="AX2" s="2"/>
      <c r="AY2" s="2"/>
      <c r="AZ2" s="2"/>
      <c r="BA2" s="2"/>
      <c r="BB2" s="2"/>
      <c r="BGG2" s="9"/>
    </row>
    <row r="3" spans="1:54 1541:1541" ht="11.25" customHeight="1">
      <c r="A3" s="1"/>
      <c r="B3" s="10" t="s">
        <v>4</v>
      </c>
      <c r="C3" s="185" t="s">
        <v>5</v>
      </c>
      <c r="D3" s="186"/>
      <c r="E3" s="186"/>
      <c r="F3" s="186"/>
      <c r="G3" s="186"/>
      <c r="H3" s="187"/>
      <c r="I3" s="11" t="s">
        <v>6</v>
      </c>
      <c r="J3" s="180"/>
      <c r="K3" s="181"/>
      <c r="L3" s="2"/>
      <c r="M3" s="3"/>
      <c r="N3" s="3"/>
      <c r="O3" s="2"/>
      <c r="P3" s="2"/>
      <c r="Q3" s="2"/>
      <c r="R3" s="2"/>
      <c r="S3" s="2"/>
      <c r="T3" s="2"/>
      <c r="U3" s="2"/>
      <c r="V3" s="2"/>
      <c r="W3" s="2"/>
      <c r="X3" s="2"/>
      <c r="Y3" s="2"/>
      <c r="Z3" s="2"/>
      <c r="AA3" s="2"/>
      <c r="AB3" s="2"/>
      <c r="AC3" s="2"/>
      <c r="AD3" s="2"/>
      <c r="AE3" s="2"/>
      <c r="AF3" s="2"/>
      <c r="AG3" s="2"/>
      <c r="AH3" s="2"/>
      <c r="AI3" s="2"/>
      <c r="AJ3" s="2"/>
      <c r="AK3" s="2"/>
      <c r="AL3" s="2"/>
      <c r="AM3" s="3"/>
      <c r="AN3" s="2"/>
      <c r="AO3" s="2"/>
      <c r="AP3" s="2"/>
      <c r="AQ3" s="106"/>
      <c r="AR3" s="106"/>
      <c r="AS3" s="106"/>
      <c r="AT3" s="106"/>
      <c r="AU3" s="106"/>
      <c r="AV3" s="106"/>
      <c r="AW3" s="106"/>
      <c r="AX3" s="2"/>
      <c r="AY3" s="2"/>
      <c r="AZ3" s="2"/>
      <c r="BA3" s="2"/>
      <c r="BB3" s="2"/>
      <c r="BGG3" s="9"/>
    </row>
    <row r="4" spans="1:54 1541:1541" ht="14.25" customHeight="1">
      <c r="A4" s="1"/>
      <c r="B4" s="12" t="s">
        <v>7</v>
      </c>
      <c r="C4" s="188" t="s">
        <v>8</v>
      </c>
      <c r="D4" s="189"/>
      <c r="E4" s="189"/>
      <c r="F4" s="189"/>
      <c r="G4" s="189"/>
      <c r="H4" s="190"/>
      <c r="I4" s="13" t="s">
        <v>9</v>
      </c>
      <c r="J4" s="180"/>
      <c r="K4" s="181"/>
      <c r="L4" s="2"/>
      <c r="M4" s="3"/>
      <c r="N4" s="3"/>
      <c r="O4" s="2"/>
      <c r="P4" s="2"/>
      <c r="Q4" s="2"/>
      <c r="R4" s="2"/>
      <c r="S4" s="2"/>
      <c r="T4" s="2"/>
      <c r="U4" s="2"/>
      <c r="V4" s="2"/>
      <c r="W4" s="2"/>
      <c r="X4" s="2"/>
      <c r="Y4" s="2"/>
      <c r="Z4" s="2"/>
      <c r="AA4" s="2"/>
      <c r="AB4" s="2"/>
      <c r="AC4" s="2"/>
      <c r="AD4" s="2"/>
      <c r="AE4" s="2"/>
      <c r="AF4" s="2"/>
      <c r="AG4" s="2"/>
      <c r="AH4" s="2"/>
      <c r="AI4" s="2"/>
      <c r="AJ4" s="2"/>
      <c r="AK4" s="2"/>
      <c r="AL4" s="2"/>
      <c r="AM4" s="3"/>
      <c r="AN4" s="2"/>
      <c r="AO4" s="2"/>
      <c r="AP4" s="2"/>
      <c r="AQ4" s="106"/>
      <c r="AR4" s="106"/>
      <c r="AS4" s="106"/>
      <c r="AT4" s="106"/>
      <c r="AU4" s="106"/>
      <c r="AV4" s="106"/>
      <c r="AW4" s="106"/>
      <c r="AX4" s="2"/>
      <c r="AY4" s="2"/>
      <c r="AZ4" s="2"/>
      <c r="BA4" s="2"/>
      <c r="BB4" s="2"/>
      <c r="BGG4" s="9"/>
    </row>
    <row r="5" spans="1:54 1541:1541" ht="122.1" customHeight="1">
      <c r="A5" s="1"/>
      <c r="B5" s="14" t="s">
        <v>10</v>
      </c>
      <c r="C5" s="15" t="s">
        <v>11</v>
      </c>
      <c r="D5" s="14" t="s">
        <v>12</v>
      </c>
      <c r="E5" s="191" t="s">
        <v>423</v>
      </c>
      <c r="F5" s="192"/>
      <c r="G5" s="193"/>
      <c r="H5" s="16" t="s">
        <v>13</v>
      </c>
      <c r="I5" s="194" t="s">
        <v>428</v>
      </c>
      <c r="J5" s="195"/>
      <c r="K5" s="195"/>
      <c r="L5" s="195"/>
      <c r="M5" s="195"/>
      <c r="N5" s="196"/>
      <c r="O5" s="198" t="s">
        <v>14</v>
      </c>
      <c r="P5" s="199"/>
      <c r="Q5" s="200">
        <v>45849</v>
      </c>
      <c r="R5" s="201"/>
      <c r="S5" s="17"/>
      <c r="T5" s="17"/>
      <c r="U5" s="202"/>
      <c r="V5" s="202"/>
      <c r="W5" s="203"/>
      <c r="X5" s="204"/>
      <c r="Y5" s="18"/>
      <c r="Z5" s="18"/>
      <c r="AA5" s="18"/>
      <c r="AB5" s="18"/>
      <c r="AC5" s="18"/>
      <c r="AD5" s="18"/>
      <c r="AE5" s="18"/>
      <c r="AF5" s="18"/>
      <c r="AG5" s="18"/>
      <c r="AH5" s="18"/>
      <c r="AI5" s="19"/>
      <c r="AJ5" s="19"/>
      <c r="AK5" s="18"/>
      <c r="AL5" s="18"/>
      <c r="AM5" s="18"/>
      <c r="AN5" s="19"/>
      <c r="AO5" s="19"/>
      <c r="AP5" s="18"/>
      <c r="AQ5" s="107"/>
      <c r="AR5" s="107"/>
      <c r="AS5" s="107"/>
      <c r="AT5" s="107"/>
      <c r="AU5" s="107"/>
      <c r="AV5" s="107"/>
      <c r="AW5" s="107"/>
      <c r="AX5" s="18"/>
      <c r="AY5" s="18"/>
      <c r="AZ5" s="18"/>
      <c r="BA5" s="18"/>
      <c r="BB5" s="1"/>
    </row>
    <row r="6" spans="1:54 1541:1541" ht="5.25" customHeight="1">
      <c r="A6" s="1"/>
      <c r="B6" s="20"/>
      <c r="C6" s="18"/>
      <c r="D6" s="20"/>
      <c r="E6" s="20"/>
      <c r="F6" s="20"/>
      <c r="G6" s="19"/>
      <c r="H6" s="19"/>
      <c r="I6" s="18"/>
      <c r="J6" s="18"/>
      <c r="K6" s="18"/>
      <c r="L6" s="18"/>
      <c r="M6" s="18"/>
      <c r="N6" s="18"/>
      <c r="O6" s="18"/>
      <c r="P6" s="18"/>
      <c r="Q6" s="18"/>
      <c r="R6" s="18"/>
      <c r="S6" s="18"/>
      <c r="T6" s="18"/>
      <c r="U6" s="18"/>
      <c r="V6" s="18"/>
      <c r="W6" s="18"/>
      <c r="X6" s="18"/>
      <c r="Y6" s="18"/>
      <c r="Z6" s="18"/>
      <c r="AA6" s="18"/>
      <c r="AB6" s="18"/>
      <c r="AC6" s="18"/>
      <c r="AD6" s="18"/>
      <c r="AE6" s="18"/>
      <c r="AF6" s="18"/>
      <c r="AG6" s="18"/>
      <c r="AH6" s="18"/>
      <c r="AI6" s="19"/>
      <c r="AJ6" s="19"/>
      <c r="AK6" s="18"/>
      <c r="AL6" s="18"/>
      <c r="AM6" s="18"/>
      <c r="AN6" s="19"/>
      <c r="AO6" s="19"/>
      <c r="AP6" s="18"/>
      <c r="AQ6" s="107"/>
      <c r="AR6" s="107"/>
      <c r="AS6" s="107"/>
      <c r="AT6" s="107"/>
      <c r="AU6" s="107"/>
      <c r="AV6" s="107"/>
      <c r="AW6" s="107"/>
      <c r="AX6" s="18"/>
      <c r="AY6" s="18"/>
      <c r="AZ6" s="18"/>
      <c r="BA6" s="18"/>
      <c r="BB6" s="1"/>
    </row>
    <row r="7" spans="1:54 1541:1541" s="1" customFormat="1" ht="23.25" customHeight="1">
      <c r="A7" s="21">
        <f>COUNTA(C9:C10)</f>
        <v>2</v>
      </c>
      <c r="B7" s="172" t="s">
        <v>15</v>
      </c>
      <c r="C7" s="173"/>
      <c r="D7" s="173"/>
      <c r="E7" s="173"/>
      <c r="F7" s="173"/>
      <c r="G7" s="173"/>
      <c r="H7" s="173"/>
      <c r="I7" s="23"/>
      <c r="J7" s="174" t="s">
        <v>16</v>
      </c>
      <c r="K7" s="174"/>
      <c r="L7" s="174"/>
      <c r="M7" s="174"/>
      <c r="N7" s="174"/>
      <c r="O7" s="174"/>
      <c r="P7" s="174"/>
      <c r="Q7" s="174"/>
      <c r="R7" s="174"/>
      <c r="S7" s="174"/>
      <c r="T7" s="174"/>
      <c r="U7" s="174"/>
      <c r="V7" s="174"/>
      <c r="W7" s="174"/>
      <c r="X7" s="174"/>
      <c r="Y7" s="174"/>
      <c r="Z7" s="174"/>
      <c r="AA7" s="174"/>
      <c r="AB7" s="174"/>
      <c r="AC7" s="212" t="s">
        <v>17</v>
      </c>
      <c r="AD7" s="212"/>
      <c r="AE7" s="212"/>
      <c r="AF7" s="212"/>
      <c r="AG7" s="212"/>
      <c r="AH7" s="212"/>
      <c r="AI7" s="213" t="s">
        <v>18</v>
      </c>
      <c r="AJ7" s="213"/>
      <c r="AK7" s="213"/>
      <c r="AL7" s="213"/>
      <c r="AM7" s="22"/>
      <c r="AN7" s="24" t="s">
        <v>19</v>
      </c>
      <c r="AO7" s="25"/>
      <c r="AP7" s="25"/>
      <c r="AQ7" s="108"/>
      <c r="AR7" s="109"/>
      <c r="AS7" s="109"/>
      <c r="AT7" s="109"/>
      <c r="AU7" s="109"/>
      <c r="AV7" s="109"/>
      <c r="AW7" s="109"/>
      <c r="AX7" s="26"/>
      <c r="AY7" s="130">
        <f>AY9</f>
        <v>7.0740000000000039E-3</v>
      </c>
      <c r="AZ7" s="26"/>
      <c r="BA7" s="26"/>
    </row>
    <row r="8" spans="1:54 1541:1541" ht="74.25" customHeight="1">
      <c r="A8" s="27" t="s">
        <v>20</v>
      </c>
      <c r="B8" s="28" t="s">
        <v>21</v>
      </c>
      <c r="C8" s="28" t="s">
        <v>22</v>
      </c>
      <c r="D8" s="29" t="s">
        <v>23</v>
      </c>
      <c r="E8" s="29" t="s">
        <v>24</v>
      </c>
      <c r="F8" s="29" t="s">
        <v>25</v>
      </c>
      <c r="G8" s="29" t="s">
        <v>26</v>
      </c>
      <c r="H8" s="29" t="s">
        <v>27</v>
      </c>
      <c r="I8" s="28" t="s">
        <v>28</v>
      </c>
      <c r="J8" s="30" t="s">
        <v>29</v>
      </c>
      <c r="K8" s="30" t="s">
        <v>30</v>
      </c>
      <c r="L8" s="30" t="s">
        <v>31</v>
      </c>
      <c r="M8" s="30" t="s">
        <v>32</v>
      </c>
      <c r="N8" s="30" t="s">
        <v>33</v>
      </c>
      <c r="O8" s="30" t="s">
        <v>34</v>
      </c>
      <c r="P8" s="30" t="s">
        <v>35</v>
      </c>
      <c r="Q8" s="30" t="s">
        <v>36</v>
      </c>
      <c r="R8" s="30" t="s">
        <v>37</v>
      </c>
      <c r="S8" s="30" t="s">
        <v>38</v>
      </c>
      <c r="T8" s="30" t="s">
        <v>39</v>
      </c>
      <c r="U8" s="30" t="s">
        <v>40</v>
      </c>
      <c r="V8" s="30" t="s">
        <v>41</v>
      </c>
      <c r="W8" s="30" t="s">
        <v>42</v>
      </c>
      <c r="X8" s="30" t="s">
        <v>43</v>
      </c>
      <c r="Y8" s="30" t="s">
        <v>44</v>
      </c>
      <c r="Z8" s="30" t="s">
        <v>45</v>
      </c>
      <c r="AA8" s="30" t="s">
        <v>46</v>
      </c>
      <c r="AB8" s="30" t="s">
        <v>47</v>
      </c>
      <c r="AC8" s="28" t="s">
        <v>48</v>
      </c>
      <c r="AD8" s="28" t="s">
        <v>49</v>
      </c>
      <c r="AE8" s="28" t="s">
        <v>50</v>
      </c>
      <c r="AF8" s="28" t="s">
        <v>51</v>
      </c>
      <c r="AG8" s="28" t="s">
        <v>52</v>
      </c>
      <c r="AH8" s="28" t="s">
        <v>52</v>
      </c>
      <c r="AI8" s="29" t="s">
        <v>53</v>
      </c>
      <c r="AJ8" s="29" t="s">
        <v>54</v>
      </c>
      <c r="AK8" s="29" t="s">
        <v>55</v>
      </c>
      <c r="AL8" s="29" t="s">
        <v>56</v>
      </c>
      <c r="AM8" s="31" t="s">
        <v>57</v>
      </c>
      <c r="AN8" s="31" t="s">
        <v>58</v>
      </c>
      <c r="AO8" s="32" t="s">
        <v>59</v>
      </c>
      <c r="AP8" s="32" t="s">
        <v>60</v>
      </c>
      <c r="AQ8" s="110" t="s">
        <v>313</v>
      </c>
      <c r="AR8" s="111" t="s">
        <v>61</v>
      </c>
      <c r="AS8" s="111" t="s">
        <v>62</v>
      </c>
      <c r="AT8" s="111" t="s">
        <v>63</v>
      </c>
      <c r="AU8" s="111" t="s">
        <v>64</v>
      </c>
      <c r="AV8" s="111" t="s">
        <v>65</v>
      </c>
      <c r="AW8" s="111" t="s">
        <v>66</v>
      </c>
      <c r="AX8" s="33" t="s">
        <v>67</v>
      </c>
      <c r="AY8" s="33" t="s">
        <v>315</v>
      </c>
      <c r="AZ8" s="119" t="s">
        <v>68</v>
      </c>
      <c r="BA8" s="120" t="s">
        <v>69</v>
      </c>
      <c r="BB8" s="34"/>
    </row>
    <row r="9" spans="1:54 1541:1541" ht="171.95" customHeight="1">
      <c r="A9" s="81">
        <v>1</v>
      </c>
      <c r="B9" s="84" t="s">
        <v>424</v>
      </c>
      <c r="C9" s="84" t="s">
        <v>392</v>
      </c>
      <c r="D9" s="83" t="s">
        <v>296</v>
      </c>
      <c r="E9" s="83" t="s">
        <v>297</v>
      </c>
      <c r="F9" s="83" t="s">
        <v>99</v>
      </c>
      <c r="G9" s="83" t="s">
        <v>298</v>
      </c>
      <c r="H9" s="83" t="s">
        <v>147</v>
      </c>
      <c r="I9" s="35">
        <v>0.1</v>
      </c>
      <c r="J9" s="35" t="s">
        <v>75</v>
      </c>
      <c r="K9" s="35" t="s">
        <v>75</v>
      </c>
      <c r="L9" s="35" t="s">
        <v>74</v>
      </c>
      <c r="M9" s="35" t="s">
        <v>74</v>
      </c>
      <c r="N9" s="35" t="s">
        <v>74</v>
      </c>
      <c r="O9" s="35" t="s">
        <v>75</v>
      </c>
      <c r="P9" s="35" t="s">
        <v>74</v>
      </c>
      <c r="Q9" s="35" t="s">
        <v>75</v>
      </c>
      <c r="R9" s="35" t="s">
        <v>74</v>
      </c>
      <c r="S9" s="35" t="s">
        <v>75</v>
      </c>
      <c r="T9" s="35" t="s">
        <v>75</v>
      </c>
      <c r="U9" s="35" t="s">
        <v>75</v>
      </c>
      <c r="V9" s="35" t="s">
        <v>75</v>
      </c>
      <c r="W9" s="35" t="s">
        <v>75</v>
      </c>
      <c r="X9" s="35" t="s">
        <v>74</v>
      </c>
      <c r="Y9" s="35" t="s">
        <v>74</v>
      </c>
      <c r="Z9" s="35" t="s">
        <v>74</v>
      </c>
      <c r="AA9" s="35" t="s">
        <v>74</v>
      </c>
      <c r="AB9" s="35" t="s">
        <v>74</v>
      </c>
      <c r="AC9" s="36">
        <f>I9</f>
        <v>0.1</v>
      </c>
      <c r="AD9" s="37">
        <f>AC9</f>
        <v>0.1</v>
      </c>
      <c r="AE9" s="36">
        <v>0.8</v>
      </c>
      <c r="AF9" s="37">
        <f>AE9</f>
        <v>0.8</v>
      </c>
      <c r="AG9" s="89">
        <f>AD9*AF9</f>
        <v>8.0000000000000016E-2</v>
      </c>
      <c r="AH9" s="85" t="s">
        <v>90</v>
      </c>
      <c r="AI9" s="126" t="s">
        <v>432</v>
      </c>
      <c r="AJ9" s="39" t="s">
        <v>229</v>
      </c>
      <c r="AK9" s="98" t="s">
        <v>301</v>
      </c>
      <c r="AL9" s="98" t="s">
        <v>302</v>
      </c>
      <c r="AM9" s="38" t="s">
        <v>76</v>
      </c>
      <c r="AN9" s="39" t="s">
        <v>77</v>
      </c>
      <c r="AO9" s="39" t="s">
        <v>78</v>
      </c>
      <c r="AP9" s="38" t="s">
        <v>79</v>
      </c>
      <c r="AQ9" s="93">
        <v>0.7</v>
      </c>
      <c r="AR9" s="116">
        <f>I9-(I9*AQ9)</f>
        <v>3.0000000000000013E-2</v>
      </c>
      <c r="AS9" s="114">
        <f>AR9</f>
        <v>3.0000000000000013E-2</v>
      </c>
      <c r="AT9" s="112">
        <f>AR9*AE9</f>
        <v>2.4000000000000011E-2</v>
      </c>
      <c r="AU9" s="114">
        <f>AT9</f>
        <v>2.4000000000000011E-2</v>
      </c>
      <c r="AV9" s="113">
        <f>AT9*AR9</f>
        <v>7.2000000000000059E-4</v>
      </c>
      <c r="AW9" s="114">
        <f>AV9</f>
        <v>7.2000000000000059E-4</v>
      </c>
      <c r="AX9" s="97" t="s">
        <v>431</v>
      </c>
      <c r="AY9" s="205">
        <f>SUM(AW9:AW13)/5</f>
        <v>7.0740000000000039E-3</v>
      </c>
      <c r="AZ9" s="96"/>
      <c r="BA9" s="208" t="s">
        <v>316</v>
      </c>
      <c r="BB9" s="1"/>
    </row>
    <row r="10" spans="1:54 1541:1541" ht="191.45" customHeight="1">
      <c r="A10" s="90">
        <v>2</v>
      </c>
      <c r="B10" s="87" t="s">
        <v>427</v>
      </c>
      <c r="C10" s="87" t="s">
        <v>309</v>
      </c>
      <c r="D10" s="88" t="s">
        <v>296</v>
      </c>
      <c r="E10" s="88" t="s">
        <v>297</v>
      </c>
      <c r="F10" s="88" t="s">
        <v>99</v>
      </c>
      <c r="G10" s="88" t="s">
        <v>107</v>
      </c>
      <c r="H10" s="88" t="s">
        <v>147</v>
      </c>
      <c r="I10" s="35">
        <v>0.4</v>
      </c>
      <c r="J10" s="35" t="s">
        <v>75</v>
      </c>
      <c r="K10" s="35" t="s">
        <v>75</v>
      </c>
      <c r="L10" s="35" t="s">
        <v>74</v>
      </c>
      <c r="M10" s="35" t="s">
        <v>74</v>
      </c>
      <c r="N10" s="35" t="s">
        <v>74</v>
      </c>
      <c r="O10" s="35" t="s">
        <v>75</v>
      </c>
      <c r="P10" s="35" t="s">
        <v>74</v>
      </c>
      <c r="Q10" s="35" t="s">
        <v>75</v>
      </c>
      <c r="R10" s="35" t="s">
        <v>74</v>
      </c>
      <c r="S10" s="35" t="s">
        <v>75</v>
      </c>
      <c r="T10" s="35" t="s">
        <v>75</v>
      </c>
      <c r="U10" s="35" t="s">
        <v>75</v>
      </c>
      <c r="V10" s="35" t="s">
        <v>75</v>
      </c>
      <c r="W10" s="35" t="s">
        <v>75</v>
      </c>
      <c r="X10" s="35" t="s">
        <v>74</v>
      </c>
      <c r="Y10" s="35" t="s">
        <v>74</v>
      </c>
      <c r="Z10" s="35" t="s">
        <v>74</v>
      </c>
      <c r="AA10" s="35" t="s">
        <v>74</v>
      </c>
      <c r="AB10" s="35" t="s">
        <v>74</v>
      </c>
      <c r="AC10" s="36">
        <f>I10</f>
        <v>0.4</v>
      </c>
      <c r="AD10" s="37">
        <f>AC10</f>
        <v>0.4</v>
      </c>
      <c r="AE10" s="36">
        <v>0.6</v>
      </c>
      <c r="AF10" s="37">
        <f>AE10</f>
        <v>0.6</v>
      </c>
      <c r="AG10" s="89">
        <f>AD10*AF10</f>
        <v>0.24</v>
      </c>
      <c r="AH10" s="94" t="s">
        <v>89</v>
      </c>
      <c r="AI10" s="126" t="s">
        <v>432</v>
      </c>
      <c r="AJ10" s="39" t="s">
        <v>229</v>
      </c>
      <c r="AK10" s="98" t="s">
        <v>301</v>
      </c>
      <c r="AL10" s="98" t="s">
        <v>302</v>
      </c>
      <c r="AM10" s="38" t="s">
        <v>76</v>
      </c>
      <c r="AN10" s="39" t="s">
        <v>77</v>
      </c>
      <c r="AO10" s="39" t="s">
        <v>78</v>
      </c>
      <c r="AP10" s="38" t="s">
        <v>79</v>
      </c>
      <c r="AQ10" s="93">
        <v>0.7</v>
      </c>
      <c r="AR10" s="116">
        <f t="shared" ref="AR10:AR12" si="0">I10-(I10*AQ10)</f>
        <v>0.12000000000000005</v>
      </c>
      <c r="AS10" s="114">
        <f t="shared" ref="AS10:AS13" si="1">AR10</f>
        <v>0.12000000000000005</v>
      </c>
      <c r="AT10" s="112">
        <f t="shared" ref="AT10:AT13" si="2">AR10*AE10</f>
        <v>7.2000000000000022E-2</v>
      </c>
      <c r="AU10" s="114">
        <f t="shared" ref="AU10:AU13" si="3">AT10</f>
        <v>7.2000000000000022E-2</v>
      </c>
      <c r="AV10" s="113">
        <f t="shared" ref="AV10:AV13" si="4">AT10*AR10</f>
        <v>8.640000000000007E-3</v>
      </c>
      <c r="AW10" s="114">
        <f t="shared" ref="AW10:AW13" si="5">AV10</f>
        <v>8.640000000000007E-3</v>
      </c>
      <c r="AX10" s="97" t="s">
        <v>431</v>
      </c>
      <c r="AY10" s="206"/>
      <c r="AZ10" s="96"/>
      <c r="BA10" s="209"/>
    </row>
    <row r="11" spans="1:54 1541:1541" ht="204.6" customHeight="1">
      <c r="A11" s="92">
        <v>3</v>
      </c>
      <c r="B11" s="91" t="s">
        <v>426</v>
      </c>
      <c r="C11" s="91" t="s">
        <v>310</v>
      </c>
      <c r="D11" s="93" t="s">
        <v>296</v>
      </c>
      <c r="E11" s="93" t="s">
        <v>297</v>
      </c>
      <c r="F11" s="93" t="s">
        <v>99</v>
      </c>
      <c r="G11" s="93" t="s">
        <v>107</v>
      </c>
      <c r="H11" s="93" t="s">
        <v>147</v>
      </c>
      <c r="I11" s="35">
        <v>0.05</v>
      </c>
      <c r="J11" s="35" t="s">
        <v>75</v>
      </c>
      <c r="K11" s="35" t="s">
        <v>75</v>
      </c>
      <c r="L11" s="35" t="s">
        <v>74</v>
      </c>
      <c r="M11" s="35" t="s">
        <v>74</v>
      </c>
      <c r="N11" s="35" t="s">
        <v>74</v>
      </c>
      <c r="O11" s="35" t="s">
        <v>75</v>
      </c>
      <c r="P11" s="35" t="s">
        <v>74</v>
      </c>
      <c r="Q11" s="35" t="s">
        <v>75</v>
      </c>
      <c r="R11" s="35" t="s">
        <v>74</v>
      </c>
      <c r="S11" s="35" t="s">
        <v>75</v>
      </c>
      <c r="T11" s="35" t="s">
        <v>75</v>
      </c>
      <c r="U11" s="35" t="s">
        <v>75</v>
      </c>
      <c r="V11" s="35" t="s">
        <v>75</v>
      </c>
      <c r="W11" s="35" t="s">
        <v>75</v>
      </c>
      <c r="X11" s="35" t="s">
        <v>74</v>
      </c>
      <c r="Y11" s="35" t="s">
        <v>74</v>
      </c>
      <c r="Z11" s="35" t="s">
        <v>74</v>
      </c>
      <c r="AA11" s="35" t="s">
        <v>74</v>
      </c>
      <c r="AB11" s="35" t="s">
        <v>74</v>
      </c>
      <c r="AC11" s="36">
        <f>I11</f>
        <v>0.05</v>
      </c>
      <c r="AD11" s="37">
        <f>AC11</f>
        <v>0.05</v>
      </c>
      <c r="AE11" s="36">
        <v>0.4</v>
      </c>
      <c r="AF11" s="37">
        <f>AE11</f>
        <v>0.4</v>
      </c>
      <c r="AG11" s="89">
        <f>AD11*AF11</f>
        <v>2.0000000000000004E-2</v>
      </c>
      <c r="AH11" s="94" t="s">
        <v>89</v>
      </c>
      <c r="AI11" s="126" t="s">
        <v>432</v>
      </c>
      <c r="AJ11" s="39" t="s">
        <v>229</v>
      </c>
      <c r="AK11" s="98" t="s">
        <v>301</v>
      </c>
      <c r="AL11" s="98" t="s">
        <v>302</v>
      </c>
      <c r="AM11" s="38" t="s">
        <v>76</v>
      </c>
      <c r="AN11" s="39" t="s">
        <v>77</v>
      </c>
      <c r="AO11" s="39" t="s">
        <v>78</v>
      </c>
      <c r="AP11" s="38" t="s">
        <v>79</v>
      </c>
      <c r="AQ11" s="93">
        <v>0.7</v>
      </c>
      <c r="AR11" s="116">
        <f t="shared" si="0"/>
        <v>1.5000000000000006E-2</v>
      </c>
      <c r="AS11" s="114">
        <f t="shared" si="1"/>
        <v>1.5000000000000006E-2</v>
      </c>
      <c r="AT11" s="112">
        <f t="shared" si="2"/>
        <v>6.0000000000000027E-3</v>
      </c>
      <c r="AU11" s="114">
        <f t="shared" si="3"/>
        <v>6.0000000000000027E-3</v>
      </c>
      <c r="AV11" s="113">
        <f t="shared" si="4"/>
        <v>9.0000000000000073E-5</v>
      </c>
      <c r="AW11" s="114">
        <f t="shared" si="5"/>
        <v>9.0000000000000073E-5</v>
      </c>
      <c r="AX11" s="97" t="s">
        <v>431</v>
      </c>
      <c r="AY11" s="206"/>
      <c r="AZ11" s="96"/>
      <c r="BA11" s="209"/>
    </row>
    <row r="12" spans="1:54 1541:1541" ht="204.6" customHeight="1">
      <c r="A12" s="99">
        <v>4</v>
      </c>
      <c r="B12" s="101" t="s">
        <v>425</v>
      </c>
      <c r="C12" s="101" t="s">
        <v>311</v>
      </c>
      <c r="D12" s="102" t="s">
        <v>296</v>
      </c>
      <c r="E12" s="102" t="s">
        <v>297</v>
      </c>
      <c r="F12" s="102" t="s">
        <v>99</v>
      </c>
      <c r="G12" s="102" t="s">
        <v>107</v>
      </c>
      <c r="H12" s="102" t="s">
        <v>147</v>
      </c>
      <c r="I12" s="35">
        <v>0.6</v>
      </c>
      <c r="J12" s="35" t="s">
        <v>75</v>
      </c>
      <c r="K12" s="35" t="s">
        <v>75</v>
      </c>
      <c r="L12" s="35" t="s">
        <v>74</v>
      </c>
      <c r="M12" s="35" t="s">
        <v>74</v>
      </c>
      <c r="N12" s="35" t="s">
        <v>74</v>
      </c>
      <c r="O12" s="35" t="s">
        <v>75</v>
      </c>
      <c r="P12" s="35" t="s">
        <v>74</v>
      </c>
      <c r="Q12" s="35" t="s">
        <v>75</v>
      </c>
      <c r="R12" s="35" t="s">
        <v>74</v>
      </c>
      <c r="S12" s="35" t="s">
        <v>75</v>
      </c>
      <c r="T12" s="35" t="s">
        <v>75</v>
      </c>
      <c r="U12" s="35" t="s">
        <v>75</v>
      </c>
      <c r="V12" s="35" t="s">
        <v>75</v>
      </c>
      <c r="W12" s="35" t="s">
        <v>75</v>
      </c>
      <c r="X12" s="35" t="s">
        <v>74</v>
      </c>
      <c r="Y12" s="35" t="s">
        <v>74</v>
      </c>
      <c r="Z12" s="35" t="s">
        <v>74</v>
      </c>
      <c r="AA12" s="35" t="s">
        <v>74</v>
      </c>
      <c r="AB12" s="35" t="s">
        <v>74</v>
      </c>
      <c r="AC12" s="36">
        <f>I12</f>
        <v>0.6</v>
      </c>
      <c r="AD12" s="37">
        <f>AC12</f>
        <v>0.6</v>
      </c>
      <c r="AE12" s="36">
        <v>0.4</v>
      </c>
      <c r="AF12" s="37">
        <f>AE12</f>
        <v>0.4</v>
      </c>
      <c r="AG12" s="89">
        <f>AD12*AF12</f>
        <v>0.24</v>
      </c>
      <c r="AH12" s="94" t="s">
        <v>89</v>
      </c>
      <c r="AI12" s="126" t="s">
        <v>432</v>
      </c>
      <c r="AJ12" s="39" t="s">
        <v>229</v>
      </c>
      <c r="AK12" s="98" t="s">
        <v>301</v>
      </c>
      <c r="AL12" s="98" t="s">
        <v>302</v>
      </c>
      <c r="AM12" s="38" t="s">
        <v>76</v>
      </c>
      <c r="AN12" s="39" t="s">
        <v>77</v>
      </c>
      <c r="AO12" s="39" t="s">
        <v>78</v>
      </c>
      <c r="AP12" s="38" t="s">
        <v>79</v>
      </c>
      <c r="AQ12" s="93">
        <v>0.7</v>
      </c>
      <c r="AR12" s="116">
        <f t="shared" si="0"/>
        <v>0.18</v>
      </c>
      <c r="AS12" s="114">
        <f t="shared" si="1"/>
        <v>0.18</v>
      </c>
      <c r="AT12" s="112">
        <f t="shared" si="2"/>
        <v>7.1999999999999995E-2</v>
      </c>
      <c r="AU12" s="114">
        <f t="shared" si="3"/>
        <v>7.1999999999999995E-2</v>
      </c>
      <c r="AV12" s="113">
        <f t="shared" si="4"/>
        <v>1.2959999999999999E-2</v>
      </c>
      <c r="AW12" s="114">
        <f t="shared" si="5"/>
        <v>1.2959999999999999E-2</v>
      </c>
      <c r="AX12" s="97" t="s">
        <v>431</v>
      </c>
      <c r="AY12" s="206"/>
      <c r="AZ12" s="96"/>
      <c r="BA12" s="209"/>
    </row>
    <row r="13" spans="1:54 1541:1541" ht="297" customHeight="1">
      <c r="A13" s="103">
        <v>5</v>
      </c>
      <c r="B13" s="104" t="s">
        <v>429</v>
      </c>
      <c r="C13" s="104" t="s">
        <v>430</v>
      </c>
      <c r="D13" s="105" t="s">
        <v>296</v>
      </c>
      <c r="E13" s="105" t="s">
        <v>299</v>
      </c>
      <c r="F13" s="105" t="s">
        <v>99</v>
      </c>
      <c r="G13" s="105" t="s">
        <v>107</v>
      </c>
      <c r="H13" s="105" t="s">
        <v>147</v>
      </c>
      <c r="I13" s="95">
        <v>0.4</v>
      </c>
      <c r="J13" s="35" t="s">
        <v>75</v>
      </c>
      <c r="K13" s="35" t="s">
        <v>75</v>
      </c>
      <c r="L13" s="35" t="s">
        <v>74</v>
      </c>
      <c r="M13" s="35" t="s">
        <v>74</v>
      </c>
      <c r="N13" s="35" t="s">
        <v>74</v>
      </c>
      <c r="O13" s="35" t="s">
        <v>75</v>
      </c>
      <c r="P13" s="35" t="s">
        <v>74</v>
      </c>
      <c r="Q13" s="35" t="s">
        <v>75</v>
      </c>
      <c r="R13" s="35" t="s">
        <v>74</v>
      </c>
      <c r="S13" s="35" t="s">
        <v>75</v>
      </c>
      <c r="T13" s="35" t="s">
        <v>75</v>
      </c>
      <c r="U13" s="35" t="s">
        <v>75</v>
      </c>
      <c r="V13" s="35" t="s">
        <v>75</v>
      </c>
      <c r="W13" s="35" t="s">
        <v>75</v>
      </c>
      <c r="X13" s="35" t="s">
        <v>74</v>
      </c>
      <c r="Y13" s="35" t="s">
        <v>74</v>
      </c>
      <c r="Z13" s="35" t="s">
        <v>74</v>
      </c>
      <c r="AA13" s="35" t="s">
        <v>74</v>
      </c>
      <c r="AB13" s="35" t="s">
        <v>74</v>
      </c>
      <c r="AC13" s="36">
        <f>I13</f>
        <v>0.4</v>
      </c>
      <c r="AD13" s="37">
        <f>AC13</f>
        <v>0.4</v>
      </c>
      <c r="AE13" s="36">
        <v>0.9</v>
      </c>
      <c r="AF13" s="37">
        <f>AE13</f>
        <v>0.9</v>
      </c>
      <c r="AG13" s="89">
        <f>AD13*AF13</f>
        <v>0.36000000000000004</v>
      </c>
      <c r="AH13" s="85" t="s">
        <v>90</v>
      </c>
      <c r="AI13" s="126" t="s">
        <v>432</v>
      </c>
      <c r="AJ13" s="39" t="s">
        <v>229</v>
      </c>
      <c r="AK13" s="98" t="s">
        <v>301</v>
      </c>
      <c r="AL13" s="98" t="s">
        <v>302</v>
      </c>
      <c r="AM13" s="38" t="s">
        <v>76</v>
      </c>
      <c r="AN13" s="39" t="s">
        <v>77</v>
      </c>
      <c r="AO13" s="39" t="s">
        <v>78</v>
      </c>
      <c r="AP13" s="38" t="s">
        <v>79</v>
      </c>
      <c r="AQ13" s="93">
        <v>0.7</v>
      </c>
      <c r="AR13" s="116">
        <f>I13-(I13*AQ13)</f>
        <v>0.12000000000000005</v>
      </c>
      <c r="AS13" s="114">
        <f t="shared" si="1"/>
        <v>0.12000000000000005</v>
      </c>
      <c r="AT13" s="112">
        <f t="shared" si="2"/>
        <v>0.10800000000000005</v>
      </c>
      <c r="AU13" s="114">
        <f t="shared" si="3"/>
        <v>0.10800000000000005</v>
      </c>
      <c r="AV13" s="113">
        <f t="shared" si="4"/>
        <v>1.2960000000000011E-2</v>
      </c>
      <c r="AW13" s="114">
        <f t="shared" si="5"/>
        <v>1.2960000000000011E-2</v>
      </c>
      <c r="AX13" s="97" t="s">
        <v>431</v>
      </c>
      <c r="AY13" s="207"/>
      <c r="AZ13" s="96"/>
      <c r="BA13" s="210"/>
    </row>
    <row r="14" spans="1:54 1541:1541">
      <c r="AW14" s="118"/>
    </row>
    <row r="595" spans="1:1 1541:1552" ht="12.75">
      <c r="A595" s="40" t="s">
        <v>2</v>
      </c>
      <c r="BGG595" s="40" t="s">
        <v>2</v>
      </c>
      <c r="BGH595" s="42"/>
      <c r="BGI595" s="42"/>
      <c r="BGJ595" s="42"/>
      <c r="BGK595" s="42"/>
      <c r="BGL595" s="42"/>
      <c r="BGM595" s="42"/>
      <c r="BGN595" s="42"/>
      <c r="BGO595" s="42"/>
      <c r="BGP595" s="42"/>
      <c r="BGQ595" s="42"/>
      <c r="BGR595" s="42"/>
    </row>
    <row r="596" spans="1:1 1541:1552" ht="12.75">
      <c r="BGG596" s="42"/>
      <c r="BGH596" s="42"/>
      <c r="BGI596" s="42"/>
      <c r="BGJ596" s="42"/>
      <c r="BGK596" s="42"/>
      <c r="BGL596" s="42"/>
      <c r="BGM596" s="42"/>
      <c r="BGN596" s="214" t="s">
        <v>50</v>
      </c>
      <c r="BGO596" s="214"/>
      <c r="BGP596" s="214"/>
      <c r="BGQ596" s="43"/>
      <c r="BGR596" s="43"/>
    </row>
    <row r="597" spans="1:1 1541:1552" ht="12.75">
      <c r="BGG597" s="42"/>
      <c r="BGH597" s="42"/>
      <c r="BGI597" s="42"/>
      <c r="BGJ597" s="42"/>
      <c r="BGK597" s="42"/>
      <c r="BGL597" s="44">
        <v>1</v>
      </c>
      <c r="BGM597" s="44">
        <v>2</v>
      </c>
      <c r="BGN597" s="44">
        <v>3</v>
      </c>
      <c r="BGO597" s="45">
        <v>4</v>
      </c>
      <c r="BGP597" s="45">
        <v>5</v>
      </c>
      <c r="BGQ597" s="46"/>
      <c r="BGR597" s="46"/>
    </row>
    <row r="598" spans="1:1 1541:1552" ht="12.75">
      <c r="BGG598" s="42"/>
      <c r="BGH598" s="42"/>
      <c r="BGI598" s="42"/>
      <c r="BGJ598" s="42"/>
      <c r="BGK598" s="42"/>
      <c r="BGL598" s="47" t="s">
        <v>83</v>
      </c>
      <c r="BGM598" s="47" t="s">
        <v>84</v>
      </c>
      <c r="BGN598" s="47" t="s">
        <v>85</v>
      </c>
      <c r="BGO598" s="47" t="s">
        <v>86</v>
      </c>
      <c r="BGP598" s="47" t="s">
        <v>87</v>
      </c>
      <c r="BGQ598" s="47"/>
      <c r="BGR598" s="47"/>
    </row>
    <row r="599" spans="1:1 1541:1552" ht="12.75">
      <c r="BGG599" s="42"/>
      <c r="BGH599" s="42"/>
      <c r="BGI599" s="42"/>
      <c r="BGJ599" s="42"/>
      <c r="BGK599" s="42"/>
      <c r="BGL599" s="44">
        <v>1</v>
      </c>
      <c r="BGM599" s="44">
        <v>2</v>
      </c>
      <c r="BGN599" s="44">
        <v>3</v>
      </c>
      <c r="BGO599" s="45">
        <v>4</v>
      </c>
      <c r="BGP599" s="45">
        <v>5</v>
      </c>
      <c r="BGQ599" s="46"/>
      <c r="BGR599" s="46"/>
    </row>
    <row r="600" spans="1:1 1541:1552" ht="28.7" customHeight="1">
      <c r="BGG600" s="42"/>
      <c r="BGH600" s="215" t="s">
        <v>48</v>
      </c>
      <c r="BGI600" s="46">
        <v>5</v>
      </c>
      <c r="BGJ600" s="47" t="s">
        <v>88</v>
      </c>
      <c r="BGK600" s="46">
        <v>5</v>
      </c>
      <c r="BGL600" s="48" t="s">
        <v>89</v>
      </c>
      <c r="BGM600" s="49" t="s">
        <v>90</v>
      </c>
      <c r="BGN600" s="49" t="s">
        <v>90</v>
      </c>
      <c r="BGO600" s="50" t="s">
        <v>91</v>
      </c>
      <c r="BGP600" s="50" t="s">
        <v>91</v>
      </c>
      <c r="BGQ600" s="51"/>
      <c r="BGR600" s="51"/>
    </row>
    <row r="601" spans="1:1 1541:1552" ht="28.7" customHeight="1">
      <c r="BGG601" s="42"/>
      <c r="BGH601" s="215"/>
      <c r="BGI601" s="46">
        <v>4</v>
      </c>
      <c r="BGJ601" s="47" t="s">
        <v>92</v>
      </c>
      <c r="BGK601" s="46">
        <v>4</v>
      </c>
      <c r="BGL601" s="48" t="s">
        <v>89</v>
      </c>
      <c r="BGM601" s="48" t="s">
        <v>89</v>
      </c>
      <c r="BGN601" s="49" t="s">
        <v>90</v>
      </c>
      <c r="BGO601" s="50" t="s">
        <v>91</v>
      </c>
      <c r="BGP601" s="50" t="s">
        <v>91</v>
      </c>
      <c r="BGQ601" s="51"/>
      <c r="BGR601" s="51"/>
    </row>
    <row r="602" spans="1:1 1541:1552" ht="28.7" customHeight="1">
      <c r="BGG602" s="42"/>
      <c r="BGH602" s="215"/>
      <c r="BGI602" s="46">
        <v>3</v>
      </c>
      <c r="BGJ602" s="47" t="s">
        <v>93</v>
      </c>
      <c r="BGK602" s="46">
        <v>3</v>
      </c>
      <c r="BGL602" s="48" t="s">
        <v>89</v>
      </c>
      <c r="BGM602" s="48" t="s">
        <v>89</v>
      </c>
      <c r="BGN602" s="49" t="s">
        <v>90</v>
      </c>
      <c r="BGO602" s="49" t="s">
        <v>90</v>
      </c>
      <c r="BGP602" s="49" t="s">
        <v>90</v>
      </c>
      <c r="BGQ602" s="51"/>
      <c r="BGR602" s="51"/>
    </row>
    <row r="603" spans="1:1 1541:1552" ht="28.7" customHeight="1">
      <c r="BGG603" s="42"/>
      <c r="BGH603" s="215"/>
      <c r="BGI603" s="46">
        <v>2</v>
      </c>
      <c r="BGJ603" s="47" t="s">
        <v>73</v>
      </c>
      <c r="BGK603" s="46">
        <v>2</v>
      </c>
      <c r="BGL603" s="52" t="s">
        <v>94</v>
      </c>
      <c r="BGM603" s="48" t="s">
        <v>89</v>
      </c>
      <c r="BGN603" s="48" t="s">
        <v>89</v>
      </c>
      <c r="BGO603" s="48" t="s">
        <v>89</v>
      </c>
      <c r="BGP603" s="49" t="s">
        <v>90</v>
      </c>
      <c r="BGQ603" s="51"/>
      <c r="BGR603" s="51"/>
    </row>
    <row r="604" spans="1:1 1541:1552" ht="28.7" customHeight="1">
      <c r="BGG604" s="42"/>
      <c r="BGH604" s="215"/>
      <c r="BGI604" s="46">
        <v>1</v>
      </c>
      <c r="BGJ604" s="47" t="s">
        <v>95</v>
      </c>
      <c r="BGK604" s="46">
        <v>1</v>
      </c>
      <c r="BGL604" s="52" t="s">
        <v>94</v>
      </c>
      <c r="BGM604" s="52" t="s">
        <v>94</v>
      </c>
      <c r="BGN604" s="48" t="s">
        <v>89</v>
      </c>
      <c r="BGO604" s="48" t="s">
        <v>89</v>
      </c>
      <c r="BGP604" s="48" t="s">
        <v>89</v>
      </c>
      <c r="BGQ604" s="51"/>
      <c r="BGR604" s="51"/>
    </row>
    <row r="605" spans="1:1 1541:1552" ht="12.75">
      <c r="BGG605" s="42"/>
      <c r="BGH605" s="42"/>
      <c r="BGI605" s="42"/>
      <c r="BGJ605" s="42"/>
      <c r="BGK605" s="42"/>
      <c r="BGL605" s="42"/>
      <c r="BGM605" s="42"/>
      <c r="BGN605" s="42"/>
      <c r="BGO605" s="42"/>
      <c r="BGP605" s="42"/>
      <c r="BGQ605" s="42"/>
      <c r="BGR605" s="42"/>
    </row>
    <row r="606" spans="1:1 1541:1552" ht="12.75">
      <c r="BGG606" s="42"/>
      <c r="BGH606" s="42"/>
      <c r="BGI606" s="42"/>
      <c r="BGJ606" s="42"/>
      <c r="BGK606" s="42"/>
      <c r="BGL606" s="42"/>
      <c r="BGM606" s="42"/>
      <c r="BGN606" s="42"/>
      <c r="BGO606" s="42"/>
      <c r="BGP606" s="42"/>
      <c r="BGQ606" s="42"/>
      <c r="BGR606" s="42"/>
    </row>
    <row r="607" spans="1:1 1541:1552" ht="12.75">
      <c r="BGG607" s="42"/>
      <c r="BGH607" s="42"/>
      <c r="BGI607" s="42"/>
      <c r="BGJ607" s="42"/>
      <c r="BGK607" s="42"/>
      <c r="BGL607" s="42"/>
      <c r="BGM607" s="42"/>
      <c r="BGN607" s="42"/>
      <c r="BGO607" s="42"/>
      <c r="BGP607" s="42"/>
      <c r="BGQ607" s="42"/>
      <c r="BGR607" s="42" t="s">
        <v>96</v>
      </c>
    </row>
    <row r="608" spans="1:1 1541:1552" ht="33.75">
      <c r="BGG608" s="42"/>
      <c r="BGH608" s="42"/>
      <c r="BGI608" s="42"/>
      <c r="BGJ608" s="42"/>
      <c r="BGK608" s="42"/>
      <c r="BGL608" s="42"/>
      <c r="BGM608" s="42"/>
      <c r="BGN608" s="42"/>
      <c r="BGO608" s="42"/>
      <c r="BGP608" s="42"/>
      <c r="BGQ608" s="42"/>
      <c r="BGR608" s="53" t="s">
        <v>97</v>
      </c>
    </row>
    <row r="609" spans="1541:1554" ht="12.75">
      <c r="BGG609" s="42"/>
      <c r="BGH609" s="42"/>
      <c r="BGI609" s="42"/>
      <c r="BGJ609" s="42"/>
      <c r="BGK609" s="42"/>
      <c r="BGL609" s="42"/>
      <c r="BGM609" s="42"/>
      <c r="BGN609" s="42"/>
      <c r="BGO609" s="42"/>
      <c r="BGP609" s="42"/>
      <c r="BGQ609" s="42"/>
      <c r="BGR609" s="53" t="s">
        <v>81</v>
      </c>
    </row>
    <row r="610" spans="1541:1554" ht="12.75">
      <c r="BGR610" s="53" t="s">
        <v>98</v>
      </c>
      <c r="BGS610" s="42"/>
      <c r="BGT610" s="42"/>
    </row>
    <row r="611" spans="1541:1554" ht="22.5">
      <c r="BGR611" s="53" t="s">
        <v>99</v>
      </c>
      <c r="BGS611" s="42"/>
      <c r="BGT611" s="42"/>
    </row>
    <row r="612" spans="1541:1554" ht="12.75">
      <c r="BGR612" s="54"/>
      <c r="BGS612" s="42"/>
      <c r="BGT612" s="42"/>
    </row>
    <row r="613" spans="1541:1554" ht="12.75">
      <c r="BGR613" s="42"/>
      <c r="BGS613" s="42"/>
      <c r="BGT613" s="42" t="s">
        <v>100</v>
      </c>
    </row>
    <row r="614" spans="1541:1554" ht="22.5">
      <c r="BGR614" s="42"/>
      <c r="BGS614" s="42"/>
      <c r="BGT614" s="55" t="s">
        <v>101</v>
      </c>
    </row>
    <row r="615" spans="1541:1554" ht="12.75">
      <c r="BGR615" s="42"/>
      <c r="BGS615" s="42"/>
      <c r="BGT615" s="55" t="s">
        <v>102</v>
      </c>
    </row>
    <row r="616" spans="1541:1554" ht="12.75">
      <c r="BGR616" s="42"/>
      <c r="BGS616" s="42"/>
      <c r="BGT616" s="55" t="s">
        <v>71</v>
      </c>
    </row>
    <row r="617" spans="1541:1554" ht="12.75">
      <c r="BGR617" s="42"/>
      <c r="BGS617" s="42"/>
      <c r="BGT617" s="55" t="s">
        <v>103</v>
      </c>
    </row>
    <row r="618" spans="1541:1554" ht="12.75">
      <c r="BGR618" s="42"/>
      <c r="BGS618" s="42"/>
      <c r="BGT618" s="55" t="s">
        <v>104</v>
      </c>
    </row>
    <row r="619" spans="1541:1554" ht="12.75">
      <c r="BGR619" s="42"/>
      <c r="BGS619" s="42"/>
      <c r="BGT619" s="55" t="s">
        <v>105</v>
      </c>
    </row>
    <row r="620" spans="1541:1554" ht="12.75">
      <c r="BGR620" s="42"/>
      <c r="BGS620" s="42"/>
      <c r="BGT620" s="55" t="s">
        <v>106</v>
      </c>
    </row>
    <row r="621" spans="1541:1554" ht="22.5">
      <c r="BGR621" s="42"/>
      <c r="BGS621" s="42"/>
      <c r="BGT621" s="55" t="s">
        <v>107</v>
      </c>
    </row>
    <row r="622" spans="1541:1554" ht="12.75">
      <c r="BGR622" s="42"/>
      <c r="BGS622" s="42"/>
      <c r="BGT622" s="55" t="s">
        <v>108</v>
      </c>
    </row>
    <row r="623" spans="1541:1554" ht="12.75">
      <c r="BGR623" s="42"/>
      <c r="BGS623" s="42"/>
      <c r="BGT623" s="55" t="s">
        <v>109</v>
      </c>
    </row>
    <row r="624" spans="1541:1554" ht="22.5">
      <c r="BGR624" s="42"/>
      <c r="BGS624" s="42"/>
      <c r="BGT624" s="55" t="s">
        <v>110</v>
      </c>
    </row>
    <row r="625" spans="1552:1559" ht="22.5">
      <c r="BGR625" s="42"/>
      <c r="BGS625" s="42"/>
      <c r="BGT625" s="55" t="s">
        <v>111</v>
      </c>
    </row>
    <row r="628" spans="1552:1559" ht="12.75">
      <c r="BGW628" s="56" t="s">
        <v>112</v>
      </c>
      <c r="BGX628" s="42"/>
      <c r="BGY628" s="46"/>
    </row>
    <row r="629" spans="1552:1559" ht="12.75">
      <c r="BGW629" s="57" t="s">
        <v>80</v>
      </c>
      <c r="BGX629" s="42"/>
      <c r="BGY629" s="46"/>
    </row>
    <row r="630" spans="1552:1559" ht="12.75">
      <c r="BGW630" s="57" t="s">
        <v>113</v>
      </c>
      <c r="BGX630" s="42"/>
      <c r="BGY630" s="46"/>
    </row>
    <row r="631" spans="1552:1559" ht="12.75">
      <c r="BGW631" s="57"/>
      <c r="BGX631" s="42"/>
      <c r="BGY631" s="46"/>
    </row>
    <row r="632" spans="1552:1559" ht="12.75">
      <c r="BGW632" s="56"/>
      <c r="BGX632" s="42"/>
      <c r="BGY632" s="46"/>
    </row>
    <row r="633" spans="1552:1559" ht="12.75">
      <c r="BGW633" s="56"/>
      <c r="BGX633" s="42"/>
      <c r="BGY633" s="46"/>
    </row>
    <row r="634" spans="1552:1559" ht="12.75">
      <c r="BGW634" s="56"/>
      <c r="BGX634" s="42"/>
      <c r="BGY634" s="46" t="s">
        <v>114</v>
      </c>
    </row>
    <row r="635" spans="1552:1559" ht="12.75">
      <c r="BGW635" s="56"/>
      <c r="BGX635" s="42"/>
      <c r="BGY635" s="58" t="s">
        <v>115</v>
      </c>
    </row>
    <row r="636" spans="1552:1559" ht="12.75">
      <c r="BGW636" s="56"/>
      <c r="BGX636" s="42"/>
      <c r="BGY636" s="58" t="s">
        <v>116</v>
      </c>
    </row>
    <row r="637" spans="1552:1559" ht="12.75">
      <c r="BGW637" s="56"/>
      <c r="BGX637" s="42"/>
      <c r="BGY637" s="58" t="s">
        <v>70</v>
      </c>
    </row>
    <row r="638" spans="1552:1559" ht="12.75">
      <c r="BGW638" s="56"/>
      <c r="BGX638" s="42"/>
      <c r="BGY638" s="58" t="s">
        <v>117</v>
      </c>
    </row>
    <row r="639" spans="1552:1559" ht="12.75">
      <c r="BGW639" s="56"/>
      <c r="BGX639" s="42"/>
      <c r="BGY639" s="58" t="s">
        <v>118</v>
      </c>
    </row>
    <row r="640" spans="1552:1559" ht="12.75">
      <c r="BGW640" s="56"/>
      <c r="BGX640" s="42"/>
      <c r="BGY640" s="58" t="s">
        <v>119</v>
      </c>
    </row>
    <row r="641" spans="1557:1564" ht="12.75">
      <c r="BGW641" s="56"/>
      <c r="BGX641" s="42"/>
      <c r="BGY641" s="58" t="s">
        <v>120</v>
      </c>
    </row>
    <row r="642" spans="1557:1564" ht="12.75">
      <c r="BGY642" s="58" t="s">
        <v>121</v>
      </c>
      <c r="BGZ642" s="42"/>
      <c r="BHA642" s="42"/>
      <c r="BHB642" s="42"/>
      <c r="BHC642" s="42"/>
      <c r="BHD642" s="42"/>
    </row>
    <row r="643" spans="1557:1564" ht="12.75">
      <c r="BGY643" s="58" t="s">
        <v>122</v>
      </c>
      <c r="BGZ643" s="42"/>
      <c r="BHA643" s="42"/>
      <c r="BHB643" s="42"/>
      <c r="BHC643" s="42"/>
      <c r="BHD643" s="42"/>
    </row>
    <row r="644" spans="1557:1564" ht="12.75">
      <c r="BGY644" s="56"/>
      <c r="BGZ644" s="42"/>
      <c r="BHA644" s="42"/>
      <c r="BHB644" s="42" t="s">
        <v>123</v>
      </c>
      <c r="BHC644" s="42"/>
      <c r="BHD644" s="42"/>
    </row>
    <row r="645" spans="1557:1564" ht="12.75">
      <c r="BGY645" s="46"/>
      <c r="BGZ645" s="42"/>
      <c r="BHA645" s="42"/>
      <c r="BHB645" s="42" t="s">
        <v>124</v>
      </c>
      <c r="BHC645" s="42"/>
      <c r="BHD645" s="42"/>
    </row>
    <row r="646" spans="1557:1564" ht="12.75">
      <c r="BGY646" s="46"/>
      <c r="BGZ646" s="42"/>
      <c r="BHA646" s="42"/>
      <c r="BHB646" s="42" t="s">
        <v>125</v>
      </c>
      <c r="BHC646" s="42"/>
      <c r="BHD646" s="42"/>
    </row>
    <row r="647" spans="1557:1564" ht="12.75">
      <c r="BGY647" s="46"/>
      <c r="BGZ647" s="42"/>
      <c r="BHA647" s="42"/>
      <c r="BHB647" s="42" t="s">
        <v>126</v>
      </c>
      <c r="BHC647" s="42"/>
      <c r="BHD647" s="42"/>
    </row>
    <row r="648" spans="1557:1564" ht="12.75">
      <c r="BGY648" s="46"/>
      <c r="BGZ648" s="42"/>
      <c r="BHA648" s="42"/>
      <c r="BHB648" s="42" t="s">
        <v>127</v>
      </c>
      <c r="BHC648" s="42"/>
      <c r="BHD648" s="42"/>
    </row>
    <row r="649" spans="1557:1564" ht="12.75">
      <c r="BGY649" s="46"/>
      <c r="BGZ649" s="42"/>
      <c r="BHA649" s="42"/>
      <c r="BHB649" s="42" t="s">
        <v>128</v>
      </c>
      <c r="BHC649" s="42"/>
      <c r="BHD649" s="42"/>
    </row>
    <row r="650" spans="1557:1564" ht="12.75">
      <c r="BGY650" s="46"/>
      <c r="BGZ650" s="42"/>
      <c r="BHA650" s="42"/>
      <c r="BHB650" s="42" t="s">
        <v>129</v>
      </c>
      <c r="BHC650" s="42"/>
      <c r="BHD650" s="42"/>
    </row>
    <row r="651" spans="1557:1564" ht="12.75">
      <c r="BGY651" s="46"/>
      <c r="BGZ651" s="42"/>
      <c r="BHA651" s="42"/>
      <c r="BHB651" s="42" t="s">
        <v>130</v>
      </c>
      <c r="BHC651" s="42"/>
      <c r="BHD651" s="42"/>
    </row>
    <row r="652" spans="1557:1564" ht="12.75">
      <c r="BGY652" s="46"/>
      <c r="BGZ652" s="42"/>
      <c r="BHA652" s="42"/>
      <c r="BHB652" s="42" t="s">
        <v>131</v>
      </c>
      <c r="BHC652" s="42"/>
      <c r="BHD652" s="42"/>
    </row>
    <row r="653" spans="1557:1564" ht="12.75">
      <c r="BGY653" s="46"/>
      <c r="BGZ653" s="42"/>
      <c r="BHA653" s="42"/>
      <c r="BHB653" s="42"/>
      <c r="BHC653" s="42"/>
      <c r="BHD653" s="42"/>
    </row>
    <row r="654" spans="1557:1564" ht="12.75">
      <c r="BGY654" s="46"/>
      <c r="BGZ654" s="42"/>
      <c r="BHA654" s="42"/>
      <c r="BHB654" s="42"/>
      <c r="BHC654" s="42"/>
      <c r="BHD654" s="42"/>
    </row>
    <row r="655" spans="1557:1564" ht="12.75">
      <c r="BGY655" s="46"/>
      <c r="BGZ655" s="42"/>
      <c r="BHA655" s="42"/>
      <c r="BHB655" s="42"/>
      <c r="BHC655" s="42"/>
      <c r="BHD655" s="42" t="s">
        <v>132</v>
      </c>
    </row>
    <row r="656" spans="1557:1564" ht="12.75">
      <c r="BGY656" s="46"/>
      <c r="BGZ656" s="42"/>
      <c r="BHA656" s="42"/>
      <c r="BHB656" s="42"/>
      <c r="BHC656" s="42"/>
      <c r="BHD656" s="59" t="s">
        <v>133</v>
      </c>
    </row>
    <row r="657" spans="1559:1564" ht="12.75">
      <c r="BGY657" s="46"/>
      <c r="BGZ657" s="42"/>
      <c r="BHA657" s="42"/>
      <c r="BHB657" s="42"/>
      <c r="BHC657" s="42"/>
      <c r="BHD657" s="59" t="s">
        <v>134</v>
      </c>
    </row>
    <row r="658" spans="1559:1564">
      <c r="BHD658" s="59" t="s">
        <v>135</v>
      </c>
    </row>
    <row r="659" spans="1559:1564" ht="22.5">
      <c r="BHD659" s="59" t="s">
        <v>136</v>
      </c>
    </row>
    <row r="660" spans="1559:1564">
      <c r="BHD660" s="59" t="s">
        <v>137</v>
      </c>
    </row>
    <row r="661" spans="1559:1564" ht="22.5">
      <c r="BHD661" s="60" t="s">
        <v>138</v>
      </c>
    </row>
    <row r="662" spans="1559:1564">
      <c r="BHD662" s="59" t="s">
        <v>139</v>
      </c>
    </row>
    <row r="663" spans="1559:1564" ht="22.5">
      <c r="BHD663" s="59" t="s">
        <v>140</v>
      </c>
    </row>
    <row r="664" spans="1559:1564">
      <c r="BHD664" s="59" t="s">
        <v>141</v>
      </c>
    </row>
    <row r="665" spans="1559:1564" ht="22.5">
      <c r="BHD665" s="59" t="s">
        <v>142</v>
      </c>
    </row>
    <row r="666" spans="1559:1564" ht="33.75">
      <c r="BHD666" s="59" t="s">
        <v>143</v>
      </c>
    </row>
    <row r="667" spans="1559:1564">
      <c r="BHD667" s="59" t="s">
        <v>144</v>
      </c>
    </row>
    <row r="668" spans="1559:1564" ht="22.5">
      <c r="BHD668" s="59" t="s">
        <v>145</v>
      </c>
    </row>
    <row r="669" spans="1559:1564">
      <c r="BHD669" s="59" t="s">
        <v>146</v>
      </c>
    </row>
    <row r="670" spans="1559:1564">
      <c r="BHD670" s="59" t="s">
        <v>147</v>
      </c>
    </row>
    <row r="671" spans="1559:1564">
      <c r="BHD671" s="59" t="s">
        <v>148</v>
      </c>
    </row>
    <row r="672" spans="1559:1564">
      <c r="BHD672" s="59" t="s">
        <v>149</v>
      </c>
    </row>
    <row r="673" spans="1564:1567">
      <c r="BHD673" s="59" t="s">
        <v>150</v>
      </c>
    </row>
    <row r="674" spans="1564:1567">
      <c r="BHD674" s="59" t="s">
        <v>72</v>
      </c>
      <c r="BHE674" s="59"/>
      <c r="BHF674" s="59"/>
      <c r="BHG674" s="59"/>
    </row>
    <row r="675" spans="1564:1567" ht="13.35" customHeight="1">
      <c r="BHD675" s="59"/>
      <c r="BHE675" s="59"/>
      <c r="BHF675" s="59"/>
      <c r="BHG675" s="59"/>
    </row>
    <row r="676" spans="1564:1567" ht="13.35" customHeight="1">
      <c r="BHD676" s="59"/>
      <c r="BHE676" s="59"/>
      <c r="BHF676" s="59"/>
      <c r="BHG676" s="59"/>
    </row>
    <row r="677" spans="1564:1567" ht="13.35" customHeight="1">
      <c r="BHD677" s="59"/>
      <c r="BHE677" s="59"/>
      <c r="BHF677" s="59"/>
      <c r="BHG677" s="59"/>
    </row>
    <row r="678" spans="1564:1567">
      <c r="BHE678" s="59"/>
      <c r="BHF678" s="59"/>
      <c r="BHG678" s="59"/>
    </row>
    <row r="679" spans="1564:1567" ht="12.75">
      <c r="BHE679" s="42"/>
      <c r="BHF679" s="42"/>
      <c r="BHG679" s="42"/>
    </row>
    <row r="680" spans="1564:1567" ht="12.75">
      <c r="BHD680" s="42"/>
      <c r="BHE680" s="42"/>
      <c r="BHF680" s="42"/>
      <c r="BHG680" s="42"/>
    </row>
    <row r="681" spans="1564:1567" ht="12.75">
      <c r="BHD681" s="42"/>
      <c r="BHE681" s="42"/>
      <c r="BHF681" s="42"/>
      <c r="BHG681" s="42"/>
    </row>
    <row r="682" spans="1564:1567" ht="12.75">
      <c r="BHD682" s="42"/>
      <c r="BHE682" s="42"/>
      <c r="BHF682" s="42"/>
      <c r="BHG682" s="42" t="s">
        <v>125</v>
      </c>
    </row>
    <row r="683" spans="1564:1567" ht="12.75">
      <c r="BHD683" s="42"/>
      <c r="BHE683" s="42"/>
      <c r="BHF683" s="42"/>
      <c r="BHG683" s="42" t="s">
        <v>151</v>
      </c>
    </row>
    <row r="684" spans="1564:1567" ht="12.75">
      <c r="BHD684" s="42"/>
      <c r="BHE684" s="42"/>
      <c r="BHF684" s="42"/>
      <c r="BHG684" s="42" t="s">
        <v>152</v>
      </c>
    </row>
    <row r="685" spans="1564:1567" ht="12.75">
      <c r="BHD685" s="42"/>
      <c r="BHE685" s="42"/>
      <c r="BHF685" s="42"/>
      <c r="BHG685" s="42" t="s">
        <v>153</v>
      </c>
    </row>
    <row r="686" spans="1564:1567" ht="12.75">
      <c r="BHD686" s="42"/>
      <c r="BHE686" s="42"/>
      <c r="BHF686" s="42"/>
      <c r="BHG686" s="42" t="s">
        <v>154</v>
      </c>
    </row>
    <row r="687" spans="1564:1567" ht="12.75">
      <c r="BHD687" s="42"/>
      <c r="BHE687" s="42"/>
      <c r="BHF687" s="42"/>
      <c r="BHG687" s="42" t="s">
        <v>155</v>
      </c>
    </row>
    <row r="691" spans="1544:1571" ht="15">
      <c r="BGJ691" s="42"/>
      <c r="BGK691" s="42"/>
      <c r="BGL691" s="42"/>
      <c r="BGM691" s="42"/>
      <c r="BGN691" s="42"/>
      <c r="BGO691" s="42"/>
      <c r="BGP691" s="42"/>
      <c r="BGQ691" s="42"/>
      <c r="BGR691" s="42"/>
      <c r="BGS691" s="42"/>
      <c r="BGT691" s="42"/>
      <c r="BGU691" s="42"/>
      <c r="BGV691" s="42"/>
      <c r="BGW691" s="56"/>
      <c r="BGX691" s="42"/>
      <c r="BGY691" s="46"/>
      <c r="BGZ691" s="42"/>
      <c r="BHA691" s="42"/>
      <c r="BHB691" s="42"/>
      <c r="BHC691" s="42"/>
      <c r="BHD691" s="42"/>
      <c r="BHE691" s="42"/>
      <c r="BHF691" s="42"/>
      <c r="BHG691" s="42"/>
      <c r="BHH691" s="42"/>
      <c r="BHI691" s="61" t="s">
        <v>79</v>
      </c>
      <c r="BHJ691" s="42"/>
      <c r="BHK691" s="42"/>
    </row>
    <row r="692" spans="1544:1571" ht="12.75">
      <c r="BGJ692" s="42"/>
      <c r="BGK692" s="42"/>
      <c r="BGL692" s="42"/>
      <c r="BGM692" s="42"/>
      <c r="BGN692" s="42"/>
      <c r="BGO692" s="42"/>
      <c r="BGP692" s="42"/>
      <c r="BGQ692" s="42"/>
      <c r="BGR692" s="42"/>
      <c r="BGS692" s="42"/>
      <c r="BGT692" s="42"/>
      <c r="BGU692" s="42"/>
      <c r="BGV692" s="42"/>
      <c r="BGW692" s="56"/>
      <c r="BGX692" s="42"/>
      <c r="BGY692" s="46"/>
      <c r="BGZ692" s="42"/>
      <c r="BHA692" s="42"/>
      <c r="BHB692" s="42"/>
      <c r="BHC692" s="42"/>
      <c r="BHD692" s="42"/>
      <c r="BHE692" s="42"/>
      <c r="BHF692" s="42"/>
      <c r="BHG692" s="42"/>
      <c r="BHH692" s="42"/>
      <c r="BHI692" s="47" t="s">
        <v>88</v>
      </c>
      <c r="BHJ692" s="42"/>
      <c r="BHK692" s="42"/>
    </row>
    <row r="693" spans="1544:1571" ht="12.75">
      <c r="BGJ693" s="42"/>
      <c r="BGK693" s="42"/>
      <c r="BGL693" s="42"/>
      <c r="BGM693" s="42"/>
      <c r="BGN693" s="42"/>
      <c r="BGO693" s="42"/>
      <c r="BGP693" s="42"/>
      <c r="BGQ693" s="42"/>
      <c r="BGR693" s="42"/>
      <c r="BGS693" s="42"/>
      <c r="BGT693" s="42"/>
      <c r="BGU693" s="42"/>
      <c r="BGV693" s="42"/>
      <c r="BGW693" s="56"/>
      <c r="BGX693" s="42"/>
      <c r="BGY693" s="46"/>
      <c r="BGZ693" s="42"/>
      <c r="BHA693" s="42"/>
      <c r="BHB693" s="42"/>
      <c r="BHC693" s="42"/>
      <c r="BHD693" s="42"/>
      <c r="BHE693" s="42"/>
      <c r="BHF693" s="42"/>
      <c r="BHG693" s="42"/>
      <c r="BHH693" s="42"/>
      <c r="BHI693" s="47" t="s">
        <v>92</v>
      </c>
      <c r="BHJ693" s="42"/>
      <c r="BHK693" s="42"/>
    </row>
    <row r="694" spans="1544:1571" ht="12.75">
      <c r="BGJ694" s="42"/>
      <c r="BGK694" s="42"/>
      <c r="BGL694" s="42"/>
      <c r="BGM694" s="42"/>
      <c r="BGN694" s="42"/>
      <c r="BGO694" s="42"/>
      <c r="BGP694" s="42"/>
      <c r="BGQ694" s="42"/>
      <c r="BGR694" s="42"/>
      <c r="BGS694" s="42"/>
      <c r="BGT694" s="42"/>
      <c r="BGU694" s="42"/>
      <c r="BGV694" s="42"/>
      <c r="BGW694" s="56"/>
      <c r="BGX694" s="42"/>
      <c r="BGY694" s="46"/>
      <c r="BGZ694" s="42"/>
      <c r="BHA694" s="42"/>
      <c r="BHB694" s="42"/>
      <c r="BHC694" s="42"/>
      <c r="BHD694" s="42"/>
      <c r="BHE694" s="42"/>
      <c r="BHF694" s="42"/>
      <c r="BHG694" s="42"/>
      <c r="BHH694" s="42"/>
      <c r="BHI694" s="47" t="s">
        <v>93</v>
      </c>
      <c r="BHJ694" s="42"/>
      <c r="BHK694" s="42"/>
    </row>
    <row r="695" spans="1544:1571" ht="12.75">
      <c r="BGJ695" s="42"/>
      <c r="BGK695" s="42"/>
      <c r="BGL695" s="42"/>
      <c r="BGM695" s="42"/>
      <c r="BGN695" s="42"/>
      <c r="BGO695" s="42"/>
      <c r="BGP695" s="42"/>
      <c r="BGQ695" s="42"/>
      <c r="BGR695" s="42"/>
      <c r="BGS695" s="42"/>
      <c r="BGT695" s="42"/>
      <c r="BGU695" s="42"/>
      <c r="BGV695" s="42"/>
      <c r="BGW695" s="56"/>
      <c r="BGX695" s="42"/>
      <c r="BGY695" s="46"/>
      <c r="BGZ695" s="42"/>
      <c r="BHA695" s="42"/>
      <c r="BHB695" s="42"/>
      <c r="BHC695" s="42"/>
      <c r="BHD695" s="42"/>
      <c r="BHE695" s="42"/>
      <c r="BHF695" s="42"/>
      <c r="BHG695" s="42"/>
      <c r="BHH695" s="42"/>
      <c r="BHI695" s="47" t="s">
        <v>73</v>
      </c>
      <c r="BHJ695" s="42"/>
      <c r="BHK695" s="47"/>
    </row>
    <row r="696" spans="1544:1571" ht="12.75">
      <c r="BGJ696" s="42"/>
      <c r="BGK696" s="42"/>
      <c r="BGL696" s="42"/>
      <c r="BGM696" s="42"/>
      <c r="BGN696" s="42"/>
      <c r="BGO696" s="42"/>
      <c r="BGP696" s="42"/>
      <c r="BGQ696" s="42"/>
      <c r="BGR696" s="42"/>
      <c r="BGS696" s="42"/>
      <c r="BGT696" s="42"/>
      <c r="BGU696" s="42"/>
      <c r="BGV696" s="42"/>
      <c r="BGW696" s="56"/>
      <c r="BGX696" s="42"/>
      <c r="BGY696" s="46"/>
      <c r="BGZ696" s="42"/>
      <c r="BHA696" s="42"/>
      <c r="BHB696" s="42"/>
      <c r="BHC696" s="42"/>
      <c r="BHD696" s="42"/>
      <c r="BHE696" s="42"/>
      <c r="BHF696" s="42"/>
      <c r="BHG696" s="42"/>
      <c r="BHH696" s="42"/>
      <c r="BHI696" s="47" t="s">
        <v>95</v>
      </c>
      <c r="BHJ696" s="42"/>
      <c r="BHK696" s="42"/>
    </row>
    <row r="697" spans="1544:1571" ht="12.75">
      <c r="BGJ697" s="42"/>
      <c r="BGK697" s="42"/>
      <c r="BGL697" s="42"/>
      <c r="BGM697" s="42"/>
      <c r="BGN697" s="42"/>
      <c r="BGO697" s="42"/>
      <c r="BGP697" s="42"/>
      <c r="BGQ697" s="42"/>
      <c r="BGR697" s="42"/>
      <c r="BGS697" s="42"/>
      <c r="BGT697" s="42"/>
      <c r="BGU697" s="42"/>
      <c r="BGV697" s="42"/>
      <c r="BGW697" s="56"/>
      <c r="BGX697" s="42"/>
      <c r="BGY697" s="46"/>
      <c r="BGZ697" s="42"/>
      <c r="BHA697" s="42"/>
      <c r="BHB697" s="42"/>
      <c r="BHC697" s="42"/>
      <c r="BHD697" s="42"/>
      <c r="BHE697" s="42"/>
      <c r="BHF697" s="42"/>
      <c r="BHG697" s="42"/>
      <c r="BHH697" s="42"/>
      <c r="BHI697" s="47"/>
      <c r="BHJ697" s="42"/>
      <c r="BHK697" s="42"/>
    </row>
    <row r="698" spans="1544:1571" ht="15">
      <c r="BGJ698" s="42"/>
      <c r="BGK698" s="42"/>
      <c r="BGL698" s="42"/>
      <c r="BGM698" s="42"/>
      <c r="BGN698" s="42"/>
      <c r="BGO698" s="42"/>
      <c r="BGP698" s="42"/>
      <c r="BGQ698" s="42"/>
      <c r="BGR698" s="42"/>
      <c r="BGS698" s="42"/>
      <c r="BGT698" s="42"/>
      <c r="BGU698" s="42"/>
      <c r="BGV698" s="42"/>
      <c r="BGW698" s="56"/>
      <c r="BGX698" s="42"/>
      <c r="BGY698" s="46"/>
      <c r="BGZ698" s="42"/>
      <c r="BHA698" s="42"/>
      <c r="BHB698" s="42"/>
      <c r="BHC698" s="42"/>
      <c r="BHD698" s="42"/>
      <c r="BHE698" s="42"/>
      <c r="BHF698" s="42"/>
      <c r="BHG698" s="42"/>
      <c r="BHH698" s="42"/>
      <c r="BHI698" s="47"/>
      <c r="BHJ698" s="42"/>
      <c r="BHK698" s="61" t="s">
        <v>156</v>
      </c>
    </row>
    <row r="699" spans="1544:1571" ht="12.75">
      <c r="BGJ699" s="42"/>
      <c r="BGK699" s="42"/>
      <c r="BGL699" s="42"/>
      <c r="BGM699" s="42"/>
      <c r="BGN699" s="42"/>
      <c r="BGO699" s="42"/>
      <c r="BGP699" s="42"/>
      <c r="BGQ699" s="42"/>
      <c r="BGR699" s="42"/>
      <c r="BGS699" s="42"/>
      <c r="BGT699" s="42"/>
      <c r="BGU699" s="42"/>
      <c r="BGV699" s="42"/>
      <c r="BGW699" s="56"/>
      <c r="BGX699" s="42"/>
      <c r="BGY699" s="46"/>
      <c r="BGZ699" s="42"/>
      <c r="BHA699" s="42"/>
      <c r="BHB699" s="42"/>
      <c r="BHC699" s="42"/>
      <c r="BHD699" s="42"/>
      <c r="BHE699" s="42"/>
      <c r="BHF699" s="42"/>
      <c r="BHG699" s="42"/>
      <c r="BHH699" s="42"/>
      <c r="BHI699" s="47"/>
      <c r="BHJ699" s="42"/>
      <c r="BHK699" s="47" t="s">
        <v>87</v>
      </c>
    </row>
    <row r="700" spans="1544:1571" ht="12.75">
      <c r="BGJ700" s="42"/>
      <c r="BGK700" s="46"/>
      <c r="BGL700" s="42"/>
      <c r="BGM700" s="42"/>
      <c r="BGN700" s="42"/>
      <c r="BGO700" s="42"/>
      <c r="BGP700" s="42"/>
      <c r="BGQ700" s="42"/>
      <c r="BGR700" s="42"/>
      <c r="BGS700" s="42"/>
      <c r="BGT700" s="42"/>
      <c r="BGU700" s="42"/>
      <c r="BGV700" s="42"/>
      <c r="BGW700" s="56"/>
      <c r="BGX700" s="42"/>
      <c r="BGY700" s="46"/>
      <c r="BGZ700" s="42"/>
      <c r="BHA700" s="42"/>
      <c r="BHB700" s="42"/>
      <c r="BHC700" s="42"/>
      <c r="BHD700" s="42"/>
      <c r="BHE700" s="42"/>
      <c r="BHF700" s="42"/>
      <c r="BHG700" s="42"/>
      <c r="BHH700" s="42"/>
      <c r="BHI700" s="47"/>
      <c r="BHJ700" s="42"/>
      <c r="BHK700" s="47" t="s">
        <v>86</v>
      </c>
    </row>
    <row r="701" spans="1544:1571" ht="12.75">
      <c r="BGJ701" s="42"/>
      <c r="BGK701" s="42"/>
      <c r="BGL701" s="42"/>
      <c r="BGM701" s="42"/>
      <c r="BGN701" s="42"/>
      <c r="BGO701" s="42"/>
      <c r="BGP701" s="42"/>
      <c r="BGQ701" s="42"/>
      <c r="BGR701" s="42"/>
      <c r="BGS701" s="42"/>
      <c r="BGT701" s="42"/>
      <c r="BGU701" s="42"/>
      <c r="BGV701" s="42"/>
      <c r="BGW701" s="56"/>
      <c r="BGX701" s="42"/>
      <c r="BGY701" s="46"/>
      <c r="BGZ701" s="42"/>
      <c r="BHA701" s="42"/>
      <c r="BHB701" s="42"/>
      <c r="BHC701" s="42"/>
      <c r="BHD701" s="42"/>
      <c r="BHE701" s="42"/>
      <c r="BHF701" s="42"/>
      <c r="BHG701" s="42"/>
      <c r="BHH701" s="42"/>
      <c r="BHI701" s="47"/>
      <c r="BHJ701" s="42"/>
      <c r="BHK701" s="47" t="s">
        <v>85</v>
      </c>
    </row>
    <row r="702" spans="1544:1571" ht="12.75">
      <c r="BGJ702" s="42"/>
      <c r="BGK702" s="42"/>
      <c r="BGL702" s="42"/>
      <c r="BGM702" s="42"/>
      <c r="BGN702" s="42"/>
      <c r="BGO702" s="42"/>
      <c r="BGP702" s="42"/>
      <c r="BGQ702" s="42"/>
      <c r="BGR702" s="42"/>
      <c r="BGS702" s="42"/>
      <c r="BGT702" s="42"/>
      <c r="BGU702" s="42"/>
      <c r="BGV702" s="42"/>
      <c r="BGW702" s="56"/>
      <c r="BGX702" s="42"/>
      <c r="BGY702" s="46"/>
      <c r="BGZ702" s="42"/>
      <c r="BHA702" s="42"/>
      <c r="BHB702" s="42"/>
      <c r="BHC702" s="42"/>
      <c r="BHD702" s="42"/>
      <c r="BHE702" s="42"/>
      <c r="BHF702" s="42"/>
      <c r="BHG702" s="42"/>
      <c r="BHH702" s="42"/>
      <c r="BHI702" s="47"/>
      <c r="BHJ702" s="42"/>
      <c r="BHK702" s="47" t="s">
        <v>84</v>
      </c>
    </row>
    <row r="703" spans="1544:1571" ht="12.75">
      <c r="BGJ703" s="42"/>
      <c r="BGK703" s="42"/>
      <c r="BGL703" s="42"/>
      <c r="BGM703" s="42"/>
      <c r="BGN703" s="42"/>
      <c r="BGO703" s="42"/>
      <c r="BGP703" s="42"/>
      <c r="BGQ703" s="42"/>
      <c r="BGR703" s="42"/>
      <c r="BGS703" s="42"/>
      <c r="BGT703" s="42"/>
      <c r="BGU703" s="42"/>
      <c r="BGV703" s="42"/>
      <c r="BGW703" s="56"/>
      <c r="BGX703" s="42"/>
      <c r="BGY703" s="46"/>
      <c r="BGZ703" s="42"/>
      <c r="BHA703" s="42"/>
      <c r="BHB703" s="42"/>
      <c r="BHC703" s="42"/>
      <c r="BHD703" s="42"/>
      <c r="BHE703" s="42"/>
      <c r="BHF703" s="42"/>
      <c r="BHG703" s="42"/>
      <c r="BHH703" s="42"/>
      <c r="BHI703" s="47"/>
      <c r="BHJ703" s="42"/>
      <c r="BHK703" s="47" t="s">
        <v>83</v>
      </c>
    </row>
    <row r="704" spans="1544:1571" ht="12.75">
      <c r="BGJ704" s="42"/>
      <c r="BGK704" s="42"/>
      <c r="BGL704" s="42"/>
      <c r="BGM704" s="42"/>
      <c r="BGN704" s="42"/>
      <c r="BGO704" s="42"/>
      <c r="BGP704" s="42"/>
      <c r="BGQ704" s="42"/>
      <c r="BGR704" s="42"/>
      <c r="BGS704" s="42"/>
      <c r="BGT704" s="42"/>
      <c r="BGU704" s="42"/>
      <c r="BGV704" s="42"/>
      <c r="BGW704" s="56"/>
      <c r="BGX704" s="42"/>
      <c r="BGY704" s="46"/>
      <c r="BGZ704" s="42"/>
      <c r="BHA704" s="42"/>
      <c r="BHB704" s="42"/>
      <c r="BHC704" s="42"/>
      <c r="BHD704" s="42"/>
      <c r="BHE704" s="42"/>
      <c r="BHF704" s="42"/>
      <c r="BHG704" s="42"/>
      <c r="BHH704" s="42"/>
      <c r="BHI704" s="47"/>
      <c r="BHJ704" s="42"/>
      <c r="BHK704" s="42"/>
    </row>
    <row r="705" spans="1544:1580" ht="12.75">
      <c r="BGJ705" s="42" t="s">
        <v>157</v>
      </c>
      <c r="BGK705" s="46"/>
      <c r="BGL705" s="42"/>
      <c r="BGM705" s="42"/>
      <c r="BGN705" s="42"/>
      <c r="BGO705" s="42"/>
      <c r="BGP705" s="42"/>
      <c r="BGQ705" s="42"/>
      <c r="BGR705" s="42"/>
      <c r="BGS705" s="42"/>
      <c r="BGT705" s="42"/>
      <c r="BGU705" s="42"/>
      <c r="BGV705" s="42"/>
      <c r="BGW705" s="56"/>
      <c r="BGX705" s="42"/>
      <c r="BGY705" s="46"/>
      <c r="BGZ705" s="42"/>
      <c r="BHA705" s="42"/>
      <c r="BHB705" s="42"/>
      <c r="BHC705" s="42"/>
      <c r="BHD705" s="42"/>
      <c r="BHE705" s="42"/>
      <c r="BHF705" s="42"/>
      <c r="BHG705" s="42" t="s">
        <v>158</v>
      </c>
      <c r="BHH705" s="42"/>
      <c r="BHI705" s="47"/>
      <c r="BHJ705" s="42"/>
      <c r="BHK705" s="42"/>
    </row>
    <row r="706" spans="1544:1580" ht="12.75">
      <c r="BGJ706" s="42" t="s">
        <v>159</v>
      </c>
      <c r="BGK706" s="46">
        <v>0</v>
      </c>
      <c r="BGL706" s="42" t="s">
        <v>160</v>
      </c>
      <c r="BGM706" s="42"/>
      <c r="BGN706" s="42"/>
      <c r="BGO706" s="42"/>
      <c r="BGP706" s="42"/>
      <c r="BGQ706" s="42"/>
      <c r="BGR706" s="42"/>
      <c r="BGS706" s="42"/>
      <c r="BGT706" s="42"/>
      <c r="BGU706" s="42"/>
      <c r="BGV706" s="42"/>
      <c r="BGW706" s="56"/>
      <c r="BGX706" s="42"/>
      <c r="BGY706" s="46"/>
      <c r="BGZ706" s="42"/>
      <c r="BHA706" s="42"/>
      <c r="BHB706" s="42"/>
      <c r="BHC706" s="42"/>
      <c r="BHD706" s="42"/>
      <c r="BHE706" s="42"/>
      <c r="BHF706" s="42"/>
      <c r="BHG706" s="42" t="s">
        <v>161</v>
      </c>
      <c r="BHH706" s="42"/>
      <c r="BHI706" s="47"/>
      <c r="BHJ706" s="42"/>
      <c r="BHK706" s="42"/>
      <c r="BHL706" s="42"/>
      <c r="BHM706" s="42"/>
      <c r="BHN706" s="42"/>
      <c r="BHO706" s="42"/>
      <c r="BHP706" s="42"/>
      <c r="BHQ706" s="42"/>
      <c r="BHR706" s="42"/>
      <c r="BHS706" s="42"/>
      <c r="BHT706" s="42"/>
    </row>
    <row r="707" spans="1544:1580" ht="12.75">
      <c r="BGJ707" s="42" t="s">
        <v>162</v>
      </c>
      <c r="BGK707" s="46">
        <v>1</v>
      </c>
      <c r="BGL707" s="42" t="s">
        <v>163</v>
      </c>
      <c r="BGM707" s="42"/>
      <c r="BGN707" s="42"/>
      <c r="BGO707" s="42"/>
      <c r="BGP707" s="42"/>
      <c r="BGQ707" s="42"/>
      <c r="BGR707" s="42"/>
      <c r="BGS707" s="42"/>
      <c r="BGT707" s="42"/>
      <c r="BGU707" s="42"/>
      <c r="BGV707" s="42"/>
      <c r="BGW707" s="56"/>
      <c r="BGX707" s="42"/>
      <c r="BGY707" s="46"/>
      <c r="BGZ707" s="42"/>
      <c r="BHA707" s="42"/>
      <c r="BHB707" s="42"/>
      <c r="BHC707" s="42"/>
      <c r="BHD707" s="42"/>
      <c r="BHE707" s="42"/>
      <c r="BHF707" s="42"/>
      <c r="BHG707" s="42" t="s">
        <v>164</v>
      </c>
      <c r="BHH707" s="42"/>
      <c r="BHI707" s="47"/>
      <c r="BHJ707" s="42"/>
      <c r="BHK707" s="42"/>
      <c r="BHL707" s="42"/>
      <c r="BHM707" s="42"/>
      <c r="BHN707" s="42"/>
      <c r="BHO707" s="42"/>
      <c r="BHP707" s="42"/>
      <c r="BHQ707" s="42"/>
      <c r="BHR707" s="42"/>
      <c r="BHS707" s="42"/>
      <c r="BHT707" s="42"/>
    </row>
    <row r="708" spans="1544:1580" ht="12.75">
      <c r="BGJ708" s="42" t="s">
        <v>165</v>
      </c>
      <c r="BGK708" s="46">
        <v>2</v>
      </c>
      <c r="BGL708" s="42" t="s">
        <v>166</v>
      </c>
      <c r="BGM708" s="42"/>
      <c r="BGN708" s="42"/>
      <c r="BGO708" s="42"/>
      <c r="BGP708" s="42"/>
      <c r="BGQ708" s="42"/>
      <c r="BGR708" s="42"/>
      <c r="BGS708" s="42"/>
      <c r="BGT708" s="42"/>
      <c r="BGU708" s="42"/>
      <c r="BGV708" s="42"/>
      <c r="BGW708" s="56"/>
      <c r="BGX708" s="42"/>
      <c r="BGY708" s="46"/>
      <c r="BGZ708" s="42"/>
      <c r="BHA708" s="42"/>
      <c r="BHB708" s="42"/>
      <c r="BHC708" s="42"/>
      <c r="BHD708" s="42"/>
      <c r="BHE708" s="42"/>
      <c r="BHF708" s="42"/>
      <c r="BHG708" s="42" t="s">
        <v>167</v>
      </c>
      <c r="BHH708" s="42"/>
      <c r="BHI708" s="42"/>
      <c r="BHJ708" s="42"/>
      <c r="BHK708" s="42"/>
      <c r="BHL708" s="42"/>
      <c r="BHM708" s="42"/>
      <c r="BHN708" s="42"/>
      <c r="BHO708" s="42"/>
      <c r="BHP708" s="42"/>
      <c r="BHQ708" s="42"/>
      <c r="BHR708" s="42"/>
      <c r="BHS708" s="42"/>
      <c r="BHT708" s="42"/>
    </row>
    <row r="709" spans="1544:1580" ht="15">
      <c r="BGJ709" s="42"/>
      <c r="BGK709" s="42"/>
      <c r="BGL709" s="42"/>
      <c r="BGM709" s="42"/>
      <c r="BGN709" s="42"/>
      <c r="BGO709" s="42"/>
      <c r="BGP709" s="42"/>
      <c r="BGQ709" s="42"/>
      <c r="BGR709" s="42"/>
      <c r="BGS709" s="42"/>
      <c r="BGT709" s="42"/>
      <c r="BGU709" s="42"/>
      <c r="BGV709" s="42"/>
      <c r="BGW709" s="56"/>
      <c r="BGX709" s="42"/>
      <c r="BGY709" s="46"/>
      <c r="BGZ709" s="42"/>
      <c r="BHA709" s="42"/>
      <c r="BHB709" s="42"/>
      <c r="BHC709" s="42"/>
      <c r="BHD709" s="42"/>
      <c r="BHE709" s="42"/>
      <c r="BHF709" s="42"/>
      <c r="BHG709" s="42" t="s">
        <v>168</v>
      </c>
      <c r="BHH709" s="42"/>
      <c r="BHI709" s="42"/>
      <c r="BHJ709" s="42"/>
      <c r="BHK709" s="61"/>
      <c r="BHL709" s="42"/>
      <c r="BHM709" s="42"/>
      <c r="BHN709" s="42"/>
      <c r="BHO709" s="42"/>
      <c r="BHP709" s="42"/>
      <c r="BHQ709" s="42"/>
      <c r="BHR709" s="42"/>
      <c r="BHS709" s="42"/>
      <c r="BHT709" s="42"/>
    </row>
    <row r="710" spans="1544:1580" ht="12.75">
      <c r="BGJ710" s="62"/>
      <c r="BGK710" s="62"/>
      <c r="BGL710" s="62"/>
      <c r="BGM710" s="62"/>
      <c r="BGN710" s="62"/>
      <c r="BGO710" s="62"/>
      <c r="BGP710" s="42"/>
      <c r="BGQ710" s="42"/>
      <c r="BGR710" s="42"/>
      <c r="BGS710" s="42"/>
      <c r="BGT710" s="42"/>
      <c r="BGU710" s="42"/>
      <c r="BGV710" s="42"/>
      <c r="BGW710" s="56"/>
      <c r="BGX710" s="42"/>
      <c r="BGY710" s="46"/>
      <c r="BGZ710" s="42"/>
      <c r="BHA710" s="42"/>
      <c r="BHB710" s="42"/>
      <c r="BHC710" s="42"/>
      <c r="BHD710" s="42"/>
      <c r="BHE710" s="42"/>
      <c r="BHF710" s="42"/>
      <c r="BHG710" s="42" t="s">
        <v>169</v>
      </c>
      <c r="BHH710" s="42"/>
      <c r="BHI710" s="42"/>
      <c r="BHJ710" s="42"/>
      <c r="BHK710" s="47"/>
      <c r="BHL710" s="42"/>
      <c r="BHM710" s="42"/>
      <c r="BHN710" s="43" t="s">
        <v>170</v>
      </c>
      <c r="BHO710" s="216" t="s">
        <v>171</v>
      </c>
      <c r="BHP710" s="216"/>
      <c r="BHQ710" s="216"/>
      <c r="BHR710" s="43" t="s">
        <v>172</v>
      </c>
      <c r="BHS710" s="42"/>
      <c r="BHT710" s="63" t="s">
        <v>173</v>
      </c>
    </row>
    <row r="711" spans="1544:1580" ht="12.75">
      <c r="BGJ711" s="62"/>
      <c r="BGK711" s="62"/>
      <c r="BGL711" s="62"/>
      <c r="BGM711" s="62"/>
      <c r="BGN711" s="62"/>
      <c r="BGO711" s="62"/>
      <c r="BGP711" s="42"/>
      <c r="BGQ711" s="42"/>
      <c r="BGR711" s="42"/>
      <c r="BGS711" s="42"/>
      <c r="BGT711" s="42"/>
      <c r="BGU711" s="42"/>
      <c r="BGV711" s="42"/>
      <c r="BGW711" s="56"/>
      <c r="BGX711" s="42"/>
      <c r="BGY711" s="46"/>
      <c r="BGZ711" s="42"/>
      <c r="BHA711" s="42"/>
      <c r="BHB711" s="42"/>
      <c r="BHC711" s="42"/>
      <c r="BHD711" s="42"/>
      <c r="BHE711" s="42"/>
      <c r="BHF711" s="42"/>
      <c r="BHG711" s="42" t="s">
        <v>174</v>
      </c>
      <c r="BHH711" s="42"/>
      <c r="BHI711" s="42"/>
      <c r="BHJ711" s="42"/>
      <c r="BHK711" s="47"/>
      <c r="BHL711" s="42"/>
      <c r="BHM711" s="42"/>
      <c r="BHN711" s="64" t="s">
        <v>175</v>
      </c>
      <c r="BHO711" s="64" t="s">
        <v>176</v>
      </c>
      <c r="BHP711" s="64" t="s">
        <v>177</v>
      </c>
      <c r="BHQ711" s="64" t="s">
        <v>178</v>
      </c>
      <c r="BHR711" s="64" t="s">
        <v>179</v>
      </c>
      <c r="BHS711" s="42"/>
      <c r="BHT711" s="65" t="s">
        <v>180</v>
      </c>
    </row>
    <row r="712" spans="1544:1580" ht="12.75">
      <c r="BGJ712" s="62"/>
      <c r="BGK712" s="62"/>
      <c r="BGL712" s="62"/>
      <c r="BGM712" s="62"/>
      <c r="BGN712" s="62"/>
      <c r="BGO712" s="62"/>
      <c r="BGP712" s="42"/>
      <c r="BGQ712" s="42"/>
      <c r="BGR712" s="42"/>
      <c r="BGS712" s="42"/>
      <c r="BGT712" s="42"/>
      <c r="BGU712" s="42"/>
      <c r="BGV712" s="42"/>
      <c r="BGW712" s="56"/>
      <c r="BGX712" s="42"/>
      <c r="BGY712" s="46"/>
      <c r="BGZ712" s="42"/>
      <c r="BHA712" s="42"/>
      <c r="BHB712" s="42"/>
      <c r="BHC712" s="42"/>
      <c r="BHD712" s="42"/>
      <c r="BHE712" s="42"/>
      <c r="BHF712" s="42"/>
      <c r="BHG712" s="42" t="s">
        <v>181</v>
      </c>
      <c r="BHH712" s="42"/>
      <c r="BHI712" s="42"/>
      <c r="BHJ712" s="42"/>
      <c r="BHK712" s="47"/>
      <c r="BHL712" s="42"/>
      <c r="BHM712" s="42"/>
      <c r="BHN712" s="62" t="s">
        <v>182</v>
      </c>
      <c r="BHO712" s="62" t="s">
        <v>183</v>
      </c>
      <c r="BHP712" s="62" t="s">
        <v>184</v>
      </c>
      <c r="BHQ712" s="62" t="s">
        <v>79</v>
      </c>
      <c r="BHR712" s="62" t="s">
        <v>185</v>
      </c>
      <c r="BHS712" s="42"/>
      <c r="BHT712" s="66" t="s">
        <v>186</v>
      </c>
    </row>
    <row r="713" spans="1544:1580" ht="12.75">
      <c r="BGJ713" s="62"/>
      <c r="BGK713" s="62"/>
      <c r="BGL713" s="62"/>
      <c r="BGM713" s="62"/>
      <c r="BGN713" s="62"/>
      <c r="BGO713" s="62"/>
      <c r="BGP713" s="42"/>
      <c r="BGQ713" s="42"/>
      <c r="BGR713" s="42"/>
      <c r="BGS713" s="42"/>
      <c r="BGT713" s="42"/>
      <c r="BGU713" s="42"/>
      <c r="BGV713" s="42"/>
      <c r="BGW713" s="56"/>
      <c r="BGX713" s="42"/>
      <c r="BGY713" s="46"/>
      <c r="BGZ713" s="42"/>
      <c r="BHA713" s="42"/>
      <c r="BHB713" s="42"/>
      <c r="BHC713" s="42"/>
      <c r="BHD713" s="42"/>
      <c r="BHE713" s="42"/>
      <c r="BHF713" s="42"/>
      <c r="BHG713" s="42" t="s">
        <v>187</v>
      </c>
      <c r="BHH713" s="42"/>
      <c r="BHI713" s="42"/>
      <c r="BHJ713" s="42"/>
      <c r="BHK713" s="42"/>
      <c r="BHL713" s="42"/>
      <c r="BHM713" s="42"/>
      <c r="BHN713" s="62" t="s">
        <v>188</v>
      </c>
      <c r="BHO713" s="62" t="s">
        <v>189</v>
      </c>
      <c r="BHP713" s="62" t="s">
        <v>190</v>
      </c>
      <c r="BHQ713" s="62" t="s">
        <v>156</v>
      </c>
      <c r="BHR713" s="62" t="s">
        <v>191</v>
      </c>
      <c r="BHS713" s="42"/>
      <c r="BHT713" s="66" t="s">
        <v>192</v>
      </c>
    </row>
    <row r="714" spans="1544:1580" ht="12.75">
      <c r="BGJ714" s="62"/>
      <c r="BGK714" s="62"/>
      <c r="BGL714" s="62"/>
      <c r="BGM714" s="62"/>
      <c r="BGN714" s="62"/>
      <c r="BGO714" s="62"/>
      <c r="BGP714" s="42"/>
      <c r="BGQ714" s="42"/>
      <c r="BGR714" s="42"/>
      <c r="BGS714" s="42"/>
      <c r="BGT714" s="42"/>
      <c r="BGU714" s="42"/>
      <c r="BGV714" s="42"/>
      <c r="BGW714" s="56"/>
      <c r="BGX714" s="42"/>
      <c r="BGY714" s="46"/>
      <c r="BGZ714" s="42"/>
      <c r="BHA714" s="42"/>
      <c r="BHB714" s="42"/>
      <c r="BHC714" s="42"/>
      <c r="BHD714" s="42"/>
      <c r="BHE714" s="42"/>
      <c r="BHF714" s="42"/>
      <c r="BHG714" s="42" t="s">
        <v>193</v>
      </c>
      <c r="BHH714" s="42"/>
      <c r="BHI714" s="42"/>
      <c r="BHJ714" s="42"/>
      <c r="BHK714" s="42"/>
      <c r="BHL714" s="42"/>
      <c r="BHM714" s="42"/>
      <c r="BHN714" s="62" t="s">
        <v>124</v>
      </c>
      <c r="BHO714" s="62" t="s">
        <v>194</v>
      </c>
      <c r="BHP714" s="62" t="s">
        <v>195</v>
      </c>
      <c r="BHQ714" s="62"/>
      <c r="BHR714" s="62" t="s">
        <v>196</v>
      </c>
      <c r="BHS714" s="42"/>
      <c r="BHT714" s="66" t="s">
        <v>197</v>
      </c>
    </row>
    <row r="715" spans="1544:1580" ht="12.75">
      <c r="BGJ715" s="62"/>
      <c r="BGK715" s="62"/>
      <c r="BGL715" s="62"/>
      <c r="BGM715" s="62"/>
      <c r="BGN715" s="62"/>
      <c r="BGO715" s="62"/>
      <c r="BGP715" s="42"/>
      <c r="BGQ715" s="42"/>
      <c r="BGR715" s="42"/>
      <c r="BGS715" s="42"/>
      <c r="BGT715" s="42"/>
      <c r="BGU715" s="42"/>
      <c r="BGV715" s="42"/>
      <c r="BGW715" s="56"/>
      <c r="BGX715" s="42"/>
      <c r="BGY715" s="46"/>
      <c r="BGZ715" s="42"/>
      <c r="BHA715" s="42"/>
      <c r="BHB715" s="42"/>
      <c r="BHC715" s="42"/>
      <c r="BHD715" s="42"/>
      <c r="BHE715" s="42"/>
      <c r="BHF715" s="42"/>
      <c r="BHG715" s="42" t="s">
        <v>198</v>
      </c>
      <c r="BHH715" s="42"/>
      <c r="BHI715" s="42"/>
      <c r="BHJ715" s="42"/>
      <c r="BHK715" s="42"/>
      <c r="BHL715" s="42"/>
      <c r="BHM715" s="42"/>
      <c r="BHN715" s="62" t="s">
        <v>164</v>
      </c>
      <c r="BHO715" s="62"/>
      <c r="BHP715" s="62"/>
      <c r="BHQ715" s="62"/>
      <c r="BHR715" s="62" t="s">
        <v>199</v>
      </c>
      <c r="BHS715" s="42"/>
      <c r="BHT715" s="66" t="s">
        <v>200</v>
      </c>
    </row>
    <row r="716" spans="1544:1580" ht="12.75">
      <c r="BGJ716" s="62"/>
      <c r="BGK716" s="62"/>
      <c r="BGL716" s="62"/>
      <c r="BGM716" s="62"/>
      <c r="BGN716" s="62"/>
      <c r="BGO716" s="62"/>
      <c r="BGP716" s="42"/>
      <c r="BGQ716" s="42"/>
      <c r="BGR716" s="42"/>
      <c r="BGS716" s="42"/>
      <c r="BGT716" s="42"/>
      <c r="BGU716" s="42"/>
      <c r="BGV716" s="42"/>
      <c r="BGW716" s="56"/>
      <c r="BGX716" s="42"/>
      <c r="BGY716" s="46"/>
      <c r="BGZ716" s="42"/>
      <c r="BHA716" s="42"/>
      <c r="BHB716" s="42"/>
      <c r="BHC716" s="42"/>
      <c r="BHD716" s="42"/>
      <c r="BHE716" s="42"/>
      <c r="BHF716" s="42"/>
      <c r="BHG716" s="42"/>
      <c r="BHH716" s="42"/>
      <c r="BHI716" s="42"/>
      <c r="BHJ716" s="42"/>
      <c r="BHK716" s="42"/>
      <c r="BHL716" s="42"/>
      <c r="BHM716" s="42"/>
      <c r="BHN716" s="62" t="s">
        <v>167</v>
      </c>
      <c r="BHO716" s="62"/>
      <c r="BHP716" s="62"/>
      <c r="BHQ716" s="62"/>
      <c r="BHR716" s="62"/>
      <c r="BHS716" s="42"/>
      <c r="BHT716" s="66" t="s">
        <v>201</v>
      </c>
    </row>
    <row r="717" spans="1544:1580" ht="12.75">
      <c r="BGJ717" s="62"/>
      <c r="BGK717" s="62"/>
      <c r="BGL717" s="62"/>
      <c r="BGM717" s="62"/>
      <c r="BGN717" s="62"/>
      <c r="BGO717" s="62"/>
      <c r="BGP717" s="42"/>
      <c r="BGQ717" s="42"/>
      <c r="BGR717" s="42"/>
      <c r="BGS717" s="42"/>
      <c r="BGT717" s="42"/>
      <c r="BGU717" s="42"/>
      <c r="BGV717" s="42"/>
      <c r="BGW717" s="56"/>
      <c r="BGX717" s="42"/>
      <c r="BGY717" s="46"/>
      <c r="BGZ717" s="42"/>
      <c r="BHA717" s="42"/>
      <c r="BHB717" s="42"/>
      <c r="BHC717" s="42"/>
      <c r="BHD717" s="42"/>
      <c r="BHE717" s="42"/>
      <c r="BHF717" s="42"/>
      <c r="BHG717" s="42"/>
      <c r="BHH717" s="42"/>
      <c r="BHI717" s="42"/>
      <c r="BHJ717" s="42"/>
      <c r="BHK717" s="42"/>
      <c r="BHL717" s="42"/>
      <c r="BHM717" s="42"/>
      <c r="BHN717" s="62" t="s">
        <v>202</v>
      </c>
      <c r="BHO717" s="62"/>
      <c r="BHP717" s="62"/>
      <c r="BHQ717" s="62"/>
      <c r="BHR717" s="62"/>
      <c r="BHS717" s="42"/>
      <c r="BHT717" s="66" t="s">
        <v>203</v>
      </c>
    </row>
    <row r="718" spans="1544:1580" ht="12.75">
      <c r="BGJ718" s="42"/>
      <c r="BGK718" s="42"/>
      <c r="BGL718" s="42"/>
      <c r="BGM718" s="42"/>
      <c r="BGN718" s="42"/>
      <c r="BGO718" s="42"/>
      <c r="BGP718" s="42"/>
      <c r="BGQ718" s="42"/>
      <c r="BGR718" s="42"/>
      <c r="BGS718" s="42"/>
      <c r="BGT718" s="42"/>
      <c r="BGU718" s="42"/>
      <c r="BGV718" s="42"/>
      <c r="BGW718" s="56"/>
      <c r="BGX718" s="42"/>
      <c r="BGY718" s="46"/>
      <c r="BGZ718" s="42"/>
      <c r="BHA718" s="42"/>
      <c r="BHB718" s="42"/>
      <c r="BHC718" s="42"/>
      <c r="BHD718" s="42"/>
      <c r="BHE718" s="42"/>
      <c r="BHF718" s="42"/>
      <c r="BHG718" s="42"/>
      <c r="BHH718" s="42"/>
      <c r="BHI718" s="42"/>
      <c r="BHJ718" s="42"/>
      <c r="BHK718" s="42"/>
      <c r="BHL718" s="42"/>
      <c r="BHM718" s="42"/>
      <c r="BHN718" s="62" t="s">
        <v>204</v>
      </c>
      <c r="BHO718" s="62"/>
      <c r="BHP718" s="62"/>
      <c r="BHQ718" s="62"/>
      <c r="BHR718" s="62"/>
      <c r="BHS718" s="42"/>
      <c r="BHT718" s="66" t="s">
        <v>205</v>
      </c>
    </row>
    <row r="719" spans="1544:1580" ht="12.75">
      <c r="BGJ719" s="42"/>
      <c r="BGK719" s="42"/>
      <c r="BGL719" s="42"/>
      <c r="BGM719" s="42"/>
      <c r="BGN719" s="42"/>
      <c r="BGO719" s="42"/>
      <c r="BGP719" s="42"/>
      <c r="BGQ719" s="42"/>
      <c r="BGR719" s="42"/>
      <c r="BGS719" s="42"/>
      <c r="BGT719" s="42"/>
      <c r="BGU719" s="42"/>
      <c r="BGV719" s="42"/>
      <c r="BGW719" s="56"/>
      <c r="BGX719" s="42"/>
      <c r="BGY719" s="46"/>
      <c r="BGZ719" s="42"/>
      <c r="BHA719" s="42"/>
      <c r="BHB719" s="42"/>
      <c r="BHC719" s="42"/>
      <c r="BHD719" s="42"/>
      <c r="BHE719" s="42"/>
      <c r="BHF719" s="42"/>
      <c r="BHG719" s="42"/>
      <c r="BHH719" s="42"/>
      <c r="BHI719" s="42"/>
      <c r="BHJ719" s="42"/>
      <c r="BHK719" s="42"/>
      <c r="BHL719" s="42"/>
      <c r="BHM719" s="42"/>
      <c r="BHN719" s="62" t="s">
        <v>206</v>
      </c>
      <c r="BHO719" s="62"/>
      <c r="BHP719" s="62"/>
      <c r="BHQ719" s="62"/>
      <c r="BHR719" s="62"/>
      <c r="BHS719" s="42"/>
      <c r="BHT719" s="66" t="s">
        <v>207</v>
      </c>
    </row>
    <row r="720" spans="1544:1580" ht="12.75">
      <c r="BGJ720" s="42"/>
      <c r="BGK720" s="42"/>
      <c r="BGL720" s="42"/>
      <c r="BGM720" s="42"/>
      <c r="BGN720" s="42"/>
      <c r="BGO720" s="42"/>
      <c r="BGP720" s="42"/>
      <c r="BGQ720" s="42"/>
      <c r="BGR720" s="42"/>
      <c r="BGS720" s="42"/>
      <c r="BGT720" s="42"/>
      <c r="BGU720" s="42"/>
      <c r="BGV720" s="42"/>
      <c r="BGW720" s="56"/>
      <c r="BGX720" s="42"/>
      <c r="BGY720" s="46"/>
      <c r="BGZ720" s="42"/>
      <c r="BHA720" s="42"/>
      <c r="BHB720" s="42"/>
      <c r="BHC720" s="42"/>
      <c r="BHD720" s="42"/>
      <c r="BHE720" s="42"/>
      <c r="BHF720" s="42"/>
      <c r="BHG720" s="42"/>
      <c r="BHH720" s="42"/>
      <c r="BHI720" s="42"/>
      <c r="BHJ720" s="42"/>
      <c r="BHK720" s="42"/>
      <c r="BHL720" s="42"/>
      <c r="BHM720" s="42"/>
      <c r="BHN720" s="62" t="s">
        <v>114</v>
      </c>
      <c r="BHO720" s="62"/>
      <c r="BHP720" s="62"/>
      <c r="BHQ720" s="62"/>
      <c r="BHR720" s="62"/>
      <c r="BHS720" s="42"/>
      <c r="BHT720" s="66" t="s">
        <v>208</v>
      </c>
    </row>
    <row r="721" spans="1544:1580" ht="12.75">
      <c r="BGJ721" s="42"/>
      <c r="BGK721" s="42"/>
      <c r="BGL721" s="42"/>
      <c r="BGM721" s="42"/>
      <c r="BGN721" s="42"/>
      <c r="BGO721" s="42"/>
      <c r="BGP721" s="42"/>
      <c r="BGQ721" s="42"/>
      <c r="BGR721" s="42"/>
      <c r="BGS721" s="42"/>
      <c r="BGT721" s="42"/>
      <c r="BGU721" s="42"/>
      <c r="BGV721" s="42"/>
      <c r="BGW721" s="56"/>
      <c r="BGX721" s="42"/>
      <c r="BGY721" s="46"/>
      <c r="BGZ721" s="42"/>
      <c r="BHA721" s="42"/>
      <c r="BHB721" s="42"/>
      <c r="BHC721" s="42"/>
      <c r="BHD721" s="42"/>
      <c r="BHE721" s="42"/>
      <c r="BHF721" s="42"/>
      <c r="BHG721" s="42"/>
      <c r="BHH721" s="42"/>
      <c r="BHI721" s="42"/>
      <c r="BHJ721" s="42"/>
      <c r="BHK721" s="42"/>
      <c r="BHL721" s="42"/>
      <c r="BHM721" s="42"/>
      <c r="BHN721" s="42" t="s">
        <v>169</v>
      </c>
      <c r="BHO721" s="42"/>
      <c r="BHP721" s="62"/>
      <c r="BHQ721" s="62"/>
      <c r="BHR721" s="54"/>
      <c r="BHS721" s="42"/>
      <c r="BHT721" s="66" t="s">
        <v>209</v>
      </c>
    </row>
    <row r="722" spans="1544:1580" ht="12.75">
      <c r="BHN722" s="42" t="s">
        <v>174</v>
      </c>
      <c r="BHO722" s="42"/>
      <c r="BHP722" s="62"/>
      <c r="BHQ722" s="62"/>
      <c r="BHR722" s="54"/>
      <c r="BHS722" s="42"/>
      <c r="BHT722" s="66" t="s">
        <v>210</v>
      </c>
    </row>
    <row r="723" spans="1544:1580" ht="12.75">
      <c r="BHN723" s="42" t="s">
        <v>181</v>
      </c>
      <c r="BHO723" s="62"/>
      <c r="BHP723" s="62"/>
      <c r="BHQ723" s="62"/>
      <c r="BHR723" s="54"/>
      <c r="BHS723" s="42"/>
      <c r="BHT723" s="66" t="s">
        <v>211</v>
      </c>
    </row>
    <row r="724" spans="1544:1580" ht="12.75">
      <c r="BHN724" s="42" t="s">
        <v>187</v>
      </c>
      <c r="BHO724" s="62"/>
      <c r="BHP724" s="62"/>
      <c r="BHQ724" s="62"/>
      <c r="BHR724" s="54"/>
      <c r="BHS724" s="42"/>
      <c r="BHT724" s="66" t="s">
        <v>212</v>
      </c>
    </row>
    <row r="725" spans="1544:1580" ht="12.75">
      <c r="BHN725" s="42" t="s">
        <v>193</v>
      </c>
      <c r="BHO725" s="62"/>
      <c r="BHP725" s="62"/>
      <c r="BHQ725" s="62"/>
      <c r="BHR725" s="54"/>
      <c r="BHS725" s="42"/>
      <c r="BHT725" s="66" t="s">
        <v>213</v>
      </c>
    </row>
    <row r="726" spans="1544:1580" ht="12.75">
      <c r="BHN726" s="42" t="s">
        <v>198</v>
      </c>
      <c r="BHO726" s="62"/>
      <c r="BHP726" s="62"/>
      <c r="BHQ726" s="62"/>
      <c r="BHR726" s="54"/>
      <c r="BHS726" s="42"/>
      <c r="BHT726" s="66" t="s">
        <v>214</v>
      </c>
    </row>
    <row r="727" spans="1544:1580" ht="12.75">
      <c r="BHN727" s="42"/>
      <c r="BHO727" s="62"/>
      <c r="BHP727" s="62"/>
      <c r="BHQ727" s="62"/>
      <c r="BHR727" s="62"/>
      <c r="BHS727" s="42"/>
      <c r="BHT727" s="66" t="s">
        <v>215</v>
      </c>
    </row>
    <row r="728" spans="1544:1580" ht="12.75">
      <c r="BHN728" s="42"/>
      <c r="BHO728" s="42"/>
      <c r="BHP728" s="42"/>
      <c r="BHQ728" s="42"/>
      <c r="BHR728" s="42"/>
      <c r="BHS728" s="42"/>
      <c r="BHT728" s="66" t="s">
        <v>216</v>
      </c>
    </row>
    <row r="729" spans="1544:1580" ht="12.75">
      <c r="BHN729" s="42"/>
      <c r="BHO729" s="42"/>
      <c r="BHP729" s="42"/>
      <c r="BHQ729" s="42"/>
      <c r="BHR729" s="42"/>
      <c r="BHS729" s="42"/>
      <c r="BHT729" s="66" t="s">
        <v>217</v>
      </c>
    </row>
    <row r="730" spans="1544:1580" ht="12.75">
      <c r="BHN730" s="42"/>
      <c r="BHO730" s="42"/>
      <c r="BHP730" s="42"/>
      <c r="BHQ730" s="42"/>
      <c r="BHR730" s="42"/>
      <c r="BHS730" s="42"/>
      <c r="BHT730" s="66" t="s">
        <v>218</v>
      </c>
    </row>
    <row r="731" spans="1544:1580" ht="12.75">
      <c r="BHN731" s="42"/>
      <c r="BHO731" s="42"/>
      <c r="BHP731" s="42"/>
      <c r="BHQ731" s="42"/>
      <c r="BHR731" s="42"/>
      <c r="BHS731" s="42"/>
      <c r="BHT731" s="66" t="s">
        <v>219</v>
      </c>
    </row>
    <row r="732" spans="1544:1580" ht="12.75">
      <c r="BHN732" s="42"/>
      <c r="BHO732" s="42"/>
      <c r="BHP732" s="42"/>
      <c r="BHQ732" s="42"/>
      <c r="BHR732" s="42"/>
      <c r="BHS732" s="42"/>
      <c r="BHT732" s="66" t="s">
        <v>220</v>
      </c>
    </row>
    <row r="733" spans="1544:1580" ht="12.75">
      <c r="BHN733" s="42"/>
      <c r="BHO733" s="42"/>
      <c r="BHP733" s="42"/>
      <c r="BHQ733" s="42"/>
      <c r="BHR733" s="42"/>
      <c r="BHS733" s="42"/>
      <c r="BHT733" s="66" t="s">
        <v>221</v>
      </c>
    </row>
    <row r="734" spans="1544:1580" ht="12.75">
      <c r="BHN734" s="42"/>
      <c r="BHO734" s="42"/>
      <c r="BHP734" s="42"/>
      <c r="BHQ734" s="42"/>
      <c r="BHR734" s="42"/>
      <c r="BHS734" s="42"/>
      <c r="BHT734" s="66" t="s">
        <v>222</v>
      </c>
    </row>
    <row r="735" spans="1544:1580" ht="12.75">
      <c r="BHN735" s="42"/>
      <c r="BHO735" s="42"/>
      <c r="BHP735" s="42"/>
      <c r="BHQ735" s="42"/>
      <c r="BHR735" s="42"/>
      <c r="BHS735" s="42"/>
      <c r="BHT735" s="66" t="s">
        <v>223</v>
      </c>
    </row>
    <row r="736" spans="1544:1580" ht="12.75">
      <c r="BHN736" s="42"/>
      <c r="BHO736" s="42"/>
      <c r="BHP736" s="42"/>
      <c r="BHQ736" s="42"/>
      <c r="BHR736" s="42"/>
      <c r="BHS736" s="42"/>
      <c r="BHT736" s="66" t="s">
        <v>224</v>
      </c>
    </row>
    <row r="737" spans="1574:1584" ht="12.75">
      <c r="BHN737" s="42"/>
      <c r="BHO737" s="42"/>
      <c r="BHP737" s="42"/>
      <c r="BHQ737" s="42"/>
      <c r="BHR737" s="42"/>
      <c r="BHS737" s="42"/>
      <c r="BHT737" s="66" t="s">
        <v>225</v>
      </c>
    </row>
    <row r="738" spans="1574:1584" ht="12.75">
      <c r="BHT738" s="66" t="s">
        <v>226</v>
      </c>
      <c r="BHU738" s="42"/>
      <c r="BHV738" s="42"/>
      <c r="BHW738" s="42"/>
      <c r="BHX738" s="42"/>
    </row>
    <row r="739" spans="1574:1584" ht="12.75">
      <c r="BHT739" s="66" t="s">
        <v>227</v>
      </c>
      <c r="BHU739" s="42"/>
      <c r="BHV739" s="42"/>
      <c r="BHW739" s="42"/>
      <c r="BHX739" s="42"/>
    </row>
    <row r="740" spans="1574:1584" ht="12.75">
      <c r="BHT740" s="66" t="s">
        <v>228</v>
      </c>
      <c r="BHU740" s="42"/>
      <c r="BHV740" s="42"/>
      <c r="BHW740" s="42"/>
      <c r="BHX740" s="42"/>
    </row>
    <row r="741" spans="1574:1584" ht="12.75">
      <c r="BHT741" s="67" t="s">
        <v>229</v>
      </c>
      <c r="BHU741" s="42"/>
      <c r="BHV741" s="42"/>
      <c r="BHW741" s="42"/>
      <c r="BHX741" s="42"/>
    </row>
    <row r="742" spans="1574:1584" ht="12.75">
      <c r="BHT742" s="66" t="s">
        <v>230</v>
      </c>
      <c r="BHU742" s="42"/>
      <c r="BHV742" s="42"/>
      <c r="BHW742" s="42"/>
      <c r="BHX742" s="42"/>
    </row>
    <row r="743" spans="1574:1584" ht="12.75">
      <c r="BHT743" s="66" t="s">
        <v>231</v>
      </c>
      <c r="BHU743" s="42"/>
      <c r="BHV743" s="42"/>
      <c r="BHW743" s="42"/>
      <c r="BHX743" s="42"/>
    </row>
    <row r="744" spans="1574:1584" ht="12.75">
      <c r="BHT744" s="66" t="s">
        <v>232</v>
      </c>
      <c r="BHU744" s="42"/>
      <c r="BHV744" s="42"/>
      <c r="BHW744" s="42"/>
      <c r="BHX744" s="42"/>
    </row>
    <row r="745" spans="1574:1584" ht="12.75">
      <c r="BHT745" s="66" t="s">
        <v>233</v>
      </c>
      <c r="BHU745" s="42"/>
      <c r="BHV745" s="42"/>
      <c r="BHW745" s="42"/>
      <c r="BHX745" s="42"/>
    </row>
    <row r="746" spans="1574:1584" ht="12.75">
      <c r="BHT746" s="42"/>
      <c r="BHU746" s="42"/>
      <c r="BHV746" s="42"/>
      <c r="BHW746" s="42"/>
      <c r="BHX746" s="42"/>
    </row>
    <row r="747" spans="1574:1584" ht="12.75">
      <c r="BHT747" s="42"/>
      <c r="BHU747" s="42"/>
      <c r="BHV747" s="42"/>
      <c r="BHW747" s="42"/>
      <c r="BHX747" s="42"/>
    </row>
    <row r="748" spans="1574:1584" ht="12.75">
      <c r="BHT748" s="42"/>
      <c r="BHU748" s="42"/>
      <c r="BHV748" s="42" t="s">
        <v>75</v>
      </c>
      <c r="BHW748" s="42"/>
      <c r="BHX748" s="42"/>
    </row>
    <row r="749" spans="1574:1584" ht="12.75">
      <c r="BHT749" s="42"/>
      <c r="BHU749" s="42"/>
      <c r="BHV749" s="42" t="s">
        <v>74</v>
      </c>
      <c r="BHW749" s="42"/>
      <c r="BHX749" s="42"/>
    </row>
    <row r="750" spans="1574:1584" ht="12.75">
      <c r="BHT750" s="42"/>
      <c r="BHU750" s="42"/>
      <c r="BHV750" s="42"/>
      <c r="BHW750" s="42"/>
      <c r="BHX750" s="42"/>
    </row>
    <row r="751" spans="1574:1584" ht="12.75">
      <c r="BHT751" s="42"/>
      <c r="BHU751" s="42"/>
      <c r="BHV751" s="42"/>
      <c r="BHW751" s="42"/>
      <c r="BHX751" s="42" t="s">
        <v>234</v>
      </c>
    </row>
    <row r="752" spans="1574:1584" ht="12.75">
      <c r="BHT752" s="42"/>
      <c r="BHU752" s="42"/>
      <c r="BHV752" s="42"/>
      <c r="BHW752" s="42"/>
      <c r="BHX752" s="42" t="s">
        <v>235</v>
      </c>
    </row>
    <row r="753" spans="1580:1589" ht="12.75">
      <c r="BHT753" s="42"/>
      <c r="BHU753" s="42"/>
      <c r="BHV753" s="42"/>
      <c r="BHW753" s="42"/>
      <c r="BHX753" s="42" t="s">
        <v>236</v>
      </c>
    </row>
    <row r="754" spans="1580:1589" ht="12.75">
      <c r="BHX754" s="42" t="s">
        <v>237</v>
      </c>
      <c r="BHY754" s="42"/>
      <c r="BHZ754" s="42"/>
      <c r="BIA754" s="42"/>
      <c r="BIB754" s="42"/>
      <c r="BIC754" s="42"/>
    </row>
    <row r="755" spans="1580:1589" ht="12.75">
      <c r="BHX755" s="42"/>
      <c r="BHY755" s="42"/>
      <c r="BHZ755" s="42"/>
      <c r="BIA755" s="42"/>
      <c r="BIB755" s="42"/>
      <c r="BIC755" s="42"/>
    </row>
    <row r="756" spans="1580:1589" ht="12.75">
      <c r="BHX756" s="42"/>
      <c r="BHY756" s="42"/>
      <c r="BHZ756" s="42" t="s">
        <v>238</v>
      </c>
      <c r="BIA756" s="42"/>
      <c r="BIB756" s="42"/>
      <c r="BIC756" s="42"/>
    </row>
    <row r="757" spans="1580:1589" ht="12.75">
      <c r="BHX757" s="42"/>
      <c r="BHY757" s="42"/>
      <c r="BHZ757" s="42" t="s">
        <v>239</v>
      </c>
      <c r="BIA757" s="42"/>
      <c r="BIB757" s="42"/>
      <c r="BIC757" s="42"/>
    </row>
    <row r="758" spans="1580:1589" ht="12.75">
      <c r="BHX758" s="42"/>
      <c r="BHY758" s="42"/>
      <c r="BHZ758" s="42" t="s">
        <v>240</v>
      </c>
      <c r="BIA758" s="42"/>
      <c r="BIB758" s="42"/>
      <c r="BIC758" s="42"/>
    </row>
    <row r="759" spans="1580:1589" ht="12.75">
      <c r="BHX759" s="42"/>
      <c r="BHY759" s="42"/>
      <c r="BHZ759" s="42"/>
      <c r="BIA759" s="42"/>
      <c r="BIB759" s="42"/>
      <c r="BIC759" s="42"/>
    </row>
    <row r="760" spans="1580:1589" ht="12.75">
      <c r="BHX760" s="42"/>
      <c r="BHY760" s="42"/>
      <c r="BHZ760" s="42"/>
      <c r="BIA760" s="42"/>
      <c r="BIB760" s="42"/>
      <c r="BIC760" s="42"/>
    </row>
    <row r="761" spans="1580:1589" ht="12.75">
      <c r="BHX761" s="42"/>
      <c r="BHY761" s="42"/>
      <c r="BHZ761" s="42"/>
      <c r="BIA761" s="42"/>
      <c r="BIB761" s="42"/>
      <c r="BIC761" s="68" t="s">
        <v>241</v>
      </c>
    </row>
    <row r="762" spans="1580:1589" ht="12.75">
      <c r="BHX762" s="42"/>
      <c r="BHY762" s="42"/>
      <c r="BHZ762" s="42"/>
      <c r="BIA762" s="42"/>
      <c r="BIB762" s="42"/>
      <c r="BIC762" s="69" t="s">
        <v>242</v>
      </c>
    </row>
    <row r="763" spans="1580:1589" ht="12.75">
      <c r="BHX763" s="42"/>
      <c r="BHY763" s="42"/>
      <c r="BHZ763" s="42"/>
      <c r="BIA763" s="42"/>
      <c r="BIB763" s="42"/>
      <c r="BIC763" s="69" t="s">
        <v>243</v>
      </c>
    </row>
    <row r="764" spans="1580:1589" ht="12.75">
      <c r="BHX764" s="42"/>
      <c r="BHY764" s="42"/>
      <c r="BHZ764" s="42"/>
      <c r="BIA764" s="42"/>
      <c r="BIB764" s="42"/>
      <c r="BIC764" s="69" t="s">
        <v>244</v>
      </c>
    </row>
    <row r="765" spans="1580:1589" ht="12.75">
      <c r="BHX765" s="42"/>
      <c r="BHY765" s="42"/>
      <c r="BHZ765" s="42"/>
      <c r="BIA765" s="42"/>
      <c r="BIB765" s="42"/>
      <c r="BIC765" s="69" t="s">
        <v>245</v>
      </c>
    </row>
    <row r="766" spans="1580:1589" ht="12.75">
      <c r="BHX766" s="42"/>
      <c r="BHY766" s="42"/>
      <c r="BHZ766" s="42"/>
      <c r="BIA766" s="42"/>
      <c r="BIB766" s="42"/>
      <c r="BIC766" s="69" t="s">
        <v>246</v>
      </c>
    </row>
    <row r="767" spans="1580:1589" ht="12.75">
      <c r="BHX767" s="42"/>
      <c r="BHY767" s="42"/>
      <c r="BHZ767" s="42"/>
      <c r="BIA767" s="42"/>
      <c r="BIB767" s="42"/>
      <c r="BIC767" s="69" t="s">
        <v>247</v>
      </c>
    </row>
    <row r="768" spans="1580:1589" ht="12.75">
      <c r="BHX768" s="42"/>
      <c r="BHY768" s="42"/>
      <c r="BHZ768" s="42"/>
      <c r="BIA768" s="42"/>
      <c r="BIB768" s="42"/>
      <c r="BIC768" s="69" t="s">
        <v>248</v>
      </c>
    </row>
    <row r="769" spans="1589:1593" ht="12.75">
      <c r="BIC769" s="69" t="s">
        <v>249</v>
      </c>
    </row>
    <row r="770" spans="1589:1593" ht="12.75">
      <c r="BIC770" s="69" t="s">
        <v>250</v>
      </c>
      <c r="BID770" s="68"/>
      <c r="BIE770" s="68"/>
      <c r="BIF770" s="68"/>
      <c r="BIG770" s="68"/>
    </row>
    <row r="771" spans="1589:1593" ht="12.75">
      <c r="BIC771" s="69" t="s">
        <v>251</v>
      </c>
      <c r="BID771" s="68"/>
      <c r="BIE771" s="68"/>
      <c r="BIF771" s="68"/>
      <c r="BIG771" s="68"/>
    </row>
    <row r="772" spans="1589:1593">
      <c r="BIC772" s="68"/>
      <c r="BID772" s="68"/>
      <c r="BIE772" s="68"/>
      <c r="BIF772" s="68"/>
      <c r="BIG772" s="68"/>
    </row>
    <row r="773" spans="1589:1593">
      <c r="BIC773" s="68"/>
      <c r="BID773" s="68"/>
      <c r="BIE773" s="68" t="s">
        <v>252</v>
      </c>
      <c r="BIF773" s="68"/>
      <c r="BIG773" s="68"/>
    </row>
    <row r="774" spans="1589:1593">
      <c r="BIC774" s="68"/>
      <c r="BID774" s="68"/>
      <c r="BIE774" s="68" t="s">
        <v>253</v>
      </c>
      <c r="BIF774" s="68"/>
      <c r="BIG774" s="68"/>
    </row>
    <row r="775" spans="1589:1593">
      <c r="BIC775" s="68"/>
      <c r="BID775" s="68"/>
      <c r="BIE775" s="68" t="s">
        <v>254</v>
      </c>
      <c r="BIF775" s="68"/>
      <c r="BIG775" s="68"/>
    </row>
    <row r="776" spans="1589:1593">
      <c r="BIC776" s="68"/>
      <c r="BID776" s="68"/>
      <c r="BIE776" s="68" t="s">
        <v>255</v>
      </c>
      <c r="BIF776" s="68"/>
      <c r="BIG776" s="68"/>
    </row>
    <row r="777" spans="1589:1593">
      <c r="BIC777" s="68"/>
      <c r="BID777" s="68"/>
      <c r="BIE777" s="68"/>
      <c r="BIF777" s="68"/>
      <c r="BIG777" s="68"/>
    </row>
    <row r="778" spans="1589:1593">
      <c r="BIC778" s="68"/>
      <c r="BID778" s="68"/>
      <c r="BIE778" s="68" t="s">
        <v>256</v>
      </c>
      <c r="BIF778" s="68"/>
      <c r="BIG778" s="68"/>
    </row>
    <row r="779" spans="1589:1593" ht="12.75">
      <c r="BIC779" s="68"/>
      <c r="BID779" s="68"/>
      <c r="BIE779" s="68"/>
      <c r="BIF779" s="68"/>
      <c r="BIG779" s="70" t="s">
        <v>257</v>
      </c>
    </row>
    <row r="780" spans="1589:1593" ht="12.75">
      <c r="BIC780" s="68"/>
      <c r="BID780" s="68"/>
      <c r="BIE780" s="68"/>
      <c r="BIF780" s="68"/>
      <c r="BIG780" s="69" t="s">
        <v>158</v>
      </c>
    </row>
    <row r="781" spans="1589:1593" ht="12.75">
      <c r="BIC781" s="68"/>
      <c r="BID781" s="68"/>
      <c r="BIE781" s="68"/>
      <c r="BIF781" s="68"/>
      <c r="BIG781" s="69" t="s">
        <v>161</v>
      </c>
    </row>
    <row r="782" spans="1589:1593" ht="12.75">
      <c r="BIC782" s="68"/>
      <c r="BID782" s="68"/>
      <c r="BIE782" s="68"/>
      <c r="BIF782" s="68"/>
      <c r="BIG782" s="69" t="s">
        <v>164</v>
      </c>
    </row>
    <row r="783" spans="1589:1593" ht="12.75">
      <c r="BIC783" s="68"/>
      <c r="BID783" s="68"/>
      <c r="BIE783" s="68"/>
      <c r="BIF783" s="68"/>
      <c r="BIG783" s="69" t="s">
        <v>167</v>
      </c>
    </row>
    <row r="784" spans="1589:1593" ht="12.75">
      <c r="BIC784" s="68"/>
      <c r="BID784" s="68"/>
      <c r="BIE784" s="68"/>
      <c r="BIF784" s="68"/>
      <c r="BIG784" s="69" t="s">
        <v>168</v>
      </c>
    </row>
    <row r="785" spans="1589:1597" ht="12.75">
      <c r="BIC785" s="68"/>
      <c r="BID785" s="68"/>
      <c r="BIE785" s="68"/>
      <c r="BIF785" s="68"/>
      <c r="BIG785" s="69" t="s">
        <v>169</v>
      </c>
    </row>
    <row r="786" spans="1589:1597" ht="12.75">
      <c r="BIG786" s="69" t="s">
        <v>174</v>
      </c>
      <c r="BIH786" s="68"/>
      <c r="BII786" s="68"/>
      <c r="BIJ786" s="68"/>
      <c r="BIK786" s="68"/>
    </row>
    <row r="787" spans="1589:1597" ht="12.75">
      <c r="BIG787" s="69" t="s">
        <v>181</v>
      </c>
      <c r="BIH787" s="68"/>
      <c r="BII787" s="68"/>
      <c r="BIJ787" s="68"/>
      <c r="BIK787" s="68"/>
    </row>
    <row r="788" spans="1589:1597" ht="12.75">
      <c r="BIG788" s="69" t="s">
        <v>187</v>
      </c>
      <c r="BIH788" s="68"/>
      <c r="BII788" s="68"/>
      <c r="BIJ788" s="68"/>
      <c r="BIK788" s="68"/>
    </row>
    <row r="789" spans="1589:1597" ht="12.75">
      <c r="BIG789" s="69" t="s">
        <v>193</v>
      </c>
      <c r="BIH789" s="68"/>
      <c r="BII789" s="68"/>
      <c r="BIJ789" s="68"/>
      <c r="BIK789" s="68"/>
    </row>
    <row r="790" spans="1589:1597" ht="12.75">
      <c r="BIG790" s="69" t="s">
        <v>198</v>
      </c>
      <c r="BIH790" s="68"/>
      <c r="BII790" s="68" t="s">
        <v>258</v>
      </c>
      <c r="BIJ790" s="68"/>
      <c r="BIK790" s="68"/>
    </row>
    <row r="791" spans="1589:1597" ht="12.75">
      <c r="BIG791" s="68"/>
      <c r="BIH791" s="68"/>
      <c r="BII791" s="69" t="s">
        <v>234</v>
      </c>
      <c r="BIJ791" s="68"/>
      <c r="BIK791" s="68"/>
    </row>
    <row r="792" spans="1589:1597" ht="12.75">
      <c r="BIG792" s="68"/>
      <c r="BIH792" s="68"/>
      <c r="BII792" s="69" t="s">
        <v>235</v>
      </c>
      <c r="BIJ792" s="68"/>
      <c r="BIK792" s="68"/>
    </row>
    <row r="793" spans="1589:1597" ht="12.75">
      <c r="BIG793" s="68"/>
      <c r="BIH793" s="68"/>
      <c r="BII793" s="69" t="s">
        <v>236</v>
      </c>
      <c r="BIJ793" s="68"/>
      <c r="BIK793" s="68"/>
    </row>
    <row r="794" spans="1589:1597" ht="12.75">
      <c r="BIG794" s="68"/>
      <c r="BIH794" s="68"/>
      <c r="BII794" s="69" t="s">
        <v>237</v>
      </c>
      <c r="BIJ794" s="68"/>
      <c r="BIK794" s="68"/>
    </row>
    <row r="795" spans="1589:1597">
      <c r="BIG795" s="68"/>
      <c r="BIH795" s="68"/>
      <c r="BII795" s="68"/>
      <c r="BIJ795" s="68"/>
      <c r="BIK795" s="68"/>
    </row>
    <row r="796" spans="1589:1597">
      <c r="BIG796" s="68"/>
      <c r="BIH796" s="68"/>
      <c r="BII796" s="68"/>
      <c r="BIJ796" s="68"/>
      <c r="BIK796" s="68" t="s">
        <v>259</v>
      </c>
    </row>
    <row r="797" spans="1589:1597" ht="63.75">
      <c r="BIG797" s="68"/>
      <c r="BIH797" s="68"/>
      <c r="BII797" s="68"/>
      <c r="BIJ797" s="68"/>
      <c r="BIK797" s="71" t="s">
        <v>260</v>
      </c>
    </row>
    <row r="798" spans="1589:1597" ht="12.75">
      <c r="BIG798" s="68"/>
      <c r="BIH798" s="68"/>
      <c r="BII798" s="68"/>
      <c r="BIJ798" s="68"/>
      <c r="BIK798" s="72" t="s">
        <v>261</v>
      </c>
    </row>
    <row r="799" spans="1589:1597" ht="12.75">
      <c r="BIG799" s="68"/>
      <c r="BIH799" s="68"/>
      <c r="BII799" s="68"/>
      <c r="BIJ799" s="68"/>
      <c r="BIK799" s="72" t="s">
        <v>262</v>
      </c>
    </row>
    <row r="800" spans="1589:1597" ht="12.75">
      <c r="BIG800" s="68"/>
      <c r="BIH800" s="68"/>
      <c r="BII800" s="68"/>
      <c r="BIJ800" s="68"/>
      <c r="BIK800" s="72" t="s">
        <v>263</v>
      </c>
    </row>
    <row r="801" spans="1593:1602" ht="12.75">
      <c r="BIG801" s="68"/>
      <c r="BIH801" s="68"/>
      <c r="BII801" s="68"/>
      <c r="BIJ801" s="68"/>
      <c r="BIK801" s="72" t="s">
        <v>264</v>
      </c>
    </row>
    <row r="802" spans="1593:1602" ht="63.75">
      <c r="BIK802" s="71" t="s">
        <v>265</v>
      </c>
      <c r="BIL802" s="68"/>
      <c r="BIM802" s="68"/>
      <c r="BIN802" s="68"/>
      <c r="BIO802" s="73"/>
      <c r="BIP802" s="73"/>
    </row>
    <row r="803" spans="1593:1602" ht="12.75">
      <c r="BIK803" s="72" t="s">
        <v>266</v>
      </c>
      <c r="BIL803" s="68"/>
      <c r="BIM803" s="68"/>
      <c r="BIN803" s="68"/>
      <c r="BIO803" s="73"/>
      <c r="BIP803" s="73"/>
    </row>
    <row r="804" spans="1593:1602" ht="12.75">
      <c r="BIK804" s="71" t="s">
        <v>198</v>
      </c>
      <c r="BIL804" s="68"/>
      <c r="BIM804" s="68"/>
      <c r="BIN804" s="68"/>
      <c r="BIO804" s="73"/>
      <c r="BIP804" s="73"/>
    </row>
    <row r="805" spans="1593:1602" ht="12.75">
      <c r="BIK805" s="72" t="s">
        <v>256</v>
      </c>
      <c r="BIL805" s="68"/>
      <c r="BIM805" s="68"/>
      <c r="BIN805" s="68"/>
      <c r="BIO805" s="68"/>
      <c r="BIP805" s="68"/>
    </row>
    <row r="806" spans="1593:1602" ht="12.75">
      <c r="BIK806" s="72"/>
      <c r="BIL806" s="68"/>
      <c r="BIM806" s="68"/>
      <c r="BIN806" s="68"/>
      <c r="BIO806" s="68"/>
      <c r="BIP806" s="68"/>
    </row>
    <row r="807" spans="1593:1602" ht="12.75">
      <c r="BIK807" s="68"/>
      <c r="BIL807" s="68"/>
      <c r="BIM807" s="69" t="s">
        <v>75</v>
      </c>
      <c r="BIN807" s="69"/>
      <c r="BIO807" s="69"/>
      <c r="BIP807" s="69"/>
    </row>
    <row r="808" spans="1593:1602" ht="12.75">
      <c r="BIK808" s="68"/>
      <c r="BIL808" s="68"/>
      <c r="BIM808" s="69" t="s">
        <v>74</v>
      </c>
      <c r="BIN808" s="69"/>
      <c r="BIO808" s="69"/>
      <c r="BIP808" s="69"/>
    </row>
    <row r="809" spans="1593:1602" ht="12.75">
      <c r="BIK809" s="68"/>
      <c r="BIL809" s="68"/>
      <c r="BIM809" s="69"/>
      <c r="BIN809" s="69"/>
      <c r="BIO809" s="69"/>
      <c r="BIP809" s="69"/>
    </row>
    <row r="810" spans="1593:1602" ht="12.75">
      <c r="BIK810" s="68"/>
      <c r="BIL810" s="68"/>
      <c r="BIM810" s="69"/>
      <c r="BIN810" s="69" t="s">
        <v>79</v>
      </c>
      <c r="BIO810" s="69"/>
      <c r="BIP810" s="69"/>
    </row>
    <row r="811" spans="1593:1602" ht="12.75">
      <c r="BIK811" s="68"/>
      <c r="BIL811" s="68"/>
      <c r="BIM811" s="69"/>
      <c r="BIN811" s="69" t="s">
        <v>156</v>
      </c>
      <c r="BIO811" s="69"/>
      <c r="BIP811" s="69"/>
    </row>
    <row r="812" spans="1593:1602" ht="12.75">
      <c r="BIK812" s="68"/>
      <c r="BIL812" s="68"/>
      <c r="BIM812" s="69"/>
      <c r="BIN812" s="69"/>
      <c r="BIO812" s="69"/>
      <c r="BIP812" s="69"/>
    </row>
    <row r="813" spans="1593:1602" ht="12.75">
      <c r="BIK813" s="68"/>
      <c r="BIL813" s="68"/>
      <c r="BIM813" s="69"/>
      <c r="BIN813" s="69"/>
      <c r="BIO813" s="69"/>
      <c r="BIP813" s="69"/>
    </row>
    <row r="814" spans="1593:1602" ht="12.75">
      <c r="BIK814" s="68"/>
      <c r="BIL814" s="68"/>
      <c r="BIM814" s="69"/>
      <c r="BIN814" s="69"/>
      <c r="BIO814" s="69"/>
      <c r="BIP814" s="69"/>
    </row>
    <row r="815" spans="1593:1602" ht="12.75">
      <c r="BIK815" s="68"/>
      <c r="BIL815" s="68"/>
      <c r="BIM815" s="69"/>
      <c r="BIN815" s="69"/>
      <c r="BIO815" s="69"/>
      <c r="BIP815" s="69"/>
    </row>
    <row r="816" spans="1593:1602" ht="12.75">
      <c r="BIK816" s="68"/>
      <c r="BIL816" s="68"/>
      <c r="BIM816" s="69"/>
      <c r="BIN816" s="69"/>
      <c r="BIO816" s="69"/>
      <c r="BIP816" s="69"/>
    </row>
    <row r="817" spans="1597:1606" ht="12.75">
      <c r="BIK817" s="68"/>
      <c r="BIL817" s="68"/>
      <c r="BIM817" s="69"/>
      <c r="BIN817" s="69"/>
      <c r="BIO817" s="69"/>
      <c r="BIP817" s="69" t="s">
        <v>78</v>
      </c>
    </row>
    <row r="818" spans="1597:1606" ht="12.75">
      <c r="BIP818" s="69" t="s">
        <v>267</v>
      </c>
      <c r="BIQ818" s="69"/>
      <c r="BIR818" s="69"/>
      <c r="BIS818" s="69"/>
      <c r="BIT818" s="69"/>
    </row>
    <row r="819" spans="1597:1606" ht="12.75">
      <c r="BIP819" s="69" t="s">
        <v>268</v>
      </c>
      <c r="BIQ819" s="69"/>
      <c r="BIR819" s="69"/>
      <c r="BIS819" s="69"/>
      <c r="BIT819" s="69"/>
    </row>
    <row r="820" spans="1597:1606" ht="12.75">
      <c r="BIP820" s="69"/>
      <c r="BIQ820" s="69"/>
      <c r="BIR820" s="69"/>
      <c r="BIS820" s="69"/>
      <c r="BIT820" s="69"/>
    </row>
    <row r="821" spans="1597:1606" ht="12.75">
      <c r="BIP821" s="69"/>
      <c r="BIQ821" s="69"/>
      <c r="BIR821" s="69"/>
      <c r="BIS821" s="69"/>
      <c r="BIT821" s="69"/>
    </row>
    <row r="822" spans="1597:1606" ht="12.75">
      <c r="BIP822" s="69"/>
      <c r="BIQ822" s="69"/>
      <c r="BIR822" s="69"/>
      <c r="BIS822" s="69"/>
      <c r="BIT822" s="69"/>
    </row>
    <row r="823" spans="1597:1606" ht="12.75">
      <c r="BIP823" s="69"/>
      <c r="BIQ823" s="69" t="s">
        <v>269</v>
      </c>
      <c r="BIR823" s="69"/>
      <c r="BIS823" s="69"/>
      <c r="BIT823" s="69"/>
    </row>
    <row r="824" spans="1597:1606" ht="12.75">
      <c r="BIP824" s="69"/>
      <c r="BIQ824" s="69" t="s">
        <v>270</v>
      </c>
      <c r="BIR824" s="69"/>
      <c r="BIS824" s="69"/>
      <c r="BIT824" s="69"/>
    </row>
    <row r="825" spans="1597:1606" ht="12.75">
      <c r="BIP825" s="69"/>
      <c r="BIQ825" s="69" t="s">
        <v>77</v>
      </c>
      <c r="BIR825" s="69"/>
      <c r="BIS825" s="69"/>
      <c r="BIT825" s="69"/>
    </row>
    <row r="826" spans="1597:1606" ht="12.75">
      <c r="BIP826" s="69"/>
      <c r="BIQ826" s="69"/>
      <c r="BIR826" s="69"/>
      <c r="BIS826" s="69"/>
      <c r="BIT826" s="69"/>
    </row>
    <row r="827" spans="1597:1606" ht="12.75">
      <c r="BIP827" s="69"/>
      <c r="BIQ827" s="69"/>
      <c r="BIR827" s="69"/>
      <c r="BIS827" s="69"/>
      <c r="BIT827" s="69"/>
    </row>
    <row r="828" spans="1597:1606" ht="12.75">
      <c r="BIP828" s="69"/>
      <c r="BIQ828" s="69"/>
      <c r="BIR828" s="69"/>
      <c r="BIS828" s="69"/>
      <c r="BIT828" s="69"/>
    </row>
    <row r="829" spans="1597:1606" ht="12.75">
      <c r="BIP829" s="69"/>
      <c r="BIQ829" s="69"/>
      <c r="BIR829" s="69"/>
      <c r="BIS829" s="69" t="s">
        <v>271</v>
      </c>
      <c r="BIT829" s="69"/>
    </row>
    <row r="830" spans="1597:1606" ht="12.75">
      <c r="BIP830" s="69"/>
      <c r="BIQ830" s="69"/>
      <c r="BIR830" s="69"/>
      <c r="BIS830" s="69" t="s">
        <v>272</v>
      </c>
      <c r="BIT830" s="69"/>
    </row>
    <row r="831" spans="1597:1606" ht="12.75">
      <c r="BIP831" s="69"/>
      <c r="BIQ831" s="69"/>
      <c r="BIR831" s="69"/>
      <c r="BIS831" s="69" t="s">
        <v>273</v>
      </c>
      <c r="BIT831" s="69"/>
    </row>
    <row r="832" spans="1597:1606" ht="12.75">
      <c r="BIP832" s="69"/>
      <c r="BIQ832" s="69"/>
      <c r="BIR832" s="69"/>
      <c r="BIS832" s="69"/>
      <c r="BIT832" s="69"/>
    </row>
    <row r="833" spans="1602:1620" ht="12.75">
      <c r="BIP833" s="69"/>
      <c r="BIQ833" s="69"/>
      <c r="BIR833" s="69"/>
      <c r="BIS833" s="69"/>
      <c r="BIT833" s="69" t="s">
        <v>195</v>
      </c>
    </row>
    <row r="834" spans="1602:1620" ht="12.75">
      <c r="BIT834" s="69" t="s">
        <v>191</v>
      </c>
      <c r="BIU834" s="69"/>
      <c r="BIV834" s="69"/>
      <c r="BIW834" s="68"/>
      <c r="BIX834" s="68"/>
      <c r="BIY834" s="68"/>
      <c r="BIZ834" s="68"/>
      <c r="BJA834" s="68"/>
      <c r="BJB834" s="68"/>
      <c r="BJC834" s="68"/>
      <c r="BJD834" s="68"/>
      <c r="BJE834" s="68"/>
      <c r="BJF834" s="68"/>
      <c r="BJG834" s="68"/>
      <c r="BJH834" s="68"/>
    </row>
    <row r="835" spans="1602:1620" ht="12.75">
      <c r="BIT835" s="69" t="s">
        <v>274</v>
      </c>
      <c r="BIU835" s="69"/>
      <c r="BIV835" s="69"/>
      <c r="BIW835" s="68"/>
      <c r="BIX835" s="68"/>
      <c r="BIY835" s="68"/>
      <c r="BIZ835" s="68"/>
      <c r="BJA835" s="68"/>
      <c r="BJB835" s="68"/>
      <c r="BJC835" s="68"/>
      <c r="BJD835" s="68"/>
      <c r="BJE835" s="68"/>
      <c r="BJF835" s="68"/>
      <c r="BJG835" s="68"/>
      <c r="BJH835" s="68"/>
    </row>
    <row r="836" spans="1602:1620" ht="12.75">
      <c r="BIT836" s="69"/>
      <c r="BIU836" s="69"/>
      <c r="BIV836" s="69"/>
      <c r="BIW836" s="68"/>
      <c r="BIX836" s="68"/>
      <c r="BIY836" s="68"/>
      <c r="BIZ836" s="68"/>
      <c r="BJA836" s="68"/>
      <c r="BJB836" s="68"/>
      <c r="BJC836" s="68"/>
      <c r="BJD836" s="68"/>
      <c r="BJE836" s="68"/>
      <c r="BJF836" s="68"/>
      <c r="BJG836" s="68"/>
      <c r="BJH836" s="68"/>
    </row>
    <row r="837" spans="1602:1620" ht="12.75">
      <c r="BIT837" s="69"/>
      <c r="BIU837" s="69" t="s">
        <v>275</v>
      </c>
      <c r="BIV837" s="69"/>
      <c r="BIW837" s="68"/>
      <c r="BIX837" s="68"/>
      <c r="BIY837" s="68"/>
      <c r="BIZ837" s="68"/>
      <c r="BJA837" s="68"/>
      <c r="BJB837" s="68"/>
      <c r="BJC837" s="68"/>
      <c r="BJD837" s="68"/>
      <c r="BJE837" s="68"/>
      <c r="BJF837" s="68"/>
      <c r="BJG837" s="68"/>
      <c r="BJH837" s="68"/>
    </row>
    <row r="838" spans="1602:1620" ht="12.75">
      <c r="BIT838" s="69"/>
      <c r="BIU838" s="69" t="s">
        <v>276</v>
      </c>
      <c r="BIV838" s="69"/>
      <c r="BIW838" s="68"/>
      <c r="BIX838" s="68"/>
      <c r="BIY838" s="68"/>
      <c r="BIZ838" s="68"/>
      <c r="BJA838" s="68"/>
      <c r="BJB838" s="68"/>
      <c r="BJC838" s="68"/>
      <c r="BJD838" s="68"/>
      <c r="BJE838" s="68"/>
      <c r="BJF838" s="68"/>
      <c r="BJG838" s="68"/>
      <c r="BJH838" s="68"/>
    </row>
    <row r="839" spans="1602:1620" ht="12.75">
      <c r="BIT839" s="69"/>
      <c r="BIU839" s="69" t="s">
        <v>277</v>
      </c>
      <c r="BIV839" s="69"/>
      <c r="BIW839" s="68"/>
      <c r="BIX839" s="68"/>
      <c r="BIY839" s="68"/>
      <c r="BIZ839" s="68"/>
      <c r="BJA839" s="68"/>
      <c r="BJB839" s="68"/>
      <c r="BJC839" s="68"/>
      <c r="BJD839" s="68"/>
      <c r="BJE839" s="68"/>
      <c r="BJF839" s="68"/>
      <c r="BJG839" s="68"/>
      <c r="BJH839" s="68"/>
    </row>
    <row r="840" spans="1602:1620" ht="12.75">
      <c r="BIT840" s="69"/>
      <c r="BIU840" s="69"/>
      <c r="BIV840" s="69"/>
      <c r="BIW840" s="68"/>
      <c r="BIX840" s="68"/>
      <c r="BIY840" s="68"/>
      <c r="BIZ840" s="68"/>
      <c r="BJA840" s="68"/>
      <c r="BJB840" s="68"/>
      <c r="BJC840" s="68"/>
      <c r="BJD840" s="68"/>
      <c r="BJE840" s="68"/>
      <c r="BJF840" s="68"/>
      <c r="BJG840" s="68"/>
      <c r="BJH840" s="68"/>
    </row>
    <row r="841" spans="1602:1620" ht="12.75">
      <c r="BIT841" s="69"/>
      <c r="BIU841" s="69"/>
      <c r="BIV841" s="74" t="s">
        <v>76</v>
      </c>
      <c r="BIW841" s="68"/>
      <c r="BIX841" s="68"/>
      <c r="BIY841" s="68"/>
      <c r="BIZ841" s="68"/>
      <c r="BJA841" s="68"/>
      <c r="BJB841" s="68"/>
      <c r="BJC841" s="68"/>
      <c r="BJD841" s="68"/>
      <c r="BJE841" s="68"/>
      <c r="BJF841" s="68"/>
      <c r="BJG841" s="68"/>
      <c r="BJH841" s="68"/>
    </row>
    <row r="842" spans="1602:1620" ht="12.75">
      <c r="BIT842" s="69"/>
      <c r="BIU842" s="69"/>
      <c r="BIV842" s="74" t="s">
        <v>82</v>
      </c>
      <c r="BIW842" s="68"/>
      <c r="BIX842" s="68"/>
      <c r="BIY842" s="68"/>
      <c r="BIZ842" s="68"/>
      <c r="BJA842" s="68"/>
      <c r="BJB842" s="68"/>
      <c r="BJC842" s="68"/>
      <c r="BJD842" s="68"/>
      <c r="BJE842" s="68"/>
      <c r="BJF842" s="68"/>
      <c r="BJG842" s="68"/>
      <c r="BJH842" s="68"/>
    </row>
    <row r="843" spans="1602:1620" ht="12.75">
      <c r="BIT843" s="69"/>
      <c r="BIU843" s="69"/>
      <c r="BIV843" s="74"/>
      <c r="BIW843" s="68"/>
      <c r="BIX843" s="68"/>
      <c r="BIY843" s="68"/>
      <c r="BIZ843" s="68"/>
      <c r="BJA843" s="68"/>
      <c r="BJB843" s="68"/>
      <c r="BJC843" s="68"/>
      <c r="BJD843" s="68"/>
      <c r="BJE843" s="68"/>
      <c r="BJF843" s="68"/>
      <c r="BJG843" s="68"/>
      <c r="BJH843" s="68"/>
    </row>
    <row r="844" spans="1602:1620">
      <c r="BIT844" s="68"/>
      <c r="BIU844" s="68"/>
      <c r="BIV844" s="68"/>
      <c r="BIW844" s="68"/>
      <c r="BIX844" s="68"/>
      <c r="BIY844" s="68"/>
      <c r="BIZ844" s="68"/>
      <c r="BJA844" s="68"/>
      <c r="BJB844" s="68"/>
      <c r="BJC844" s="68"/>
      <c r="BJD844" s="68"/>
      <c r="BJE844" s="68"/>
      <c r="BJF844" s="68"/>
      <c r="BJG844" s="68"/>
      <c r="BJH844" s="68"/>
    </row>
    <row r="845" spans="1602:1620">
      <c r="BIT845" s="68"/>
      <c r="BIU845" s="68"/>
      <c r="BIV845" s="68"/>
      <c r="BIW845" s="68"/>
      <c r="BIX845" s="68"/>
      <c r="BIY845" s="68"/>
      <c r="BIZ845" s="68"/>
      <c r="BJA845" s="68"/>
      <c r="BJB845" s="68"/>
      <c r="BJC845" s="68"/>
      <c r="BJD845" s="68"/>
      <c r="BJE845" s="68"/>
      <c r="BJF845" s="68"/>
      <c r="BJG845" s="68"/>
      <c r="BJH845" s="68"/>
    </row>
    <row r="846" spans="1602:1620" ht="12.75">
      <c r="BIT846" s="68"/>
      <c r="BIU846" s="68"/>
      <c r="BIV846" s="68"/>
      <c r="BIW846" s="68"/>
      <c r="BIX846" s="69"/>
      <c r="BIY846" s="69"/>
      <c r="BIZ846" s="69"/>
      <c r="BJA846" s="69"/>
      <c r="BJB846" s="69"/>
      <c r="BJC846" s="69"/>
      <c r="BJD846" s="69"/>
      <c r="BJE846" s="69"/>
      <c r="BJF846" s="197" t="s">
        <v>50</v>
      </c>
      <c r="BJG846" s="197"/>
      <c r="BJH846" s="197"/>
    </row>
    <row r="847" spans="1602:1620" ht="12.75">
      <c r="BIT847" s="68"/>
      <c r="BIU847" s="68"/>
      <c r="BIV847" s="68"/>
      <c r="BIW847" s="68"/>
      <c r="BIX847" s="69"/>
      <c r="BIY847" s="69"/>
      <c r="BIZ847" s="69"/>
      <c r="BJA847" s="69"/>
      <c r="BJB847" s="69"/>
      <c r="BJC847" s="69"/>
      <c r="BJD847" s="75">
        <v>1</v>
      </c>
      <c r="BJE847" s="75">
        <v>2</v>
      </c>
      <c r="BJF847" s="75">
        <v>3</v>
      </c>
      <c r="BJG847" s="76">
        <v>4</v>
      </c>
      <c r="BJH847" s="76">
        <v>5</v>
      </c>
    </row>
    <row r="848" spans="1602:1620" ht="12.75">
      <c r="BIT848" s="68"/>
      <c r="BIU848" s="68"/>
      <c r="BIV848" s="68"/>
      <c r="BIW848" s="68"/>
      <c r="BIX848" s="69"/>
      <c r="BIY848" s="69"/>
      <c r="BIZ848" s="69"/>
      <c r="BJA848" s="69"/>
      <c r="BJB848" s="69"/>
      <c r="BJC848" s="69"/>
      <c r="BJD848" s="74" t="s">
        <v>83</v>
      </c>
      <c r="BJE848" s="74" t="s">
        <v>84</v>
      </c>
      <c r="BJF848" s="74" t="s">
        <v>85</v>
      </c>
      <c r="BJG848" s="74" t="s">
        <v>86</v>
      </c>
      <c r="BJH848" s="74" t="s">
        <v>87</v>
      </c>
    </row>
    <row r="849" spans="1606:1622" ht="12.75">
      <c r="BIT849" s="68"/>
      <c r="BIU849" s="68"/>
      <c r="BIV849" s="68"/>
      <c r="BIW849" s="68"/>
      <c r="BIX849" s="69"/>
      <c r="BIY849" s="69"/>
      <c r="BIZ849" s="69"/>
      <c r="BJA849" s="69"/>
      <c r="BJB849" s="69"/>
      <c r="BJC849" s="69"/>
      <c r="BJD849" s="77">
        <v>0.2</v>
      </c>
      <c r="BJE849" s="77">
        <v>0.4</v>
      </c>
      <c r="BJF849" s="77">
        <v>0.6</v>
      </c>
      <c r="BJG849" s="77">
        <v>0.8</v>
      </c>
      <c r="BJH849" s="77">
        <v>1</v>
      </c>
    </row>
    <row r="851" spans="1606:1622" ht="12.75">
      <c r="BIX851" s="211" t="s">
        <v>48</v>
      </c>
      <c r="BIY851" s="78">
        <v>5</v>
      </c>
      <c r="BIZ851" s="74" t="s">
        <v>88</v>
      </c>
      <c r="BJA851" s="77">
        <v>1</v>
      </c>
      <c r="BJB851" s="69" t="s">
        <v>278</v>
      </c>
      <c r="BJC851" s="79">
        <v>1</v>
      </c>
      <c r="BJD851" s="75" t="s">
        <v>90</v>
      </c>
      <c r="BJE851" s="75" t="s">
        <v>90</v>
      </c>
      <c r="BJF851" s="75" t="s">
        <v>90</v>
      </c>
      <c r="BJG851" s="75" t="s">
        <v>90</v>
      </c>
      <c r="BJH851" s="75" t="s">
        <v>91</v>
      </c>
      <c r="BJI851" s="68"/>
      <c r="BJJ851" s="68"/>
    </row>
    <row r="852" spans="1606:1622" ht="12.75">
      <c r="BIX852" s="211"/>
      <c r="BIY852" s="78">
        <v>4</v>
      </c>
      <c r="BIZ852" s="74" t="s">
        <v>92</v>
      </c>
      <c r="BJA852" s="77">
        <v>0.8</v>
      </c>
      <c r="BJB852" s="69" t="s">
        <v>279</v>
      </c>
      <c r="BJC852" s="79">
        <v>0.8</v>
      </c>
      <c r="BJD852" s="75" t="s">
        <v>89</v>
      </c>
      <c r="BJE852" s="75" t="s">
        <v>89</v>
      </c>
      <c r="BJF852" s="75" t="s">
        <v>90</v>
      </c>
      <c r="BJG852" s="75" t="s">
        <v>90</v>
      </c>
      <c r="BJH852" s="75" t="s">
        <v>91</v>
      </c>
      <c r="BJI852" s="68"/>
      <c r="BJJ852" s="68"/>
    </row>
    <row r="853" spans="1606:1622" ht="12.75">
      <c r="BIX853" s="211"/>
      <c r="BIY853" s="78">
        <v>3</v>
      </c>
      <c r="BIZ853" s="74" t="s">
        <v>93</v>
      </c>
      <c r="BJA853" s="77">
        <v>0.6</v>
      </c>
      <c r="BJB853" s="69" t="s">
        <v>280</v>
      </c>
      <c r="BJC853" s="79">
        <v>0.6</v>
      </c>
      <c r="BJD853" s="75" t="s">
        <v>89</v>
      </c>
      <c r="BJE853" s="75" t="s">
        <v>89</v>
      </c>
      <c r="BJF853" s="75" t="s">
        <v>89</v>
      </c>
      <c r="BJG853" s="75" t="s">
        <v>90</v>
      </c>
      <c r="BJH853" s="75" t="s">
        <v>91</v>
      </c>
      <c r="BJI853" s="68"/>
      <c r="BJJ853" s="68"/>
    </row>
    <row r="854" spans="1606:1622" ht="12.75">
      <c r="BIX854" s="211"/>
      <c r="BIY854" s="78">
        <v>2</v>
      </c>
      <c r="BIZ854" s="74" t="s">
        <v>73</v>
      </c>
      <c r="BJA854" s="77">
        <v>0.4</v>
      </c>
      <c r="BJB854" s="69" t="s">
        <v>281</v>
      </c>
      <c r="BJC854" s="79">
        <v>0.4</v>
      </c>
      <c r="BJD854" s="75" t="s">
        <v>94</v>
      </c>
      <c r="BJE854" s="75" t="s">
        <v>89</v>
      </c>
      <c r="BJF854" s="75" t="s">
        <v>89</v>
      </c>
      <c r="BJG854" s="75" t="s">
        <v>90</v>
      </c>
      <c r="BJH854" s="75" t="s">
        <v>91</v>
      </c>
      <c r="BJI854" s="68"/>
      <c r="BJJ854" s="68"/>
    </row>
    <row r="855" spans="1606:1622" ht="12.75">
      <c r="BIX855" s="211"/>
      <c r="BIY855" s="78">
        <v>1</v>
      </c>
      <c r="BIZ855" s="74" t="s">
        <v>95</v>
      </c>
      <c r="BJA855" s="77">
        <v>0.2</v>
      </c>
      <c r="BJB855" s="69" t="s">
        <v>282</v>
      </c>
      <c r="BJC855" s="79">
        <v>0.2</v>
      </c>
      <c r="BJD855" s="75" t="s">
        <v>94</v>
      </c>
      <c r="BJE855" s="75" t="s">
        <v>94</v>
      </c>
      <c r="BJF855" s="75" t="s">
        <v>89</v>
      </c>
      <c r="BJG855" s="75" t="s">
        <v>90</v>
      </c>
      <c r="BJH855" s="75" t="s">
        <v>91</v>
      </c>
      <c r="BJI855" s="68"/>
      <c r="BJJ855" s="68"/>
    </row>
    <row r="856" spans="1606:1622">
      <c r="BIX856" s="68"/>
      <c r="BIY856" s="68"/>
      <c r="BIZ856" s="68"/>
      <c r="BJA856" s="68"/>
      <c r="BJB856" s="68"/>
      <c r="BJC856" s="68"/>
      <c r="BJD856" s="68"/>
      <c r="BJE856" s="68"/>
      <c r="BJF856" s="68"/>
      <c r="BJG856" s="68"/>
      <c r="BJH856" s="68"/>
      <c r="BJI856" s="68"/>
      <c r="BJJ856" s="68"/>
    </row>
    <row r="857" spans="1606:1622">
      <c r="BIX857" s="68"/>
      <c r="BIY857" s="68"/>
      <c r="BIZ857" s="68"/>
      <c r="BJA857" s="68"/>
      <c r="BJB857" s="68"/>
      <c r="BJC857" s="68"/>
      <c r="BJD857" s="68"/>
      <c r="BJE857" s="68"/>
      <c r="BJF857" s="68"/>
      <c r="BJG857" s="68"/>
      <c r="BJH857" s="68"/>
      <c r="BJI857" s="68"/>
      <c r="BJJ857" s="68"/>
    </row>
    <row r="858" spans="1606:1622">
      <c r="BIX858" s="68"/>
      <c r="BIY858" s="68"/>
      <c r="BIZ858" s="68"/>
      <c r="BJA858" s="68"/>
      <c r="BJB858" s="68"/>
      <c r="BJC858" s="68"/>
      <c r="BJD858" s="68"/>
      <c r="BJE858" s="68"/>
      <c r="BJF858" s="68"/>
      <c r="BJG858" s="68"/>
      <c r="BJH858" s="68"/>
      <c r="BJI858" s="68"/>
      <c r="BJJ858" s="68" t="s">
        <v>283</v>
      </c>
    </row>
    <row r="859" spans="1606:1622">
      <c r="BIX859" s="68"/>
      <c r="BIY859" s="68"/>
      <c r="BIZ859" s="68"/>
      <c r="BJA859" s="68"/>
      <c r="BJB859" s="68"/>
      <c r="BJC859" s="68"/>
      <c r="BJD859" s="68"/>
      <c r="BJE859" s="68"/>
      <c r="BJF859" s="68"/>
      <c r="BJG859" s="68"/>
      <c r="BJH859" s="68"/>
      <c r="BJI859" s="68"/>
      <c r="BJJ859" s="68" t="s">
        <v>284</v>
      </c>
    </row>
    <row r="860" spans="1606:1622">
      <c r="BIX860" s="68"/>
      <c r="BIY860" s="68"/>
      <c r="BIZ860" s="68"/>
      <c r="BJA860" s="68"/>
      <c r="BJB860" s="68"/>
      <c r="BJC860" s="68"/>
      <c r="BJD860" s="68"/>
      <c r="BJE860" s="68"/>
      <c r="BJF860" s="68"/>
      <c r="BJG860" s="68"/>
      <c r="BJH860" s="68"/>
      <c r="BJI860" s="68"/>
      <c r="BJJ860" s="68" t="s">
        <v>285</v>
      </c>
    </row>
    <row r="861" spans="1606:1622">
      <c r="BIX861" s="68"/>
      <c r="BIY861" s="68"/>
      <c r="BIZ861" s="68"/>
      <c r="BJA861" s="68"/>
      <c r="BJB861" s="68"/>
      <c r="BJC861" s="68"/>
      <c r="BJD861" s="68"/>
      <c r="BJE861" s="68"/>
      <c r="BJF861" s="68"/>
      <c r="BJG861" s="68"/>
      <c r="BJH861" s="68"/>
      <c r="BJI861" s="68"/>
      <c r="BJJ861" s="68" t="s">
        <v>286</v>
      </c>
    </row>
    <row r="862" spans="1606:1622">
      <c r="BIX862" s="68"/>
      <c r="BIY862" s="68"/>
      <c r="BIZ862" s="68"/>
      <c r="BJA862" s="68"/>
      <c r="BJB862" s="68"/>
      <c r="BJC862" s="68"/>
      <c r="BJD862" s="68"/>
      <c r="BJE862" s="68"/>
      <c r="BJF862" s="68"/>
      <c r="BJG862" s="68"/>
      <c r="BJH862" s="68"/>
      <c r="BJI862" s="68"/>
      <c r="BJJ862" s="68" t="s">
        <v>287</v>
      </c>
    </row>
    <row r="863" spans="1606:1622">
      <c r="BIX863" s="68"/>
      <c r="BIY863" s="68"/>
      <c r="BIZ863" s="68"/>
      <c r="BJA863" s="68"/>
      <c r="BJB863" s="68"/>
      <c r="BJC863" s="68"/>
      <c r="BJD863" s="68"/>
      <c r="BJE863" s="68"/>
      <c r="BJF863" s="68"/>
      <c r="BJG863" s="68"/>
      <c r="BJH863" s="68"/>
      <c r="BJI863" s="68"/>
      <c r="BJJ863" s="68" t="s">
        <v>256</v>
      </c>
    </row>
    <row r="866" spans="1624:1624">
      <c r="BJL866" s="80" t="s">
        <v>288</v>
      </c>
    </row>
    <row r="867" spans="1624:1624">
      <c r="BJL867" s="57" t="s">
        <v>289</v>
      </c>
    </row>
    <row r="868" spans="1624:1624" ht="22.5">
      <c r="BJL868" s="57" t="s">
        <v>290</v>
      </c>
    </row>
    <row r="869" spans="1624:1624">
      <c r="BJL869" s="57" t="s">
        <v>291</v>
      </c>
    </row>
    <row r="870" spans="1624:1624">
      <c r="BJL870" s="57" t="s">
        <v>292</v>
      </c>
    </row>
    <row r="871" spans="1624:1624">
      <c r="BJL871" s="57" t="s">
        <v>293</v>
      </c>
    </row>
    <row r="872" spans="1624:1624">
      <c r="BJL872" s="6" t="s">
        <v>198</v>
      </c>
    </row>
  </sheetData>
  <mergeCells count="22">
    <mergeCell ref="BHO710:BHQ710"/>
    <mergeCell ref="BJF846:BJH846"/>
    <mergeCell ref="BIX851:BIX855"/>
    <mergeCell ref="AC7:AH7"/>
    <mergeCell ref="AI7:AL7"/>
    <mergeCell ref="AY9:AY13"/>
    <mergeCell ref="BA9:BA13"/>
    <mergeCell ref="BGN596:BGP596"/>
    <mergeCell ref="BGH600:BGH604"/>
    <mergeCell ref="O5:P5"/>
    <mergeCell ref="Q5:R5"/>
    <mergeCell ref="U5:V5"/>
    <mergeCell ref="W5:X5"/>
    <mergeCell ref="B7:H7"/>
    <mergeCell ref="J7:AB7"/>
    <mergeCell ref="E5:G5"/>
    <mergeCell ref="I5:N5"/>
    <mergeCell ref="B1:I1"/>
    <mergeCell ref="J1:K4"/>
    <mergeCell ref="B2:I2"/>
    <mergeCell ref="C3:H3"/>
    <mergeCell ref="C4:H4"/>
  </mergeCells>
  <conditionalFormatting sqref="AG9:AG13">
    <cfRule type="containsText" dxfId="99" priority="5" operator="containsText" text="BAJO">
      <formula>NOT(ISERROR(SEARCH("BAJO",AG9)))</formula>
    </cfRule>
    <cfRule type="containsText" dxfId="98" priority="6" operator="containsText" text="MODERADO">
      <formula>NOT(ISERROR(SEARCH("MODERADO",AG9)))</formula>
    </cfRule>
    <cfRule type="containsText" dxfId="97" priority="7" operator="containsText" text="ALTO">
      <formula>NOT(ISERROR(SEARCH("ALTO",AG9)))</formula>
    </cfRule>
    <cfRule type="containsText" dxfId="96" priority="8" operator="containsText" text="EXTREMO">
      <formula>NOT(ISERROR(SEARCH("EXTREMO",AG9)))</formula>
    </cfRule>
  </conditionalFormatting>
  <conditionalFormatting sqref="AR9:AV13">
    <cfRule type="containsText" dxfId="95" priority="1" operator="containsText" text="BAJO">
      <formula>NOT(ISERROR(SEARCH("BAJO",AR9)))</formula>
    </cfRule>
  </conditionalFormatting>
  <conditionalFormatting sqref="AV9:AV13">
    <cfRule type="containsText" dxfId="94" priority="2" operator="containsText" text="MODERADO">
      <formula>NOT(ISERROR(SEARCH("MODERADO",AV9)))</formula>
    </cfRule>
    <cfRule type="containsText" dxfId="93" priority="3" operator="containsText" text="ALTO">
      <formula>NOT(ISERROR(SEARCH("ALTO",AV9)))</formula>
    </cfRule>
    <cfRule type="containsText" dxfId="92" priority="4" operator="containsText" text="EXTREMO">
      <formula>NOT(ISERROR(SEARCH("EXTREMO",AV9)))</formula>
    </cfRule>
  </conditionalFormatting>
  <dataValidations count="16">
    <dataValidation type="list" allowBlank="1" showInputMessage="1" showErrorMessage="1" sqref="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J9:AB13">
      <formula1>SINO</formula1>
    </dataValidation>
    <dataValidation type="whole" allowBlank="1" showInputMessage="1" showErrorMessage="1" sqref="WUX9 WLB9 WBF9 VRJ9 VHN9 UXR9 UNV9 UDZ9 TUD9 TKH9 TAL9 SQP9 SGT9 RWX9 RNB9 RDF9 QTJ9 QJN9 PZR9 PPV9 PFZ9 OWD9 OMH9 OCL9 NSP9 NIT9 MYX9 MPB9 MFF9 LVJ9 LLN9 LBR9 KRV9 KHZ9 JYD9 JOH9 JEL9 IUP9 IKT9 IAX9 HRB9 HHF9 GXJ9 GNN9 GDR9 FTV9 FJZ9 FAD9 EQH9 EGL9 DWP9 DMT9 DCX9 CTB9 CJF9 BZJ9 BPN9">
      <formula1>0</formula1>
      <formula2>100</formula2>
    </dataValidation>
    <dataValidation showInputMessage="1" showErrorMessage="1" sqref="WVA9:WVE9 WLE9:WLI9 WBI9:WBM9 VRM9:VRQ9 VHQ9:VHU9 UXU9:UXY9 UNY9:UOC9 UEC9:UEG9 TUG9:TUK9 TKK9:TKO9 TAO9:TAS9 SQS9:SQW9 SGW9:SHA9 RXA9:RXE9 RNE9:RNI9 RDI9:RDM9 QTM9:QTQ9 QJQ9:QJU9 PZU9:PZY9 PPY9:PQC9 PGC9:PGG9 OWG9:OWK9 OMK9:OMO9 OCO9:OCS9 NSS9:NSW9 NIW9:NJA9 MZA9:MZE9 MPE9:MPI9 MFI9:MFM9 LVM9:LVQ9 LLQ9:LLU9 LBU9:LBY9 KRY9:KSC9 KIC9:KIG9 JYG9:JYK9 JOK9:JOO9 JEO9:JES9 IUS9:IUW9 IKW9:ILA9 IBA9:IBE9 HRE9:HRI9 HHI9:HHM9 GXM9:GXQ9 GNQ9:GNU9 GDU9:GDY9 FTY9:FUC9 FKC9:FKG9 FAG9:FAK9 EQK9:EQO9 EGO9:EGS9 DWS9:DWW9 DMW9:DNA9 DDA9:DDE9 CTE9:CTI9 CJI9:CJM9 BZM9:BZQ9 BPQ9:BPU9"/>
    <dataValidation type="list" showInputMessage="1" showErrorMessage="1" errorTitle="Rechazado" error="Solo son validadas las opciones de la lista" sqref="WUY9 WLC9 WBG9 VRK9 VHO9 UXS9 UNW9 UEA9 TUE9 TKI9 TAM9 SQQ9 SGU9 RWY9 RNC9 RDG9 QTK9 QJO9 PZS9 PPW9 PGA9 OWE9 OMI9 OCM9 NSQ9 NIU9 MYY9 MPC9 MFG9 LVK9 LLO9 LBS9 KRW9 KIA9 JYE9 JOI9 JEM9 IUQ9 IKU9 IAY9 HRC9 HHG9 GXK9 GNO9 GDS9 FTW9 FKA9 FAE9 EQI9 EGM9 DWQ9 DMU9 DCY9 CTC9 CJG9 BZK9 BPO9 AP9:AP13">
      <formula1>Efecto</formula1>
    </dataValidation>
    <dataValidation type="list" allowBlank="1" showInputMessage="1" showErrorMessage="1" sqref="WUM9 WKQ9 WAU9 VQY9 VHC9 UXG9 UNK9 UDO9 TTS9 TJW9 TAA9 SQE9 SGI9 RWM9 RMQ9 RCU9 QSY9 QJC9 PZG9 PPK9 PFO9 OVS9 OLW9 OCA9 NSE9 NII9 MYM9 MOQ9 MEU9 LUY9 LLC9 LBG9 KRK9 KHO9 JXS9 JNW9 JEA9 IUE9 IKI9 IAM9 HQQ9 HGU9 GWY9 GNC9 GDG9 FTK9 FJO9 EZS9 EPW9 EGA9 DWE9 DMI9 DCM9 CSQ9 CIU9 BYY9 BPC9">
      <formula1>IMPACTO</formula1>
    </dataValidation>
    <dataValidation type="list" allowBlank="1" showInputMessage="1" showErrorMessage="1" sqref="WUL9 WKP9 WAT9 VQX9 VHB9 UXF9 UNJ9 UDN9 TTR9 TJV9 SZZ9 SQD9 SGH9 RWL9 RMP9 RCT9 QSX9 QJB9 PZF9 PPJ9 PFN9 OVR9 OLV9 OBZ9 NSD9 NIH9 MYL9 MOP9 MET9 LUX9 LLB9 LBF9 KRJ9 KHN9 JXR9 JNV9 JDZ9 IUD9 IKH9 IAL9 HQP9 HGT9 GWX9 GNB9 GDF9 FTJ9 FJN9 EZR9 EPV9 EFZ9 DWD9 DMH9 DCL9 CSP9 CIT9 BYX9 BPB9 I9:I12">
      <formula1>PROBAB</formula1>
    </dataValidation>
    <dataValidation type="list" showInputMessage="1" showErrorMessage="1" sqref="AO9:AO13">
      <formula1>TIP_CONTROL</formula1>
    </dataValidation>
    <dataValidation showInputMessage="1" showErrorMessage="1" errorTitle="Rechazado" error="Solo son validadas las opciones de la lista" sqref="AK9:AL13 BA9 AY9 AX9:AX13"/>
    <dataValidation type="list" allowBlank="1" showInputMessage="1" sqref="D9:D13">
      <formula1>InternoExp</formula1>
    </dataValidation>
    <dataValidation type="list" allowBlank="1" showInputMessage="1" sqref="E9:E13">
      <formula1>ExternoExp</formula1>
    </dataValidation>
    <dataValidation type="list" allowBlank="1" showInputMessage="1" sqref="H9:H13">
      <formula1>TramitesSer</formula1>
    </dataValidation>
    <dataValidation type="list" allowBlank="1" showInputMessage="1" showErrorMessage="1" sqref="G9:G13">
      <formula1>consecuencias</formula1>
    </dataValidation>
    <dataValidation type="list" allowBlank="1" showInputMessage="1" showErrorMessage="1" sqref="BGR608:BGR612">
      <formula1>TipoCausa</formula1>
    </dataValidation>
    <dataValidation type="list" showInputMessage="1" showErrorMessage="1" errorTitle="Rechazado" error="Solo son validadas las opciones de la lista" sqref="AM9:AM13">
      <formula1>FRECUENCY</formula1>
    </dataValidation>
    <dataValidation type="list" showErrorMessage="1" sqref="AN9:AN13">
      <formula1>IMPLEMENT</formula1>
    </dataValidation>
    <dataValidation type="list" allowBlank="1" showInputMessage="1" sqref="F9:F13">
      <formula1>$BGR$608:$BGR$612</formula1>
    </dataValidation>
  </dataValidations>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L872"/>
  <sheetViews>
    <sheetView topLeftCell="A5" zoomScale="87" zoomScaleNormal="87" workbookViewId="0">
      <selection activeCell="AY8" sqref="AY8"/>
    </sheetView>
  </sheetViews>
  <sheetFormatPr baseColWidth="10" defaultRowHeight="11.25"/>
  <cols>
    <col min="1" max="1" width="4.125" style="6" customWidth="1"/>
    <col min="2" max="2" width="25.25" style="6" customWidth="1"/>
    <col min="3" max="3" width="24" style="6" customWidth="1"/>
    <col min="4" max="4" width="20.875" style="6" customWidth="1"/>
    <col min="5" max="5" width="25.125" style="6" customWidth="1"/>
    <col min="6" max="6" width="11.875" style="6" customWidth="1"/>
    <col min="7" max="7" width="19.375" style="6" customWidth="1"/>
    <col min="8" max="8" width="20.875" style="6" customWidth="1"/>
    <col min="9" max="9" width="14.125" style="8" customWidth="1"/>
    <col min="10" max="13" width="8.5" style="8" customWidth="1"/>
    <col min="14" max="14" width="16.875" style="8" customWidth="1"/>
    <col min="15" max="28" width="8.5" style="8" customWidth="1"/>
    <col min="29" max="29" width="10.875" style="8" customWidth="1"/>
    <col min="30" max="30" width="5.5" style="8" customWidth="1"/>
    <col min="31" max="31" width="8.625" style="8" customWidth="1"/>
    <col min="32" max="32" width="5.125" style="6" customWidth="1"/>
    <col min="33" max="33" width="9" style="8" customWidth="1"/>
    <col min="34" max="34" width="11.5" style="1" customWidth="1"/>
    <col min="35" max="35" width="30.125" style="6" customWidth="1"/>
    <col min="36" max="36" width="15.5" style="6" customWidth="1"/>
    <col min="37" max="37" width="20.125" style="41" customWidth="1"/>
    <col min="38" max="38" width="15.875" style="41" customWidth="1"/>
    <col min="39" max="39" width="7.875" style="41" customWidth="1"/>
    <col min="40" max="40" width="10.875" style="6" customWidth="1"/>
    <col min="41" max="41" width="7.625" style="6" customWidth="1"/>
    <col min="42" max="42" width="9.875" style="41" customWidth="1"/>
    <col min="43" max="43" width="13" style="115" customWidth="1"/>
    <col min="44" max="44" width="13.25" style="115" customWidth="1"/>
    <col min="45" max="45" width="9.5" style="115" customWidth="1"/>
    <col min="46" max="46" width="11.125" style="115" customWidth="1"/>
    <col min="47" max="47" width="9.5" style="115" customWidth="1"/>
    <col min="48" max="49" width="14.75" style="115" customWidth="1"/>
    <col min="50" max="50" width="28.875" style="41" customWidth="1"/>
    <col min="51" max="51" width="9.875" style="41" customWidth="1"/>
    <col min="52" max="52" width="32.625" style="41" customWidth="1"/>
    <col min="53" max="53" width="42.25" style="41" customWidth="1"/>
    <col min="54" max="85" width="7" style="6" customWidth="1"/>
    <col min="86" max="1538" width="1.875" style="6" customWidth="1"/>
    <col min="1539" max="1541" width="10.875" style="6"/>
    <col min="1542" max="1542" width="3.875" style="6" customWidth="1"/>
    <col min="1543" max="1544" width="10.875" style="6"/>
    <col min="1545" max="1545" width="4.125" style="6" customWidth="1"/>
    <col min="1546" max="1551" width="10.875" style="6"/>
    <col min="1552" max="1552" width="31.875" style="6" customWidth="1"/>
    <col min="1553" max="1553" width="10.875" style="6"/>
    <col min="1554" max="1554" width="39.875" style="6" customWidth="1"/>
    <col min="1555" max="1556" width="10.875" style="6"/>
    <col min="1557" max="1557" width="10.875" style="7"/>
    <col min="1558" max="1558" width="10.875" style="6"/>
    <col min="1559" max="1559" width="28.375" style="8" customWidth="1"/>
    <col min="1560" max="1563" width="10.875" style="6"/>
    <col min="1564" max="1564" width="37.125" style="6" customWidth="1"/>
    <col min="1565" max="1623" width="10.875" style="6"/>
    <col min="1624" max="1624" width="23.125" style="6" customWidth="1"/>
    <col min="1625" max="1627" width="10.875" style="6"/>
    <col min="1628" max="1628" width="15.125" style="6" customWidth="1"/>
    <col min="1629" max="1753" width="10.875" style="6"/>
    <col min="1754" max="1754" width="10.5" style="6" customWidth="1"/>
    <col min="1755" max="1755" width="2.375" style="6" customWidth="1"/>
    <col min="1756" max="1757" width="5.625" style="6" customWidth="1"/>
    <col min="1758" max="1758" width="5.125" style="6" customWidth="1"/>
    <col min="1759" max="1759" width="5.625" style="6" customWidth="1"/>
    <col min="1760" max="1760" width="12" style="6" customWidth="1"/>
    <col min="1761" max="1762" width="7.875" style="6" customWidth="1"/>
    <col min="1763" max="1763" width="2.125" style="6" customWidth="1"/>
    <col min="1764" max="1764" width="7.875" style="6" customWidth="1"/>
    <col min="1765" max="1765" width="6.5" style="6" customWidth="1"/>
    <col min="1766" max="1768" width="3.125" style="6" customWidth="1"/>
    <col min="1769" max="1769" width="3" style="6" customWidth="1"/>
    <col min="1770" max="1770" width="2.5" style="6" customWidth="1"/>
    <col min="1771" max="1771" width="2.625" style="6" customWidth="1"/>
    <col min="1772" max="1774" width="0" style="6" hidden="1" customWidth="1"/>
    <col min="1775" max="1775" width="3.875" style="6" customWidth="1"/>
    <col min="1776" max="1776" width="0" style="6" hidden="1" customWidth="1"/>
    <col min="1777" max="1778" width="13" style="6" customWidth="1"/>
    <col min="1779" max="1779" width="13.125" style="6" customWidth="1"/>
    <col min="1780" max="1780" width="5.625" style="6" customWidth="1"/>
    <col min="1781" max="1781" width="13.125" style="6" customWidth="1"/>
    <col min="1782" max="1782" width="3.625" style="6" customWidth="1"/>
    <col min="1783" max="1783" width="2.625" style="6" customWidth="1"/>
    <col min="1784" max="1786" width="0" style="6" hidden="1" customWidth="1"/>
    <col min="1787" max="1787" width="2.625" style="6" customWidth="1"/>
    <col min="1788" max="1788" width="0" style="6" hidden="1" customWidth="1"/>
    <col min="1789" max="1789" width="2.625" style="6" customWidth="1"/>
    <col min="1790" max="1790" width="0" style="6" hidden="1" customWidth="1"/>
    <col min="1791" max="1791" width="3.875" style="6" customWidth="1"/>
    <col min="1792" max="1792" width="30" style="6" customWidth="1"/>
    <col min="1793" max="1793" width="20.5" style="6" customWidth="1"/>
    <col min="1794" max="1794" width="8" style="6" customWidth="1"/>
    <col min="1795" max="1795" width="17" style="6" customWidth="1"/>
    <col min="1796" max="1796" width="37.375" style="6" customWidth="1"/>
    <col min="1797" max="1797" width="5.125" style="6" customWidth="1"/>
    <col min="1798" max="1798" width="27.5" style="6" customWidth="1"/>
    <col min="1799" max="1799" width="14.125" style="6" customWidth="1"/>
    <col min="1800" max="1801" width="8.125" style="6" customWidth="1"/>
    <col min="1802" max="1802" width="9.875" style="6" customWidth="1"/>
    <col min="1803" max="1803" width="1.875" style="6" customWidth="1"/>
    <col min="1804" max="2009" width="10.875" style="6"/>
    <col min="2010" max="2010" width="10.5" style="6" customWidth="1"/>
    <col min="2011" max="2011" width="2.375" style="6" customWidth="1"/>
    <col min="2012" max="2013" width="5.625" style="6" customWidth="1"/>
    <col min="2014" max="2014" width="5.125" style="6" customWidth="1"/>
    <col min="2015" max="2015" width="5.625" style="6" customWidth="1"/>
    <col min="2016" max="2016" width="12" style="6" customWidth="1"/>
    <col min="2017" max="2018" width="7.875" style="6" customWidth="1"/>
    <col min="2019" max="2019" width="2.125" style="6" customWidth="1"/>
    <col min="2020" max="2020" width="7.875" style="6" customWidth="1"/>
    <col min="2021" max="2021" width="6.5" style="6" customWidth="1"/>
    <col min="2022" max="2024" width="3.125" style="6" customWidth="1"/>
    <col min="2025" max="2025" width="3" style="6" customWidth="1"/>
    <col min="2026" max="2026" width="2.5" style="6" customWidth="1"/>
    <col min="2027" max="2027" width="2.625" style="6" customWidth="1"/>
    <col min="2028" max="2030" width="0" style="6" hidden="1" customWidth="1"/>
    <col min="2031" max="2031" width="3.875" style="6" customWidth="1"/>
    <col min="2032" max="2032" width="0" style="6" hidden="1" customWidth="1"/>
    <col min="2033" max="2034" width="13" style="6" customWidth="1"/>
    <col min="2035" max="2035" width="13.125" style="6" customWidth="1"/>
    <col min="2036" max="2036" width="5.625" style="6" customWidth="1"/>
    <col min="2037" max="2037" width="13.125" style="6" customWidth="1"/>
    <col min="2038" max="2038" width="3.625" style="6" customWidth="1"/>
    <col min="2039" max="2039" width="2.625" style="6" customWidth="1"/>
    <col min="2040" max="2042" width="0" style="6" hidden="1" customWidth="1"/>
    <col min="2043" max="2043" width="2.625" style="6" customWidth="1"/>
    <col min="2044" max="2044" width="0" style="6" hidden="1" customWidth="1"/>
    <col min="2045" max="2045" width="2.625" style="6" customWidth="1"/>
    <col min="2046" max="2046" width="0" style="6" hidden="1" customWidth="1"/>
    <col min="2047" max="2047" width="3.875" style="6" customWidth="1"/>
    <col min="2048" max="2048" width="30" style="6" customWidth="1"/>
    <col min="2049" max="2049" width="20.5" style="6" customWidth="1"/>
    <col min="2050" max="2050" width="8" style="6" customWidth="1"/>
    <col min="2051" max="2051" width="17" style="6" customWidth="1"/>
    <col min="2052" max="2052" width="37.375" style="6" customWidth="1"/>
    <col min="2053" max="2053" width="5.125" style="6" customWidth="1"/>
    <col min="2054" max="2054" width="27.5" style="6" customWidth="1"/>
    <col min="2055" max="2055" width="14.125" style="6" customWidth="1"/>
    <col min="2056" max="2057" width="8.125" style="6" customWidth="1"/>
    <col min="2058" max="2058" width="9.875" style="6" customWidth="1"/>
    <col min="2059" max="2059" width="1.875" style="6" customWidth="1"/>
    <col min="2060" max="2265" width="10.875" style="6"/>
    <col min="2266" max="2266" width="10.5" style="6" customWidth="1"/>
    <col min="2267" max="2267" width="2.375" style="6" customWidth="1"/>
    <col min="2268" max="2269" width="5.625" style="6" customWidth="1"/>
    <col min="2270" max="2270" width="5.125" style="6" customWidth="1"/>
    <col min="2271" max="2271" width="5.625" style="6" customWidth="1"/>
    <col min="2272" max="2272" width="12" style="6" customWidth="1"/>
    <col min="2273" max="2274" width="7.875" style="6" customWidth="1"/>
    <col min="2275" max="2275" width="2.125" style="6" customWidth="1"/>
    <col min="2276" max="2276" width="7.875" style="6" customWidth="1"/>
    <col min="2277" max="2277" width="6.5" style="6" customWidth="1"/>
    <col min="2278" max="2280" width="3.125" style="6" customWidth="1"/>
    <col min="2281" max="2281" width="3" style="6" customWidth="1"/>
    <col min="2282" max="2282" width="2.5" style="6" customWidth="1"/>
    <col min="2283" max="2283" width="2.625" style="6" customWidth="1"/>
    <col min="2284" max="2286" width="0" style="6" hidden="1" customWidth="1"/>
    <col min="2287" max="2287" width="3.875" style="6" customWidth="1"/>
    <col min="2288" max="2288" width="0" style="6" hidden="1" customWidth="1"/>
    <col min="2289" max="2290" width="13" style="6" customWidth="1"/>
    <col min="2291" max="2291" width="13.125" style="6" customWidth="1"/>
    <col min="2292" max="2292" width="5.625" style="6" customWidth="1"/>
    <col min="2293" max="2293" width="13.125" style="6" customWidth="1"/>
    <col min="2294" max="2294" width="3.625" style="6" customWidth="1"/>
    <col min="2295" max="2295" width="2.625" style="6" customWidth="1"/>
    <col min="2296" max="2298" width="0" style="6" hidden="1" customWidth="1"/>
    <col min="2299" max="2299" width="2.625" style="6" customWidth="1"/>
    <col min="2300" max="2300" width="0" style="6" hidden="1" customWidth="1"/>
    <col min="2301" max="2301" width="2.625" style="6" customWidth="1"/>
    <col min="2302" max="2302" width="0" style="6" hidden="1" customWidth="1"/>
    <col min="2303" max="2303" width="3.875" style="6" customWidth="1"/>
    <col min="2304" max="2304" width="30" style="6" customWidth="1"/>
    <col min="2305" max="2305" width="20.5" style="6" customWidth="1"/>
    <col min="2306" max="2306" width="8" style="6" customWidth="1"/>
    <col min="2307" max="2307" width="17" style="6" customWidth="1"/>
    <col min="2308" max="2308" width="37.375" style="6" customWidth="1"/>
    <col min="2309" max="2309" width="5.125" style="6" customWidth="1"/>
    <col min="2310" max="2310" width="27.5" style="6" customWidth="1"/>
    <col min="2311" max="2311" width="14.125" style="6" customWidth="1"/>
    <col min="2312" max="2313" width="8.125" style="6" customWidth="1"/>
    <col min="2314" max="2314" width="9.875" style="6" customWidth="1"/>
    <col min="2315" max="2315" width="1.875" style="6" customWidth="1"/>
    <col min="2316" max="2521" width="10.875" style="6"/>
    <col min="2522" max="2522" width="10.5" style="6" customWidth="1"/>
    <col min="2523" max="2523" width="2.375" style="6" customWidth="1"/>
    <col min="2524" max="2525" width="5.625" style="6" customWidth="1"/>
    <col min="2526" max="2526" width="5.125" style="6" customWidth="1"/>
    <col min="2527" max="2527" width="5.625" style="6" customWidth="1"/>
    <col min="2528" max="2528" width="12" style="6" customWidth="1"/>
    <col min="2529" max="2530" width="7.875" style="6" customWidth="1"/>
    <col min="2531" max="2531" width="2.125" style="6" customWidth="1"/>
    <col min="2532" max="2532" width="7.875" style="6" customWidth="1"/>
    <col min="2533" max="2533" width="6.5" style="6" customWidth="1"/>
    <col min="2534" max="2536" width="3.125" style="6" customWidth="1"/>
    <col min="2537" max="2537" width="3" style="6" customWidth="1"/>
    <col min="2538" max="2538" width="2.5" style="6" customWidth="1"/>
    <col min="2539" max="2539" width="2.625" style="6" customWidth="1"/>
    <col min="2540" max="2542" width="0" style="6" hidden="1" customWidth="1"/>
    <col min="2543" max="2543" width="3.875" style="6" customWidth="1"/>
    <col min="2544" max="2544" width="0" style="6" hidden="1" customWidth="1"/>
    <col min="2545" max="2546" width="13" style="6" customWidth="1"/>
    <col min="2547" max="2547" width="13.125" style="6" customWidth="1"/>
    <col min="2548" max="2548" width="5.625" style="6" customWidth="1"/>
    <col min="2549" max="2549" width="13.125" style="6" customWidth="1"/>
    <col min="2550" max="2550" width="3.625" style="6" customWidth="1"/>
    <col min="2551" max="2551" width="2.625" style="6" customWidth="1"/>
    <col min="2552" max="2554" width="0" style="6" hidden="1" customWidth="1"/>
    <col min="2555" max="2555" width="2.625" style="6" customWidth="1"/>
    <col min="2556" max="2556" width="0" style="6" hidden="1" customWidth="1"/>
    <col min="2557" max="2557" width="2.625" style="6" customWidth="1"/>
    <col min="2558" max="2558" width="0" style="6" hidden="1" customWidth="1"/>
    <col min="2559" max="2559" width="3.875" style="6" customWidth="1"/>
    <col min="2560" max="2560" width="30" style="6" customWidth="1"/>
    <col min="2561" max="2561" width="20.5" style="6" customWidth="1"/>
    <col min="2562" max="2562" width="8" style="6" customWidth="1"/>
    <col min="2563" max="2563" width="17" style="6" customWidth="1"/>
    <col min="2564" max="2564" width="37.375" style="6" customWidth="1"/>
    <col min="2565" max="2565" width="5.125" style="6" customWidth="1"/>
    <col min="2566" max="2566" width="27.5" style="6" customWidth="1"/>
    <col min="2567" max="2567" width="14.125" style="6" customWidth="1"/>
    <col min="2568" max="2569" width="8.125" style="6" customWidth="1"/>
    <col min="2570" max="2570" width="9.875" style="6" customWidth="1"/>
    <col min="2571" max="2571" width="1.875" style="6" customWidth="1"/>
    <col min="2572" max="2777" width="10.875" style="6"/>
    <col min="2778" max="2778" width="10.5" style="6" customWidth="1"/>
    <col min="2779" max="2779" width="2.375" style="6" customWidth="1"/>
    <col min="2780" max="2781" width="5.625" style="6" customWidth="1"/>
    <col min="2782" max="2782" width="5.125" style="6" customWidth="1"/>
    <col min="2783" max="2783" width="5.625" style="6" customWidth="1"/>
    <col min="2784" max="2784" width="12" style="6" customWidth="1"/>
    <col min="2785" max="2786" width="7.875" style="6" customWidth="1"/>
    <col min="2787" max="2787" width="2.125" style="6" customWidth="1"/>
    <col min="2788" max="2788" width="7.875" style="6" customWidth="1"/>
    <col min="2789" max="2789" width="6.5" style="6" customWidth="1"/>
    <col min="2790" max="2792" width="3.125" style="6" customWidth="1"/>
    <col min="2793" max="2793" width="3" style="6" customWidth="1"/>
    <col min="2794" max="2794" width="2.5" style="6" customWidth="1"/>
    <col min="2795" max="2795" width="2.625" style="6" customWidth="1"/>
    <col min="2796" max="2798" width="0" style="6" hidden="1" customWidth="1"/>
    <col min="2799" max="2799" width="3.875" style="6" customWidth="1"/>
    <col min="2800" max="2800" width="0" style="6" hidden="1" customWidth="1"/>
    <col min="2801" max="2802" width="13" style="6" customWidth="1"/>
    <col min="2803" max="2803" width="13.125" style="6" customWidth="1"/>
    <col min="2804" max="2804" width="5.625" style="6" customWidth="1"/>
    <col min="2805" max="2805" width="13.125" style="6" customWidth="1"/>
    <col min="2806" max="2806" width="3.625" style="6" customWidth="1"/>
    <col min="2807" max="2807" width="2.625" style="6" customWidth="1"/>
    <col min="2808" max="2810" width="0" style="6" hidden="1" customWidth="1"/>
    <col min="2811" max="2811" width="2.625" style="6" customWidth="1"/>
    <col min="2812" max="2812" width="0" style="6" hidden="1" customWidth="1"/>
    <col min="2813" max="2813" width="2.625" style="6" customWidth="1"/>
    <col min="2814" max="2814" width="0" style="6" hidden="1" customWidth="1"/>
    <col min="2815" max="2815" width="3.875" style="6" customWidth="1"/>
    <col min="2816" max="2816" width="30" style="6" customWidth="1"/>
    <col min="2817" max="2817" width="20.5" style="6" customWidth="1"/>
    <col min="2818" max="2818" width="8" style="6" customWidth="1"/>
    <col min="2819" max="2819" width="17" style="6" customWidth="1"/>
    <col min="2820" max="2820" width="37.375" style="6" customWidth="1"/>
    <col min="2821" max="2821" width="5.125" style="6" customWidth="1"/>
    <col min="2822" max="2822" width="27.5" style="6" customWidth="1"/>
    <col min="2823" max="2823" width="14.125" style="6" customWidth="1"/>
    <col min="2824" max="2825" width="8.125" style="6" customWidth="1"/>
    <col min="2826" max="2826" width="9.875" style="6" customWidth="1"/>
    <col min="2827" max="2827" width="1.875" style="6" customWidth="1"/>
    <col min="2828" max="3033" width="10.875" style="6"/>
    <col min="3034" max="3034" width="10.5" style="6" customWidth="1"/>
    <col min="3035" max="3035" width="2.375" style="6" customWidth="1"/>
    <col min="3036" max="3037" width="5.625" style="6" customWidth="1"/>
    <col min="3038" max="3038" width="5.125" style="6" customWidth="1"/>
    <col min="3039" max="3039" width="5.625" style="6" customWidth="1"/>
    <col min="3040" max="3040" width="12" style="6" customWidth="1"/>
    <col min="3041" max="3042" width="7.875" style="6" customWidth="1"/>
    <col min="3043" max="3043" width="2.125" style="6" customWidth="1"/>
    <col min="3044" max="3044" width="7.875" style="6" customWidth="1"/>
    <col min="3045" max="3045" width="6.5" style="6" customWidth="1"/>
    <col min="3046" max="3048" width="3.125" style="6" customWidth="1"/>
    <col min="3049" max="3049" width="3" style="6" customWidth="1"/>
    <col min="3050" max="3050" width="2.5" style="6" customWidth="1"/>
    <col min="3051" max="3051" width="2.625" style="6" customWidth="1"/>
    <col min="3052" max="3054" width="0" style="6" hidden="1" customWidth="1"/>
    <col min="3055" max="3055" width="3.875" style="6" customWidth="1"/>
    <col min="3056" max="3056" width="0" style="6" hidden="1" customWidth="1"/>
    <col min="3057" max="3058" width="13" style="6" customWidth="1"/>
    <col min="3059" max="3059" width="13.125" style="6" customWidth="1"/>
    <col min="3060" max="3060" width="5.625" style="6" customWidth="1"/>
    <col min="3061" max="3061" width="13.125" style="6" customWidth="1"/>
    <col min="3062" max="3062" width="3.625" style="6" customWidth="1"/>
    <col min="3063" max="3063" width="2.625" style="6" customWidth="1"/>
    <col min="3064" max="3066" width="0" style="6" hidden="1" customWidth="1"/>
    <col min="3067" max="3067" width="2.625" style="6" customWidth="1"/>
    <col min="3068" max="3068" width="0" style="6" hidden="1" customWidth="1"/>
    <col min="3069" max="3069" width="2.625" style="6" customWidth="1"/>
    <col min="3070" max="3070" width="0" style="6" hidden="1" customWidth="1"/>
    <col min="3071" max="3071" width="3.875" style="6" customWidth="1"/>
    <col min="3072" max="3072" width="30" style="6" customWidth="1"/>
    <col min="3073" max="3073" width="20.5" style="6" customWidth="1"/>
    <col min="3074" max="3074" width="8" style="6" customWidth="1"/>
    <col min="3075" max="3075" width="17" style="6" customWidth="1"/>
    <col min="3076" max="3076" width="37.375" style="6" customWidth="1"/>
    <col min="3077" max="3077" width="5.125" style="6" customWidth="1"/>
    <col min="3078" max="3078" width="27.5" style="6" customWidth="1"/>
    <col min="3079" max="3079" width="14.125" style="6" customWidth="1"/>
    <col min="3080" max="3081" width="8.125" style="6" customWidth="1"/>
    <col min="3082" max="3082" width="9.875" style="6" customWidth="1"/>
    <col min="3083" max="3083" width="1.875" style="6" customWidth="1"/>
    <col min="3084" max="3289" width="10.875" style="6"/>
    <col min="3290" max="3290" width="10.5" style="6" customWidth="1"/>
    <col min="3291" max="3291" width="2.375" style="6" customWidth="1"/>
    <col min="3292" max="3293" width="5.625" style="6" customWidth="1"/>
    <col min="3294" max="3294" width="5.125" style="6" customWidth="1"/>
    <col min="3295" max="3295" width="5.625" style="6" customWidth="1"/>
    <col min="3296" max="3296" width="12" style="6" customWidth="1"/>
    <col min="3297" max="3298" width="7.875" style="6" customWidth="1"/>
    <col min="3299" max="3299" width="2.125" style="6" customWidth="1"/>
    <col min="3300" max="3300" width="7.875" style="6" customWidth="1"/>
    <col min="3301" max="3301" width="6.5" style="6" customWidth="1"/>
    <col min="3302" max="3304" width="3.125" style="6" customWidth="1"/>
    <col min="3305" max="3305" width="3" style="6" customWidth="1"/>
    <col min="3306" max="3306" width="2.5" style="6" customWidth="1"/>
    <col min="3307" max="3307" width="2.625" style="6" customWidth="1"/>
    <col min="3308" max="3310" width="0" style="6" hidden="1" customWidth="1"/>
    <col min="3311" max="3311" width="3.875" style="6" customWidth="1"/>
    <col min="3312" max="3312" width="0" style="6" hidden="1" customWidth="1"/>
    <col min="3313" max="3314" width="13" style="6" customWidth="1"/>
    <col min="3315" max="3315" width="13.125" style="6" customWidth="1"/>
    <col min="3316" max="3316" width="5.625" style="6" customWidth="1"/>
    <col min="3317" max="3317" width="13.125" style="6" customWidth="1"/>
    <col min="3318" max="3318" width="3.625" style="6" customWidth="1"/>
    <col min="3319" max="3319" width="2.625" style="6" customWidth="1"/>
    <col min="3320" max="3322" width="0" style="6" hidden="1" customWidth="1"/>
    <col min="3323" max="3323" width="2.625" style="6" customWidth="1"/>
    <col min="3324" max="3324" width="0" style="6" hidden="1" customWidth="1"/>
    <col min="3325" max="3325" width="2.625" style="6" customWidth="1"/>
    <col min="3326" max="3326" width="0" style="6" hidden="1" customWidth="1"/>
    <col min="3327" max="3327" width="3.875" style="6" customWidth="1"/>
    <col min="3328" max="3328" width="30" style="6" customWidth="1"/>
    <col min="3329" max="3329" width="20.5" style="6" customWidth="1"/>
    <col min="3330" max="3330" width="8" style="6" customWidth="1"/>
    <col min="3331" max="3331" width="17" style="6" customWidth="1"/>
    <col min="3332" max="3332" width="37.375" style="6" customWidth="1"/>
    <col min="3333" max="3333" width="5.125" style="6" customWidth="1"/>
    <col min="3334" max="3334" width="27.5" style="6" customWidth="1"/>
    <col min="3335" max="3335" width="14.125" style="6" customWidth="1"/>
    <col min="3336" max="3337" width="8.125" style="6" customWidth="1"/>
    <col min="3338" max="3338" width="9.875" style="6" customWidth="1"/>
    <col min="3339" max="3339" width="1.875" style="6" customWidth="1"/>
    <col min="3340" max="3545" width="10.875" style="6"/>
    <col min="3546" max="3546" width="10.5" style="6" customWidth="1"/>
    <col min="3547" max="3547" width="2.375" style="6" customWidth="1"/>
    <col min="3548" max="3549" width="5.625" style="6" customWidth="1"/>
    <col min="3550" max="3550" width="5.125" style="6" customWidth="1"/>
    <col min="3551" max="3551" width="5.625" style="6" customWidth="1"/>
    <col min="3552" max="3552" width="12" style="6" customWidth="1"/>
    <col min="3553" max="3554" width="7.875" style="6" customWidth="1"/>
    <col min="3555" max="3555" width="2.125" style="6" customWidth="1"/>
    <col min="3556" max="3556" width="7.875" style="6" customWidth="1"/>
    <col min="3557" max="3557" width="6.5" style="6" customWidth="1"/>
    <col min="3558" max="3560" width="3.125" style="6" customWidth="1"/>
    <col min="3561" max="3561" width="3" style="6" customWidth="1"/>
    <col min="3562" max="3562" width="2.5" style="6" customWidth="1"/>
    <col min="3563" max="3563" width="2.625" style="6" customWidth="1"/>
    <col min="3564" max="3566" width="0" style="6" hidden="1" customWidth="1"/>
    <col min="3567" max="3567" width="3.875" style="6" customWidth="1"/>
    <col min="3568" max="3568" width="0" style="6" hidden="1" customWidth="1"/>
    <col min="3569" max="3570" width="13" style="6" customWidth="1"/>
    <col min="3571" max="3571" width="13.125" style="6" customWidth="1"/>
    <col min="3572" max="3572" width="5.625" style="6" customWidth="1"/>
    <col min="3573" max="3573" width="13.125" style="6" customWidth="1"/>
    <col min="3574" max="3574" width="3.625" style="6" customWidth="1"/>
    <col min="3575" max="3575" width="2.625" style="6" customWidth="1"/>
    <col min="3576" max="3578" width="0" style="6" hidden="1" customWidth="1"/>
    <col min="3579" max="3579" width="2.625" style="6" customWidth="1"/>
    <col min="3580" max="3580" width="0" style="6" hidden="1" customWidth="1"/>
    <col min="3581" max="3581" width="2.625" style="6" customWidth="1"/>
    <col min="3582" max="3582" width="0" style="6" hidden="1" customWidth="1"/>
    <col min="3583" max="3583" width="3.875" style="6" customWidth="1"/>
    <col min="3584" max="3584" width="30" style="6" customWidth="1"/>
    <col min="3585" max="3585" width="20.5" style="6" customWidth="1"/>
    <col min="3586" max="3586" width="8" style="6" customWidth="1"/>
    <col min="3587" max="3587" width="17" style="6" customWidth="1"/>
    <col min="3588" max="3588" width="37.375" style="6" customWidth="1"/>
    <col min="3589" max="3589" width="5.125" style="6" customWidth="1"/>
    <col min="3590" max="3590" width="27.5" style="6" customWidth="1"/>
    <col min="3591" max="3591" width="14.125" style="6" customWidth="1"/>
    <col min="3592" max="3593" width="8.125" style="6" customWidth="1"/>
    <col min="3594" max="3594" width="9.875" style="6" customWidth="1"/>
    <col min="3595" max="3595" width="1.875" style="6" customWidth="1"/>
    <col min="3596" max="3801" width="10.875" style="6"/>
    <col min="3802" max="3802" width="10.5" style="6" customWidth="1"/>
    <col min="3803" max="3803" width="2.375" style="6" customWidth="1"/>
    <col min="3804" max="3805" width="5.625" style="6" customWidth="1"/>
    <col min="3806" max="3806" width="5.125" style="6" customWidth="1"/>
    <col min="3807" max="3807" width="5.625" style="6" customWidth="1"/>
    <col min="3808" max="3808" width="12" style="6" customWidth="1"/>
    <col min="3809" max="3810" width="7.875" style="6" customWidth="1"/>
    <col min="3811" max="3811" width="2.125" style="6" customWidth="1"/>
    <col min="3812" max="3812" width="7.875" style="6" customWidth="1"/>
    <col min="3813" max="3813" width="6.5" style="6" customWidth="1"/>
    <col min="3814" max="3816" width="3.125" style="6" customWidth="1"/>
    <col min="3817" max="3817" width="3" style="6" customWidth="1"/>
    <col min="3818" max="3818" width="2.5" style="6" customWidth="1"/>
    <col min="3819" max="3819" width="2.625" style="6" customWidth="1"/>
    <col min="3820" max="3822" width="0" style="6" hidden="1" customWidth="1"/>
    <col min="3823" max="3823" width="3.875" style="6" customWidth="1"/>
    <col min="3824" max="3824" width="0" style="6" hidden="1" customWidth="1"/>
    <col min="3825" max="3826" width="13" style="6" customWidth="1"/>
    <col min="3827" max="3827" width="13.125" style="6" customWidth="1"/>
    <col min="3828" max="3828" width="5.625" style="6" customWidth="1"/>
    <col min="3829" max="3829" width="13.125" style="6" customWidth="1"/>
    <col min="3830" max="3830" width="3.625" style="6" customWidth="1"/>
    <col min="3831" max="3831" width="2.625" style="6" customWidth="1"/>
    <col min="3832" max="3834" width="0" style="6" hidden="1" customWidth="1"/>
    <col min="3835" max="3835" width="2.625" style="6" customWidth="1"/>
    <col min="3836" max="3836" width="0" style="6" hidden="1" customWidth="1"/>
    <col min="3837" max="3837" width="2.625" style="6" customWidth="1"/>
    <col min="3838" max="3838" width="0" style="6" hidden="1" customWidth="1"/>
    <col min="3839" max="3839" width="3.875" style="6" customWidth="1"/>
    <col min="3840" max="3840" width="30" style="6" customWidth="1"/>
    <col min="3841" max="3841" width="20.5" style="6" customWidth="1"/>
    <col min="3842" max="3842" width="8" style="6" customWidth="1"/>
    <col min="3843" max="3843" width="17" style="6" customWidth="1"/>
    <col min="3844" max="3844" width="37.375" style="6" customWidth="1"/>
    <col min="3845" max="3845" width="5.125" style="6" customWidth="1"/>
    <col min="3846" max="3846" width="27.5" style="6" customWidth="1"/>
    <col min="3847" max="3847" width="14.125" style="6" customWidth="1"/>
    <col min="3848" max="3849" width="8.125" style="6" customWidth="1"/>
    <col min="3850" max="3850" width="9.875" style="6" customWidth="1"/>
    <col min="3851" max="3851" width="1.875" style="6" customWidth="1"/>
    <col min="3852" max="4057" width="10.875" style="6"/>
    <col min="4058" max="4058" width="10.5" style="6" customWidth="1"/>
    <col min="4059" max="4059" width="2.375" style="6" customWidth="1"/>
    <col min="4060" max="4061" width="5.625" style="6" customWidth="1"/>
    <col min="4062" max="4062" width="5.125" style="6" customWidth="1"/>
    <col min="4063" max="4063" width="5.625" style="6" customWidth="1"/>
    <col min="4064" max="4064" width="12" style="6" customWidth="1"/>
    <col min="4065" max="4066" width="7.875" style="6" customWidth="1"/>
    <col min="4067" max="4067" width="2.125" style="6" customWidth="1"/>
    <col min="4068" max="4068" width="7.875" style="6" customWidth="1"/>
    <col min="4069" max="4069" width="6.5" style="6" customWidth="1"/>
    <col min="4070" max="4072" width="3.125" style="6" customWidth="1"/>
    <col min="4073" max="4073" width="3" style="6" customWidth="1"/>
    <col min="4074" max="4074" width="2.5" style="6" customWidth="1"/>
    <col min="4075" max="4075" width="2.625" style="6" customWidth="1"/>
    <col min="4076" max="4078" width="0" style="6" hidden="1" customWidth="1"/>
    <col min="4079" max="4079" width="3.875" style="6" customWidth="1"/>
    <col min="4080" max="4080" width="0" style="6" hidden="1" customWidth="1"/>
    <col min="4081" max="4082" width="13" style="6" customWidth="1"/>
    <col min="4083" max="4083" width="13.125" style="6" customWidth="1"/>
    <col min="4084" max="4084" width="5.625" style="6" customWidth="1"/>
    <col min="4085" max="4085" width="13.125" style="6" customWidth="1"/>
    <col min="4086" max="4086" width="3.625" style="6" customWidth="1"/>
    <col min="4087" max="4087" width="2.625" style="6" customWidth="1"/>
    <col min="4088" max="4090" width="0" style="6" hidden="1" customWidth="1"/>
    <col min="4091" max="4091" width="2.625" style="6" customWidth="1"/>
    <col min="4092" max="4092" width="0" style="6" hidden="1" customWidth="1"/>
    <col min="4093" max="4093" width="2.625" style="6" customWidth="1"/>
    <col min="4094" max="4094" width="0" style="6" hidden="1" customWidth="1"/>
    <col min="4095" max="4095" width="3.875" style="6" customWidth="1"/>
    <col min="4096" max="4096" width="30" style="6" customWidth="1"/>
    <col min="4097" max="4097" width="20.5" style="6" customWidth="1"/>
    <col min="4098" max="4098" width="8" style="6" customWidth="1"/>
    <col min="4099" max="4099" width="17" style="6" customWidth="1"/>
    <col min="4100" max="4100" width="37.375" style="6" customWidth="1"/>
    <col min="4101" max="4101" width="5.125" style="6" customWidth="1"/>
    <col min="4102" max="4102" width="27.5" style="6" customWidth="1"/>
    <col min="4103" max="4103" width="14.125" style="6" customWidth="1"/>
    <col min="4104" max="4105" width="8.125" style="6" customWidth="1"/>
    <col min="4106" max="4106" width="9.875" style="6" customWidth="1"/>
    <col min="4107" max="4107" width="1.875" style="6" customWidth="1"/>
    <col min="4108" max="4313" width="10.875" style="6"/>
    <col min="4314" max="4314" width="10.5" style="6" customWidth="1"/>
    <col min="4315" max="4315" width="2.375" style="6" customWidth="1"/>
    <col min="4316" max="4317" width="5.625" style="6" customWidth="1"/>
    <col min="4318" max="4318" width="5.125" style="6" customWidth="1"/>
    <col min="4319" max="4319" width="5.625" style="6" customWidth="1"/>
    <col min="4320" max="4320" width="12" style="6" customWidth="1"/>
    <col min="4321" max="4322" width="7.875" style="6" customWidth="1"/>
    <col min="4323" max="4323" width="2.125" style="6" customWidth="1"/>
    <col min="4324" max="4324" width="7.875" style="6" customWidth="1"/>
    <col min="4325" max="4325" width="6.5" style="6" customWidth="1"/>
    <col min="4326" max="4328" width="3.125" style="6" customWidth="1"/>
    <col min="4329" max="4329" width="3" style="6" customWidth="1"/>
    <col min="4330" max="4330" width="2.5" style="6" customWidth="1"/>
    <col min="4331" max="4331" width="2.625" style="6" customWidth="1"/>
    <col min="4332" max="4334" width="0" style="6" hidden="1" customWidth="1"/>
    <col min="4335" max="4335" width="3.875" style="6" customWidth="1"/>
    <col min="4336" max="4336" width="0" style="6" hidden="1" customWidth="1"/>
    <col min="4337" max="4338" width="13" style="6" customWidth="1"/>
    <col min="4339" max="4339" width="13.125" style="6" customWidth="1"/>
    <col min="4340" max="4340" width="5.625" style="6" customWidth="1"/>
    <col min="4341" max="4341" width="13.125" style="6" customWidth="1"/>
    <col min="4342" max="4342" width="3.625" style="6" customWidth="1"/>
    <col min="4343" max="4343" width="2.625" style="6" customWidth="1"/>
    <col min="4344" max="4346" width="0" style="6" hidden="1" customWidth="1"/>
    <col min="4347" max="4347" width="2.625" style="6" customWidth="1"/>
    <col min="4348" max="4348" width="0" style="6" hidden="1" customWidth="1"/>
    <col min="4349" max="4349" width="2.625" style="6" customWidth="1"/>
    <col min="4350" max="4350" width="0" style="6" hidden="1" customWidth="1"/>
    <col min="4351" max="4351" width="3.875" style="6" customWidth="1"/>
    <col min="4352" max="4352" width="30" style="6" customWidth="1"/>
    <col min="4353" max="4353" width="20.5" style="6" customWidth="1"/>
    <col min="4354" max="4354" width="8" style="6" customWidth="1"/>
    <col min="4355" max="4355" width="17" style="6" customWidth="1"/>
    <col min="4356" max="4356" width="37.375" style="6" customWidth="1"/>
    <col min="4357" max="4357" width="5.125" style="6" customWidth="1"/>
    <col min="4358" max="4358" width="27.5" style="6" customWidth="1"/>
    <col min="4359" max="4359" width="14.125" style="6" customWidth="1"/>
    <col min="4360" max="4361" width="8.125" style="6" customWidth="1"/>
    <col min="4362" max="4362" width="9.875" style="6" customWidth="1"/>
    <col min="4363" max="4363" width="1.875" style="6" customWidth="1"/>
    <col min="4364" max="4569" width="10.875" style="6"/>
    <col min="4570" max="4570" width="10.5" style="6" customWidth="1"/>
    <col min="4571" max="4571" width="2.375" style="6" customWidth="1"/>
    <col min="4572" max="4573" width="5.625" style="6" customWidth="1"/>
    <col min="4574" max="4574" width="5.125" style="6" customWidth="1"/>
    <col min="4575" max="4575" width="5.625" style="6" customWidth="1"/>
    <col min="4576" max="4576" width="12" style="6" customWidth="1"/>
    <col min="4577" max="4578" width="7.875" style="6" customWidth="1"/>
    <col min="4579" max="4579" width="2.125" style="6" customWidth="1"/>
    <col min="4580" max="4580" width="7.875" style="6" customWidth="1"/>
    <col min="4581" max="4581" width="6.5" style="6" customWidth="1"/>
    <col min="4582" max="4584" width="3.125" style="6" customWidth="1"/>
    <col min="4585" max="4585" width="3" style="6" customWidth="1"/>
    <col min="4586" max="4586" width="2.5" style="6" customWidth="1"/>
    <col min="4587" max="4587" width="2.625" style="6" customWidth="1"/>
    <col min="4588" max="4590" width="0" style="6" hidden="1" customWidth="1"/>
    <col min="4591" max="4591" width="3.875" style="6" customWidth="1"/>
    <col min="4592" max="4592" width="0" style="6" hidden="1" customWidth="1"/>
    <col min="4593" max="4594" width="13" style="6" customWidth="1"/>
    <col min="4595" max="4595" width="13.125" style="6" customWidth="1"/>
    <col min="4596" max="4596" width="5.625" style="6" customWidth="1"/>
    <col min="4597" max="4597" width="13.125" style="6" customWidth="1"/>
    <col min="4598" max="4598" width="3.625" style="6" customWidth="1"/>
    <col min="4599" max="4599" width="2.625" style="6" customWidth="1"/>
    <col min="4600" max="4602" width="0" style="6" hidden="1" customWidth="1"/>
    <col min="4603" max="4603" width="2.625" style="6" customWidth="1"/>
    <col min="4604" max="4604" width="0" style="6" hidden="1" customWidth="1"/>
    <col min="4605" max="4605" width="2.625" style="6" customWidth="1"/>
    <col min="4606" max="4606" width="0" style="6" hidden="1" customWidth="1"/>
    <col min="4607" max="4607" width="3.875" style="6" customWidth="1"/>
    <col min="4608" max="4608" width="30" style="6" customWidth="1"/>
    <col min="4609" max="4609" width="20.5" style="6" customWidth="1"/>
    <col min="4610" max="4610" width="8" style="6" customWidth="1"/>
    <col min="4611" max="4611" width="17" style="6" customWidth="1"/>
    <col min="4612" max="4612" width="37.375" style="6" customWidth="1"/>
    <col min="4613" max="4613" width="5.125" style="6" customWidth="1"/>
    <col min="4614" max="4614" width="27.5" style="6" customWidth="1"/>
    <col min="4615" max="4615" width="14.125" style="6" customWidth="1"/>
    <col min="4616" max="4617" width="8.125" style="6" customWidth="1"/>
    <col min="4618" max="4618" width="9.875" style="6" customWidth="1"/>
    <col min="4619" max="4619" width="1.875" style="6" customWidth="1"/>
    <col min="4620" max="4825" width="10.875" style="6"/>
    <col min="4826" max="4826" width="10.5" style="6" customWidth="1"/>
    <col min="4827" max="4827" width="2.375" style="6" customWidth="1"/>
    <col min="4828" max="4829" width="5.625" style="6" customWidth="1"/>
    <col min="4830" max="4830" width="5.125" style="6" customWidth="1"/>
    <col min="4831" max="4831" width="5.625" style="6" customWidth="1"/>
    <col min="4832" max="4832" width="12" style="6" customWidth="1"/>
    <col min="4833" max="4834" width="7.875" style="6" customWidth="1"/>
    <col min="4835" max="4835" width="2.125" style="6" customWidth="1"/>
    <col min="4836" max="4836" width="7.875" style="6" customWidth="1"/>
    <col min="4837" max="4837" width="6.5" style="6" customWidth="1"/>
    <col min="4838" max="4840" width="3.125" style="6" customWidth="1"/>
    <col min="4841" max="4841" width="3" style="6" customWidth="1"/>
    <col min="4842" max="4842" width="2.5" style="6" customWidth="1"/>
    <col min="4843" max="4843" width="2.625" style="6" customWidth="1"/>
    <col min="4844" max="4846" width="0" style="6" hidden="1" customWidth="1"/>
    <col min="4847" max="4847" width="3.875" style="6" customWidth="1"/>
    <col min="4848" max="4848" width="0" style="6" hidden="1" customWidth="1"/>
    <col min="4849" max="4850" width="13" style="6" customWidth="1"/>
    <col min="4851" max="4851" width="13.125" style="6" customWidth="1"/>
    <col min="4852" max="4852" width="5.625" style="6" customWidth="1"/>
    <col min="4853" max="4853" width="13.125" style="6" customWidth="1"/>
    <col min="4854" max="4854" width="3.625" style="6" customWidth="1"/>
    <col min="4855" max="4855" width="2.625" style="6" customWidth="1"/>
    <col min="4856" max="4858" width="0" style="6" hidden="1" customWidth="1"/>
    <col min="4859" max="4859" width="2.625" style="6" customWidth="1"/>
    <col min="4860" max="4860" width="0" style="6" hidden="1" customWidth="1"/>
    <col min="4861" max="4861" width="2.625" style="6" customWidth="1"/>
    <col min="4862" max="4862" width="0" style="6" hidden="1" customWidth="1"/>
    <col min="4863" max="4863" width="3.875" style="6" customWidth="1"/>
    <col min="4864" max="4864" width="30" style="6" customWidth="1"/>
    <col min="4865" max="4865" width="20.5" style="6" customWidth="1"/>
    <col min="4866" max="4866" width="8" style="6" customWidth="1"/>
    <col min="4867" max="4867" width="17" style="6" customWidth="1"/>
    <col min="4868" max="4868" width="37.375" style="6" customWidth="1"/>
    <col min="4869" max="4869" width="5.125" style="6" customWidth="1"/>
    <col min="4870" max="4870" width="27.5" style="6" customWidth="1"/>
    <col min="4871" max="4871" width="14.125" style="6" customWidth="1"/>
    <col min="4872" max="4873" width="8.125" style="6" customWidth="1"/>
    <col min="4874" max="4874" width="9.875" style="6" customWidth="1"/>
    <col min="4875" max="4875" width="1.875" style="6" customWidth="1"/>
    <col min="4876" max="5081" width="10.875" style="6"/>
    <col min="5082" max="5082" width="10.5" style="6" customWidth="1"/>
    <col min="5083" max="5083" width="2.375" style="6" customWidth="1"/>
    <col min="5084" max="5085" width="5.625" style="6" customWidth="1"/>
    <col min="5086" max="5086" width="5.125" style="6" customWidth="1"/>
    <col min="5087" max="5087" width="5.625" style="6" customWidth="1"/>
    <col min="5088" max="5088" width="12" style="6" customWidth="1"/>
    <col min="5089" max="5090" width="7.875" style="6" customWidth="1"/>
    <col min="5091" max="5091" width="2.125" style="6" customWidth="1"/>
    <col min="5092" max="5092" width="7.875" style="6" customWidth="1"/>
    <col min="5093" max="5093" width="6.5" style="6" customWidth="1"/>
    <col min="5094" max="5096" width="3.125" style="6" customWidth="1"/>
    <col min="5097" max="5097" width="3" style="6" customWidth="1"/>
    <col min="5098" max="5098" width="2.5" style="6" customWidth="1"/>
    <col min="5099" max="5099" width="2.625" style="6" customWidth="1"/>
    <col min="5100" max="5102" width="0" style="6" hidden="1" customWidth="1"/>
    <col min="5103" max="5103" width="3.875" style="6" customWidth="1"/>
    <col min="5104" max="5104" width="0" style="6" hidden="1" customWidth="1"/>
    <col min="5105" max="5106" width="13" style="6" customWidth="1"/>
    <col min="5107" max="5107" width="13.125" style="6" customWidth="1"/>
    <col min="5108" max="5108" width="5.625" style="6" customWidth="1"/>
    <col min="5109" max="5109" width="13.125" style="6" customWidth="1"/>
    <col min="5110" max="5110" width="3.625" style="6" customWidth="1"/>
    <col min="5111" max="5111" width="2.625" style="6" customWidth="1"/>
    <col min="5112" max="5114" width="0" style="6" hidden="1" customWidth="1"/>
    <col min="5115" max="5115" width="2.625" style="6" customWidth="1"/>
    <col min="5116" max="5116" width="0" style="6" hidden="1" customWidth="1"/>
    <col min="5117" max="5117" width="2.625" style="6" customWidth="1"/>
    <col min="5118" max="5118" width="0" style="6" hidden="1" customWidth="1"/>
    <col min="5119" max="5119" width="3.875" style="6" customWidth="1"/>
    <col min="5120" max="5120" width="30" style="6" customWidth="1"/>
    <col min="5121" max="5121" width="20.5" style="6" customWidth="1"/>
    <col min="5122" max="5122" width="8" style="6" customWidth="1"/>
    <col min="5123" max="5123" width="17" style="6" customWidth="1"/>
    <col min="5124" max="5124" width="37.375" style="6" customWidth="1"/>
    <col min="5125" max="5125" width="5.125" style="6" customWidth="1"/>
    <col min="5126" max="5126" width="27.5" style="6" customWidth="1"/>
    <col min="5127" max="5127" width="14.125" style="6" customWidth="1"/>
    <col min="5128" max="5129" width="8.125" style="6" customWidth="1"/>
    <col min="5130" max="5130" width="9.875" style="6" customWidth="1"/>
    <col min="5131" max="5131" width="1.875" style="6" customWidth="1"/>
    <col min="5132" max="5337" width="10.875" style="6"/>
    <col min="5338" max="5338" width="10.5" style="6" customWidth="1"/>
    <col min="5339" max="5339" width="2.375" style="6" customWidth="1"/>
    <col min="5340" max="5341" width="5.625" style="6" customWidth="1"/>
    <col min="5342" max="5342" width="5.125" style="6" customWidth="1"/>
    <col min="5343" max="5343" width="5.625" style="6" customWidth="1"/>
    <col min="5344" max="5344" width="12" style="6" customWidth="1"/>
    <col min="5345" max="5346" width="7.875" style="6" customWidth="1"/>
    <col min="5347" max="5347" width="2.125" style="6" customWidth="1"/>
    <col min="5348" max="5348" width="7.875" style="6" customWidth="1"/>
    <col min="5349" max="5349" width="6.5" style="6" customWidth="1"/>
    <col min="5350" max="5352" width="3.125" style="6" customWidth="1"/>
    <col min="5353" max="5353" width="3" style="6" customWidth="1"/>
    <col min="5354" max="5354" width="2.5" style="6" customWidth="1"/>
    <col min="5355" max="5355" width="2.625" style="6" customWidth="1"/>
    <col min="5356" max="5358" width="0" style="6" hidden="1" customWidth="1"/>
    <col min="5359" max="5359" width="3.875" style="6" customWidth="1"/>
    <col min="5360" max="5360" width="0" style="6" hidden="1" customWidth="1"/>
    <col min="5361" max="5362" width="13" style="6" customWidth="1"/>
    <col min="5363" max="5363" width="13.125" style="6" customWidth="1"/>
    <col min="5364" max="5364" width="5.625" style="6" customWidth="1"/>
    <col min="5365" max="5365" width="13.125" style="6" customWidth="1"/>
    <col min="5366" max="5366" width="3.625" style="6" customWidth="1"/>
    <col min="5367" max="5367" width="2.625" style="6" customWidth="1"/>
    <col min="5368" max="5370" width="0" style="6" hidden="1" customWidth="1"/>
    <col min="5371" max="5371" width="2.625" style="6" customWidth="1"/>
    <col min="5372" max="5372" width="0" style="6" hidden="1" customWidth="1"/>
    <col min="5373" max="5373" width="2.625" style="6" customWidth="1"/>
    <col min="5374" max="5374" width="0" style="6" hidden="1" customWidth="1"/>
    <col min="5375" max="5375" width="3.875" style="6" customWidth="1"/>
    <col min="5376" max="5376" width="30" style="6" customWidth="1"/>
    <col min="5377" max="5377" width="20.5" style="6" customWidth="1"/>
    <col min="5378" max="5378" width="8" style="6" customWidth="1"/>
    <col min="5379" max="5379" width="17" style="6" customWidth="1"/>
    <col min="5380" max="5380" width="37.375" style="6" customWidth="1"/>
    <col min="5381" max="5381" width="5.125" style="6" customWidth="1"/>
    <col min="5382" max="5382" width="27.5" style="6" customWidth="1"/>
    <col min="5383" max="5383" width="14.125" style="6" customWidth="1"/>
    <col min="5384" max="5385" width="8.125" style="6" customWidth="1"/>
    <col min="5386" max="5386" width="9.875" style="6" customWidth="1"/>
    <col min="5387" max="5387" width="1.875" style="6" customWidth="1"/>
    <col min="5388" max="5593" width="10.875" style="6"/>
    <col min="5594" max="5594" width="10.5" style="6" customWidth="1"/>
    <col min="5595" max="5595" width="2.375" style="6" customWidth="1"/>
    <col min="5596" max="5597" width="5.625" style="6" customWidth="1"/>
    <col min="5598" max="5598" width="5.125" style="6" customWidth="1"/>
    <col min="5599" max="5599" width="5.625" style="6" customWidth="1"/>
    <col min="5600" max="5600" width="12" style="6" customWidth="1"/>
    <col min="5601" max="5602" width="7.875" style="6" customWidth="1"/>
    <col min="5603" max="5603" width="2.125" style="6" customWidth="1"/>
    <col min="5604" max="5604" width="7.875" style="6" customWidth="1"/>
    <col min="5605" max="5605" width="6.5" style="6" customWidth="1"/>
    <col min="5606" max="5608" width="3.125" style="6" customWidth="1"/>
    <col min="5609" max="5609" width="3" style="6" customWidth="1"/>
    <col min="5610" max="5610" width="2.5" style="6" customWidth="1"/>
    <col min="5611" max="5611" width="2.625" style="6" customWidth="1"/>
    <col min="5612" max="5614" width="0" style="6" hidden="1" customWidth="1"/>
    <col min="5615" max="5615" width="3.875" style="6" customWidth="1"/>
    <col min="5616" max="5616" width="0" style="6" hidden="1" customWidth="1"/>
    <col min="5617" max="5618" width="13" style="6" customWidth="1"/>
    <col min="5619" max="5619" width="13.125" style="6" customWidth="1"/>
    <col min="5620" max="5620" width="5.625" style="6" customWidth="1"/>
    <col min="5621" max="5621" width="13.125" style="6" customWidth="1"/>
    <col min="5622" max="5622" width="3.625" style="6" customWidth="1"/>
    <col min="5623" max="5623" width="2.625" style="6" customWidth="1"/>
    <col min="5624" max="5626" width="0" style="6" hidden="1" customWidth="1"/>
    <col min="5627" max="5627" width="2.625" style="6" customWidth="1"/>
    <col min="5628" max="5628" width="0" style="6" hidden="1" customWidth="1"/>
    <col min="5629" max="5629" width="2.625" style="6" customWidth="1"/>
    <col min="5630" max="5630" width="0" style="6" hidden="1" customWidth="1"/>
    <col min="5631" max="5631" width="3.875" style="6" customWidth="1"/>
    <col min="5632" max="5632" width="30" style="6" customWidth="1"/>
    <col min="5633" max="5633" width="20.5" style="6" customWidth="1"/>
    <col min="5634" max="5634" width="8" style="6" customWidth="1"/>
    <col min="5635" max="5635" width="17" style="6" customWidth="1"/>
    <col min="5636" max="5636" width="37.375" style="6" customWidth="1"/>
    <col min="5637" max="5637" width="5.125" style="6" customWidth="1"/>
    <col min="5638" max="5638" width="27.5" style="6" customWidth="1"/>
    <col min="5639" max="5639" width="14.125" style="6" customWidth="1"/>
    <col min="5640" max="5641" width="8.125" style="6" customWidth="1"/>
    <col min="5642" max="5642" width="9.875" style="6" customWidth="1"/>
    <col min="5643" max="5643" width="1.875" style="6" customWidth="1"/>
    <col min="5644" max="5849" width="10.875" style="6"/>
    <col min="5850" max="5850" width="10.5" style="6" customWidth="1"/>
    <col min="5851" max="5851" width="2.375" style="6" customWidth="1"/>
    <col min="5852" max="5853" width="5.625" style="6" customWidth="1"/>
    <col min="5854" max="5854" width="5.125" style="6" customWidth="1"/>
    <col min="5855" max="5855" width="5.625" style="6" customWidth="1"/>
    <col min="5856" max="5856" width="12" style="6" customWidth="1"/>
    <col min="5857" max="5858" width="7.875" style="6" customWidth="1"/>
    <col min="5859" max="5859" width="2.125" style="6" customWidth="1"/>
    <col min="5860" max="5860" width="7.875" style="6" customWidth="1"/>
    <col min="5861" max="5861" width="6.5" style="6" customWidth="1"/>
    <col min="5862" max="5864" width="3.125" style="6" customWidth="1"/>
    <col min="5865" max="5865" width="3" style="6" customWidth="1"/>
    <col min="5866" max="5866" width="2.5" style="6" customWidth="1"/>
    <col min="5867" max="5867" width="2.625" style="6" customWidth="1"/>
    <col min="5868" max="5870" width="0" style="6" hidden="1" customWidth="1"/>
    <col min="5871" max="5871" width="3.875" style="6" customWidth="1"/>
    <col min="5872" max="5872" width="0" style="6" hidden="1" customWidth="1"/>
    <col min="5873" max="5874" width="13" style="6" customWidth="1"/>
    <col min="5875" max="5875" width="13.125" style="6" customWidth="1"/>
    <col min="5876" max="5876" width="5.625" style="6" customWidth="1"/>
    <col min="5877" max="5877" width="13.125" style="6" customWidth="1"/>
    <col min="5878" max="5878" width="3.625" style="6" customWidth="1"/>
    <col min="5879" max="5879" width="2.625" style="6" customWidth="1"/>
    <col min="5880" max="5882" width="0" style="6" hidden="1" customWidth="1"/>
    <col min="5883" max="5883" width="2.625" style="6" customWidth="1"/>
    <col min="5884" max="5884" width="0" style="6" hidden="1" customWidth="1"/>
    <col min="5885" max="5885" width="2.625" style="6" customWidth="1"/>
    <col min="5886" max="5886" width="0" style="6" hidden="1" customWidth="1"/>
    <col min="5887" max="5887" width="3.875" style="6" customWidth="1"/>
    <col min="5888" max="5888" width="30" style="6" customWidth="1"/>
    <col min="5889" max="5889" width="20.5" style="6" customWidth="1"/>
    <col min="5890" max="5890" width="8" style="6" customWidth="1"/>
    <col min="5891" max="5891" width="17" style="6" customWidth="1"/>
    <col min="5892" max="5892" width="37.375" style="6" customWidth="1"/>
    <col min="5893" max="5893" width="5.125" style="6" customWidth="1"/>
    <col min="5894" max="5894" width="27.5" style="6" customWidth="1"/>
    <col min="5895" max="5895" width="14.125" style="6" customWidth="1"/>
    <col min="5896" max="5897" width="8.125" style="6" customWidth="1"/>
    <col min="5898" max="5898" width="9.875" style="6" customWidth="1"/>
    <col min="5899" max="5899" width="1.875" style="6" customWidth="1"/>
    <col min="5900" max="6105" width="10.875" style="6"/>
    <col min="6106" max="6106" width="10.5" style="6" customWidth="1"/>
    <col min="6107" max="6107" width="2.375" style="6" customWidth="1"/>
    <col min="6108" max="6109" width="5.625" style="6" customWidth="1"/>
    <col min="6110" max="6110" width="5.125" style="6" customWidth="1"/>
    <col min="6111" max="6111" width="5.625" style="6" customWidth="1"/>
    <col min="6112" max="6112" width="12" style="6" customWidth="1"/>
    <col min="6113" max="6114" width="7.875" style="6" customWidth="1"/>
    <col min="6115" max="6115" width="2.125" style="6" customWidth="1"/>
    <col min="6116" max="6116" width="7.875" style="6" customWidth="1"/>
    <col min="6117" max="6117" width="6.5" style="6" customWidth="1"/>
    <col min="6118" max="6120" width="3.125" style="6" customWidth="1"/>
    <col min="6121" max="6121" width="3" style="6" customWidth="1"/>
    <col min="6122" max="6122" width="2.5" style="6" customWidth="1"/>
    <col min="6123" max="6123" width="2.625" style="6" customWidth="1"/>
    <col min="6124" max="6126" width="0" style="6" hidden="1" customWidth="1"/>
    <col min="6127" max="6127" width="3.875" style="6" customWidth="1"/>
    <col min="6128" max="6128" width="0" style="6" hidden="1" customWidth="1"/>
    <col min="6129" max="6130" width="13" style="6" customWidth="1"/>
    <col min="6131" max="6131" width="13.125" style="6" customWidth="1"/>
    <col min="6132" max="6132" width="5.625" style="6" customWidth="1"/>
    <col min="6133" max="6133" width="13.125" style="6" customWidth="1"/>
    <col min="6134" max="6134" width="3.625" style="6" customWidth="1"/>
    <col min="6135" max="6135" width="2.625" style="6" customWidth="1"/>
    <col min="6136" max="6138" width="0" style="6" hidden="1" customWidth="1"/>
    <col min="6139" max="6139" width="2.625" style="6" customWidth="1"/>
    <col min="6140" max="6140" width="0" style="6" hidden="1" customWidth="1"/>
    <col min="6141" max="6141" width="2.625" style="6" customWidth="1"/>
    <col min="6142" max="6142" width="0" style="6" hidden="1" customWidth="1"/>
    <col min="6143" max="6143" width="3.875" style="6" customWidth="1"/>
    <col min="6144" max="6144" width="30" style="6" customWidth="1"/>
    <col min="6145" max="6145" width="20.5" style="6" customWidth="1"/>
    <col min="6146" max="6146" width="8" style="6" customWidth="1"/>
    <col min="6147" max="6147" width="17" style="6" customWidth="1"/>
    <col min="6148" max="6148" width="37.375" style="6" customWidth="1"/>
    <col min="6149" max="6149" width="5.125" style="6" customWidth="1"/>
    <col min="6150" max="6150" width="27.5" style="6" customWidth="1"/>
    <col min="6151" max="6151" width="14.125" style="6" customWidth="1"/>
    <col min="6152" max="6153" width="8.125" style="6" customWidth="1"/>
    <col min="6154" max="6154" width="9.875" style="6" customWidth="1"/>
    <col min="6155" max="6155" width="1.875" style="6" customWidth="1"/>
    <col min="6156" max="6361" width="10.875" style="6"/>
    <col min="6362" max="6362" width="10.5" style="6" customWidth="1"/>
    <col min="6363" max="6363" width="2.375" style="6" customWidth="1"/>
    <col min="6364" max="6365" width="5.625" style="6" customWidth="1"/>
    <col min="6366" max="6366" width="5.125" style="6" customWidth="1"/>
    <col min="6367" max="6367" width="5.625" style="6" customWidth="1"/>
    <col min="6368" max="6368" width="12" style="6" customWidth="1"/>
    <col min="6369" max="6370" width="7.875" style="6" customWidth="1"/>
    <col min="6371" max="6371" width="2.125" style="6" customWidth="1"/>
    <col min="6372" max="6372" width="7.875" style="6" customWidth="1"/>
    <col min="6373" max="6373" width="6.5" style="6" customWidth="1"/>
    <col min="6374" max="6376" width="3.125" style="6" customWidth="1"/>
    <col min="6377" max="6377" width="3" style="6" customWidth="1"/>
    <col min="6378" max="6378" width="2.5" style="6" customWidth="1"/>
    <col min="6379" max="6379" width="2.625" style="6" customWidth="1"/>
    <col min="6380" max="6382" width="0" style="6" hidden="1" customWidth="1"/>
    <col min="6383" max="6383" width="3.875" style="6" customWidth="1"/>
    <col min="6384" max="6384" width="0" style="6" hidden="1" customWidth="1"/>
    <col min="6385" max="6386" width="13" style="6" customWidth="1"/>
    <col min="6387" max="6387" width="13.125" style="6" customWidth="1"/>
    <col min="6388" max="6388" width="5.625" style="6" customWidth="1"/>
    <col min="6389" max="6389" width="13.125" style="6" customWidth="1"/>
    <col min="6390" max="6390" width="3.625" style="6" customWidth="1"/>
    <col min="6391" max="6391" width="2.625" style="6" customWidth="1"/>
    <col min="6392" max="6394" width="0" style="6" hidden="1" customWidth="1"/>
    <col min="6395" max="6395" width="2.625" style="6" customWidth="1"/>
    <col min="6396" max="6396" width="0" style="6" hidden="1" customWidth="1"/>
    <col min="6397" max="6397" width="2.625" style="6" customWidth="1"/>
    <col min="6398" max="6398" width="0" style="6" hidden="1" customWidth="1"/>
    <col min="6399" max="6399" width="3.875" style="6" customWidth="1"/>
    <col min="6400" max="6400" width="30" style="6" customWidth="1"/>
    <col min="6401" max="6401" width="20.5" style="6" customWidth="1"/>
    <col min="6402" max="6402" width="8" style="6" customWidth="1"/>
    <col min="6403" max="6403" width="17" style="6" customWidth="1"/>
    <col min="6404" max="6404" width="37.375" style="6" customWidth="1"/>
    <col min="6405" max="6405" width="5.125" style="6" customWidth="1"/>
    <col min="6406" max="6406" width="27.5" style="6" customWidth="1"/>
    <col min="6407" max="6407" width="14.125" style="6" customWidth="1"/>
    <col min="6408" max="6409" width="8.125" style="6" customWidth="1"/>
    <col min="6410" max="6410" width="9.875" style="6" customWidth="1"/>
    <col min="6411" max="6411" width="1.875" style="6" customWidth="1"/>
    <col min="6412" max="6617" width="10.875" style="6"/>
    <col min="6618" max="6618" width="10.5" style="6" customWidth="1"/>
    <col min="6619" max="6619" width="2.375" style="6" customWidth="1"/>
    <col min="6620" max="6621" width="5.625" style="6" customWidth="1"/>
    <col min="6622" max="6622" width="5.125" style="6" customWidth="1"/>
    <col min="6623" max="6623" width="5.625" style="6" customWidth="1"/>
    <col min="6624" max="6624" width="12" style="6" customWidth="1"/>
    <col min="6625" max="6626" width="7.875" style="6" customWidth="1"/>
    <col min="6627" max="6627" width="2.125" style="6" customWidth="1"/>
    <col min="6628" max="6628" width="7.875" style="6" customWidth="1"/>
    <col min="6629" max="6629" width="6.5" style="6" customWidth="1"/>
    <col min="6630" max="6632" width="3.125" style="6" customWidth="1"/>
    <col min="6633" max="6633" width="3" style="6" customWidth="1"/>
    <col min="6634" max="6634" width="2.5" style="6" customWidth="1"/>
    <col min="6635" max="6635" width="2.625" style="6" customWidth="1"/>
    <col min="6636" max="6638" width="0" style="6" hidden="1" customWidth="1"/>
    <col min="6639" max="6639" width="3.875" style="6" customWidth="1"/>
    <col min="6640" max="6640" width="0" style="6" hidden="1" customWidth="1"/>
    <col min="6641" max="6642" width="13" style="6" customWidth="1"/>
    <col min="6643" max="6643" width="13.125" style="6" customWidth="1"/>
    <col min="6644" max="6644" width="5.625" style="6" customWidth="1"/>
    <col min="6645" max="6645" width="13.125" style="6" customWidth="1"/>
    <col min="6646" max="6646" width="3.625" style="6" customWidth="1"/>
    <col min="6647" max="6647" width="2.625" style="6" customWidth="1"/>
    <col min="6648" max="6650" width="0" style="6" hidden="1" customWidth="1"/>
    <col min="6651" max="6651" width="2.625" style="6" customWidth="1"/>
    <col min="6652" max="6652" width="0" style="6" hidden="1" customWidth="1"/>
    <col min="6653" max="6653" width="2.625" style="6" customWidth="1"/>
    <col min="6654" max="6654" width="0" style="6" hidden="1" customWidth="1"/>
    <col min="6655" max="6655" width="3.875" style="6" customWidth="1"/>
    <col min="6656" max="6656" width="30" style="6" customWidth="1"/>
    <col min="6657" max="6657" width="20.5" style="6" customWidth="1"/>
    <col min="6658" max="6658" width="8" style="6" customWidth="1"/>
    <col min="6659" max="6659" width="17" style="6" customWidth="1"/>
    <col min="6660" max="6660" width="37.375" style="6" customWidth="1"/>
    <col min="6661" max="6661" width="5.125" style="6" customWidth="1"/>
    <col min="6662" max="6662" width="27.5" style="6" customWidth="1"/>
    <col min="6663" max="6663" width="14.125" style="6" customWidth="1"/>
    <col min="6664" max="6665" width="8.125" style="6" customWidth="1"/>
    <col min="6666" max="6666" width="9.875" style="6" customWidth="1"/>
    <col min="6667" max="6667" width="1.875" style="6" customWidth="1"/>
    <col min="6668" max="6873" width="10.875" style="6"/>
    <col min="6874" max="6874" width="10.5" style="6" customWidth="1"/>
    <col min="6875" max="6875" width="2.375" style="6" customWidth="1"/>
    <col min="6876" max="6877" width="5.625" style="6" customWidth="1"/>
    <col min="6878" max="6878" width="5.125" style="6" customWidth="1"/>
    <col min="6879" max="6879" width="5.625" style="6" customWidth="1"/>
    <col min="6880" max="6880" width="12" style="6" customWidth="1"/>
    <col min="6881" max="6882" width="7.875" style="6" customWidth="1"/>
    <col min="6883" max="6883" width="2.125" style="6" customWidth="1"/>
    <col min="6884" max="6884" width="7.875" style="6" customWidth="1"/>
    <col min="6885" max="6885" width="6.5" style="6" customWidth="1"/>
    <col min="6886" max="6888" width="3.125" style="6" customWidth="1"/>
    <col min="6889" max="6889" width="3" style="6" customWidth="1"/>
    <col min="6890" max="6890" width="2.5" style="6" customWidth="1"/>
    <col min="6891" max="6891" width="2.625" style="6" customWidth="1"/>
    <col min="6892" max="6894" width="0" style="6" hidden="1" customWidth="1"/>
    <col min="6895" max="6895" width="3.875" style="6" customWidth="1"/>
    <col min="6896" max="6896" width="0" style="6" hidden="1" customWidth="1"/>
    <col min="6897" max="6898" width="13" style="6" customWidth="1"/>
    <col min="6899" max="6899" width="13.125" style="6" customWidth="1"/>
    <col min="6900" max="6900" width="5.625" style="6" customWidth="1"/>
    <col min="6901" max="6901" width="13.125" style="6" customWidth="1"/>
    <col min="6902" max="6902" width="3.625" style="6" customWidth="1"/>
    <col min="6903" max="6903" width="2.625" style="6" customWidth="1"/>
    <col min="6904" max="6906" width="0" style="6" hidden="1" customWidth="1"/>
    <col min="6907" max="6907" width="2.625" style="6" customWidth="1"/>
    <col min="6908" max="6908" width="0" style="6" hidden="1" customWidth="1"/>
    <col min="6909" max="6909" width="2.625" style="6" customWidth="1"/>
    <col min="6910" max="6910" width="0" style="6" hidden="1" customWidth="1"/>
    <col min="6911" max="6911" width="3.875" style="6" customWidth="1"/>
    <col min="6912" max="6912" width="30" style="6" customWidth="1"/>
    <col min="6913" max="6913" width="20.5" style="6" customWidth="1"/>
    <col min="6914" max="6914" width="8" style="6" customWidth="1"/>
    <col min="6915" max="6915" width="17" style="6" customWidth="1"/>
    <col min="6916" max="6916" width="37.375" style="6" customWidth="1"/>
    <col min="6917" max="6917" width="5.125" style="6" customWidth="1"/>
    <col min="6918" max="6918" width="27.5" style="6" customWidth="1"/>
    <col min="6919" max="6919" width="14.125" style="6" customWidth="1"/>
    <col min="6920" max="6921" width="8.125" style="6" customWidth="1"/>
    <col min="6922" max="6922" width="9.875" style="6" customWidth="1"/>
    <col min="6923" max="6923" width="1.875" style="6" customWidth="1"/>
    <col min="6924" max="7129" width="10.875" style="6"/>
    <col min="7130" max="7130" width="10.5" style="6" customWidth="1"/>
    <col min="7131" max="7131" width="2.375" style="6" customWidth="1"/>
    <col min="7132" max="7133" width="5.625" style="6" customWidth="1"/>
    <col min="7134" max="7134" width="5.125" style="6" customWidth="1"/>
    <col min="7135" max="7135" width="5.625" style="6" customWidth="1"/>
    <col min="7136" max="7136" width="12" style="6" customWidth="1"/>
    <col min="7137" max="7138" width="7.875" style="6" customWidth="1"/>
    <col min="7139" max="7139" width="2.125" style="6" customWidth="1"/>
    <col min="7140" max="7140" width="7.875" style="6" customWidth="1"/>
    <col min="7141" max="7141" width="6.5" style="6" customWidth="1"/>
    <col min="7142" max="7144" width="3.125" style="6" customWidth="1"/>
    <col min="7145" max="7145" width="3" style="6" customWidth="1"/>
    <col min="7146" max="7146" width="2.5" style="6" customWidth="1"/>
    <col min="7147" max="7147" width="2.625" style="6" customWidth="1"/>
    <col min="7148" max="7150" width="0" style="6" hidden="1" customWidth="1"/>
    <col min="7151" max="7151" width="3.875" style="6" customWidth="1"/>
    <col min="7152" max="7152" width="0" style="6" hidden="1" customWidth="1"/>
    <col min="7153" max="7154" width="13" style="6" customWidth="1"/>
    <col min="7155" max="7155" width="13.125" style="6" customWidth="1"/>
    <col min="7156" max="7156" width="5.625" style="6" customWidth="1"/>
    <col min="7157" max="7157" width="13.125" style="6" customWidth="1"/>
    <col min="7158" max="7158" width="3.625" style="6" customWidth="1"/>
    <col min="7159" max="7159" width="2.625" style="6" customWidth="1"/>
    <col min="7160" max="7162" width="0" style="6" hidden="1" customWidth="1"/>
    <col min="7163" max="7163" width="2.625" style="6" customWidth="1"/>
    <col min="7164" max="7164" width="0" style="6" hidden="1" customWidth="1"/>
    <col min="7165" max="7165" width="2.625" style="6" customWidth="1"/>
    <col min="7166" max="7166" width="0" style="6" hidden="1" customWidth="1"/>
    <col min="7167" max="7167" width="3.875" style="6" customWidth="1"/>
    <col min="7168" max="7168" width="30" style="6" customWidth="1"/>
    <col min="7169" max="7169" width="20.5" style="6" customWidth="1"/>
    <col min="7170" max="7170" width="8" style="6" customWidth="1"/>
    <col min="7171" max="7171" width="17" style="6" customWidth="1"/>
    <col min="7172" max="7172" width="37.375" style="6" customWidth="1"/>
    <col min="7173" max="7173" width="5.125" style="6" customWidth="1"/>
    <col min="7174" max="7174" width="27.5" style="6" customWidth="1"/>
    <col min="7175" max="7175" width="14.125" style="6" customWidth="1"/>
    <col min="7176" max="7177" width="8.125" style="6" customWidth="1"/>
    <col min="7178" max="7178" width="9.875" style="6" customWidth="1"/>
    <col min="7179" max="7179" width="1.875" style="6" customWidth="1"/>
    <col min="7180" max="7385" width="10.875" style="6"/>
    <col min="7386" max="7386" width="10.5" style="6" customWidth="1"/>
    <col min="7387" max="7387" width="2.375" style="6" customWidth="1"/>
    <col min="7388" max="7389" width="5.625" style="6" customWidth="1"/>
    <col min="7390" max="7390" width="5.125" style="6" customWidth="1"/>
    <col min="7391" max="7391" width="5.625" style="6" customWidth="1"/>
    <col min="7392" max="7392" width="12" style="6" customWidth="1"/>
    <col min="7393" max="7394" width="7.875" style="6" customWidth="1"/>
    <col min="7395" max="7395" width="2.125" style="6" customWidth="1"/>
    <col min="7396" max="7396" width="7.875" style="6" customWidth="1"/>
    <col min="7397" max="7397" width="6.5" style="6" customWidth="1"/>
    <col min="7398" max="7400" width="3.125" style="6" customWidth="1"/>
    <col min="7401" max="7401" width="3" style="6" customWidth="1"/>
    <col min="7402" max="7402" width="2.5" style="6" customWidth="1"/>
    <col min="7403" max="7403" width="2.625" style="6" customWidth="1"/>
    <col min="7404" max="7406" width="0" style="6" hidden="1" customWidth="1"/>
    <col min="7407" max="7407" width="3.875" style="6" customWidth="1"/>
    <col min="7408" max="7408" width="0" style="6" hidden="1" customWidth="1"/>
    <col min="7409" max="7410" width="13" style="6" customWidth="1"/>
    <col min="7411" max="7411" width="13.125" style="6" customWidth="1"/>
    <col min="7412" max="7412" width="5.625" style="6" customWidth="1"/>
    <col min="7413" max="7413" width="13.125" style="6" customWidth="1"/>
    <col min="7414" max="7414" width="3.625" style="6" customWidth="1"/>
    <col min="7415" max="7415" width="2.625" style="6" customWidth="1"/>
    <col min="7416" max="7418" width="0" style="6" hidden="1" customWidth="1"/>
    <col min="7419" max="7419" width="2.625" style="6" customWidth="1"/>
    <col min="7420" max="7420" width="0" style="6" hidden="1" customWidth="1"/>
    <col min="7421" max="7421" width="2.625" style="6" customWidth="1"/>
    <col min="7422" max="7422" width="0" style="6" hidden="1" customWidth="1"/>
    <col min="7423" max="7423" width="3.875" style="6" customWidth="1"/>
    <col min="7424" max="7424" width="30" style="6" customWidth="1"/>
    <col min="7425" max="7425" width="20.5" style="6" customWidth="1"/>
    <col min="7426" max="7426" width="8" style="6" customWidth="1"/>
    <col min="7427" max="7427" width="17" style="6" customWidth="1"/>
    <col min="7428" max="7428" width="37.375" style="6" customWidth="1"/>
    <col min="7429" max="7429" width="5.125" style="6" customWidth="1"/>
    <col min="7430" max="7430" width="27.5" style="6" customWidth="1"/>
    <col min="7431" max="7431" width="14.125" style="6" customWidth="1"/>
    <col min="7432" max="7433" width="8.125" style="6" customWidth="1"/>
    <col min="7434" max="7434" width="9.875" style="6" customWidth="1"/>
    <col min="7435" max="7435" width="1.875" style="6" customWidth="1"/>
    <col min="7436" max="7641" width="10.875" style="6"/>
    <col min="7642" max="7642" width="10.5" style="6" customWidth="1"/>
    <col min="7643" max="7643" width="2.375" style="6" customWidth="1"/>
    <col min="7644" max="7645" width="5.625" style="6" customWidth="1"/>
    <col min="7646" max="7646" width="5.125" style="6" customWidth="1"/>
    <col min="7647" max="7647" width="5.625" style="6" customWidth="1"/>
    <col min="7648" max="7648" width="12" style="6" customWidth="1"/>
    <col min="7649" max="7650" width="7.875" style="6" customWidth="1"/>
    <col min="7651" max="7651" width="2.125" style="6" customWidth="1"/>
    <col min="7652" max="7652" width="7.875" style="6" customWidth="1"/>
    <col min="7653" max="7653" width="6.5" style="6" customWidth="1"/>
    <col min="7654" max="7656" width="3.125" style="6" customWidth="1"/>
    <col min="7657" max="7657" width="3" style="6" customWidth="1"/>
    <col min="7658" max="7658" width="2.5" style="6" customWidth="1"/>
    <col min="7659" max="7659" width="2.625" style="6" customWidth="1"/>
    <col min="7660" max="7662" width="0" style="6" hidden="1" customWidth="1"/>
    <col min="7663" max="7663" width="3.875" style="6" customWidth="1"/>
    <col min="7664" max="7664" width="0" style="6" hidden="1" customWidth="1"/>
    <col min="7665" max="7666" width="13" style="6" customWidth="1"/>
    <col min="7667" max="7667" width="13.125" style="6" customWidth="1"/>
    <col min="7668" max="7668" width="5.625" style="6" customWidth="1"/>
    <col min="7669" max="7669" width="13.125" style="6" customWidth="1"/>
    <col min="7670" max="7670" width="3.625" style="6" customWidth="1"/>
    <col min="7671" max="7671" width="2.625" style="6" customWidth="1"/>
    <col min="7672" max="7674" width="0" style="6" hidden="1" customWidth="1"/>
    <col min="7675" max="7675" width="2.625" style="6" customWidth="1"/>
    <col min="7676" max="7676" width="0" style="6" hidden="1" customWidth="1"/>
    <col min="7677" max="7677" width="2.625" style="6" customWidth="1"/>
    <col min="7678" max="7678" width="0" style="6" hidden="1" customWidth="1"/>
    <col min="7679" max="7679" width="3.875" style="6" customWidth="1"/>
    <col min="7680" max="7680" width="30" style="6" customWidth="1"/>
    <col min="7681" max="7681" width="20.5" style="6" customWidth="1"/>
    <col min="7682" max="7682" width="8" style="6" customWidth="1"/>
    <col min="7683" max="7683" width="17" style="6" customWidth="1"/>
    <col min="7684" max="7684" width="37.375" style="6" customWidth="1"/>
    <col min="7685" max="7685" width="5.125" style="6" customWidth="1"/>
    <col min="7686" max="7686" width="27.5" style="6" customWidth="1"/>
    <col min="7687" max="7687" width="14.125" style="6" customWidth="1"/>
    <col min="7688" max="7689" width="8.125" style="6" customWidth="1"/>
    <col min="7690" max="7690" width="9.875" style="6" customWidth="1"/>
    <col min="7691" max="7691" width="1.875" style="6" customWidth="1"/>
    <col min="7692" max="7897" width="10.875" style="6"/>
    <col min="7898" max="7898" width="10.5" style="6" customWidth="1"/>
    <col min="7899" max="7899" width="2.375" style="6" customWidth="1"/>
    <col min="7900" max="7901" width="5.625" style="6" customWidth="1"/>
    <col min="7902" max="7902" width="5.125" style="6" customWidth="1"/>
    <col min="7903" max="7903" width="5.625" style="6" customWidth="1"/>
    <col min="7904" max="7904" width="12" style="6" customWidth="1"/>
    <col min="7905" max="7906" width="7.875" style="6" customWidth="1"/>
    <col min="7907" max="7907" width="2.125" style="6" customWidth="1"/>
    <col min="7908" max="7908" width="7.875" style="6" customWidth="1"/>
    <col min="7909" max="7909" width="6.5" style="6" customWidth="1"/>
    <col min="7910" max="7912" width="3.125" style="6" customWidth="1"/>
    <col min="7913" max="7913" width="3" style="6" customWidth="1"/>
    <col min="7914" max="7914" width="2.5" style="6" customWidth="1"/>
    <col min="7915" max="7915" width="2.625" style="6" customWidth="1"/>
    <col min="7916" max="7918" width="0" style="6" hidden="1" customWidth="1"/>
    <col min="7919" max="7919" width="3.875" style="6" customWidth="1"/>
    <col min="7920" max="7920" width="0" style="6" hidden="1" customWidth="1"/>
    <col min="7921" max="7922" width="13" style="6" customWidth="1"/>
    <col min="7923" max="7923" width="13.125" style="6" customWidth="1"/>
    <col min="7924" max="7924" width="5.625" style="6" customWidth="1"/>
    <col min="7925" max="7925" width="13.125" style="6" customWidth="1"/>
    <col min="7926" max="7926" width="3.625" style="6" customWidth="1"/>
    <col min="7927" max="7927" width="2.625" style="6" customWidth="1"/>
    <col min="7928" max="7930" width="0" style="6" hidden="1" customWidth="1"/>
    <col min="7931" max="7931" width="2.625" style="6" customWidth="1"/>
    <col min="7932" max="7932" width="0" style="6" hidden="1" customWidth="1"/>
    <col min="7933" max="7933" width="2.625" style="6" customWidth="1"/>
    <col min="7934" max="7934" width="0" style="6" hidden="1" customWidth="1"/>
    <col min="7935" max="7935" width="3.875" style="6" customWidth="1"/>
    <col min="7936" max="7936" width="30" style="6" customWidth="1"/>
    <col min="7937" max="7937" width="20.5" style="6" customWidth="1"/>
    <col min="7938" max="7938" width="8" style="6" customWidth="1"/>
    <col min="7939" max="7939" width="17" style="6" customWidth="1"/>
    <col min="7940" max="7940" width="37.375" style="6" customWidth="1"/>
    <col min="7941" max="7941" width="5.125" style="6" customWidth="1"/>
    <col min="7942" max="7942" width="27.5" style="6" customWidth="1"/>
    <col min="7943" max="7943" width="14.125" style="6" customWidth="1"/>
    <col min="7944" max="7945" width="8.125" style="6" customWidth="1"/>
    <col min="7946" max="7946" width="9.875" style="6" customWidth="1"/>
    <col min="7947" max="7947" width="1.875" style="6" customWidth="1"/>
    <col min="7948" max="8153" width="10.875" style="6"/>
    <col min="8154" max="8154" width="10.5" style="6" customWidth="1"/>
    <col min="8155" max="8155" width="2.375" style="6" customWidth="1"/>
    <col min="8156" max="8157" width="5.625" style="6" customWidth="1"/>
    <col min="8158" max="8158" width="5.125" style="6" customWidth="1"/>
    <col min="8159" max="8159" width="5.625" style="6" customWidth="1"/>
    <col min="8160" max="8160" width="12" style="6" customWidth="1"/>
    <col min="8161" max="8162" width="7.875" style="6" customWidth="1"/>
    <col min="8163" max="8163" width="2.125" style="6" customWidth="1"/>
    <col min="8164" max="8164" width="7.875" style="6" customWidth="1"/>
    <col min="8165" max="8165" width="6.5" style="6" customWidth="1"/>
    <col min="8166" max="8168" width="3.125" style="6" customWidth="1"/>
    <col min="8169" max="8169" width="3" style="6" customWidth="1"/>
    <col min="8170" max="8170" width="2.5" style="6" customWidth="1"/>
    <col min="8171" max="8171" width="2.625" style="6" customWidth="1"/>
    <col min="8172" max="8174" width="0" style="6" hidden="1" customWidth="1"/>
    <col min="8175" max="8175" width="3.875" style="6" customWidth="1"/>
    <col min="8176" max="8176" width="0" style="6" hidden="1" customWidth="1"/>
    <col min="8177" max="8178" width="13" style="6" customWidth="1"/>
    <col min="8179" max="8179" width="13.125" style="6" customWidth="1"/>
    <col min="8180" max="8180" width="5.625" style="6" customWidth="1"/>
    <col min="8181" max="8181" width="13.125" style="6" customWidth="1"/>
    <col min="8182" max="8182" width="3.625" style="6" customWidth="1"/>
    <col min="8183" max="8183" width="2.625" style="6" customWidth="1"/>
    <col min="8184" max="8186" width="0" style="6" hidden="1" customWidth="1"/>
    <col min="8187" max="8187" width="2.625" style="6" customWidth="1"/>
    <col min="8188" max="8188" width="0" style="6" hidden="1" customWidth="1"/>
    <col min="8189" max="8189" width="2.625" style="6" customWidth="1"/>
    <col min="8190" max="8190" width="0" style="6" hidden="1" customWidth="1"/>
    <col min="8191" max="8191" width="3.875" style="6" customWidth="1"/>
    <col min="8192" max="8192" width="30" style="6" customWidth="1"/>
    <col min="8193" max="8193" width="20.5" style="6" customWidth="1"/>
    <col min="8194" max="8194" width="8" style="6" customWidth="1"/>
    <col min="8195" max="8195" width="17" style="6" customWidth="1"/>
    <col min="8196" max="8196" width="37.375" style="6" customWidth="1"/>
    <col min="8197" max="8197" width="5.125" style="6" customWidth="1"/>
    <col min="8198" max="8198" width="27.5" style="6" customWidth="1"/>
    <col min="8199" max="8199" width="14.125" style="6" customWidth="1"/>
    <col min="8200" max="8201" width="8.125" style="6" customWidth="1"/>
    <col min="8202" max="8202" width="9.875" style="6" customWidth="1"/>
    <col min="8203" max="8203" width="1.875" style="6" customWidth="1"/>
    <col min="8204" max="8409" width="10.875" style="6"/>
    <col min="8410" max="8410" width="10.5" style="6" customWidth="1"/>
    <col min="8411" max="8411" width="2.375" style="6" customWidth="1"/>
    <col min="8412" max="8413" width="5.625" style="6" customWidth="1"/>
    <col min="8414" max="8414" width="5.125" style="6" customWidth="1"/>
    <col min="8415" max="8415" width="5.625" style="6" customWidth="1"/>
    <col min="8416" max="8416" width="12" style="6" customWidth="1"/>
    <col min="8417" max="8418" width="7.875" style="6" customWidth="1"/>
    <col min="8419" max="8419" width="2.125" style="6" customWidth="1"/>
    <col min="8420" max="8420" width="7.875" style="6" customWidth="1"/>
    <col min="8421" max="8421" width="6.5" style="6" customWidth="1"/>
    <col min="8422" max="8424" width="3.125" style="6" customWidth="1"/>
    <col min="8425" max="8425" width="3" style="6" customWidth="1"/>
    <col min="8426" max="8426" width="2.5" style="6" customWidth="1"/>
    <col min="8427" max="8427" width="2.625" style="6" customWidth="1"/>
    <col min="8428" max="8430" width="0" style="6" hidden="1" customWidth="1"/>
    <col min="8431" max="8431" width="3.875" style="6" customWidth="1"/>
    <col min="8432" max="8432" width="0" style="6" hidden="1" customWidth="1"/>
    <col min="8433" max="8434" width="13" style="6" customWidth="1"/>
    <col min="8435" max="8435" width="13.125" style="6" customWidth="1"/>
    <col min="8436" max="8436" width="5.625" style="6" customWidth="1"/>
    <col min="8437" max="8437" width="13.125" style="6" customWidth="1"/>
    <col min="8438" max="8438" width="3.625" style="6" customWidth="1"/>
    <col min="8439" max="8439" width="2.625" style="6" customWidth="1"/>
    <col min="8440" max="8442" width="0" style="6" hidden="1" customWidth="1"/>
    <col min="8443" max="8443" width="2.625" style="6" customWidth="1"/>
    <col min="8444" max="8444" width="0" style="6" hidden="1" customWidth="1"/>
    <col min="8445" max="8445" width="2.625" style="6" customWidth="1"/>
    <col min="8446" max="8446" width="0" style="6" hidden="1" customWidth="1"/>
    <col min="8447" max="8447" width="3.875" style="6" customWidth="1"/>
    <col min="8448" max="8448" width="30" style="6" customWidth="1"/>
    <col min="8449" max="8449" width="20.5" style="6" customWidth="1"/>
    <col min="8450" max="8450" width="8" style="6" customWidth="1"/>
    <col min="8451" max="8451" width="17" style="6" customWidth="1"/>
    <col min="8452" max="8452" width="37.375" style="6" customWidth="1"/>
    <col min="8453" max="8453" width="5.125" style="6" customWidth="1"/>
    <col min="8454" max="8454" width="27.5" style="6" customWidth="1"/>
    <col min="8455" max="8455" width="14.125" style="6" customWidth="1"/>
    <col min="8456" max="8457" width="8.125" style="6" customWidth="1"/>
    <col min="8458" max="8458" width="9.875" style="6" customWidth="1"/>
    <col min="8459" max="8459" width="1.875" style="6" customWidth="1"/>
    <col min="8460" max="8665" width="10.875" style="6"/>
    <col min="8666" max="8666" width="10.5" style="6" customWidth="1"/>
    <col min="8667" max="8667" width="2.375" style="6" customWidth="1"/>
    <col min="8668" max="8669" width="5.625" style="6" customWidth="1"/>
    <col min="8670" max="8670" width="5.125" style="6" customWidth="1"/>
    <col min="8671" max="8671" width="5.625" style="6" customWidth="1"/>
    <col min="8672" max="8672" width="12" style="6" customWidth="1"/>
    <col min="8673" max="8674" width="7.875" style="6" customWidth="1"/>
    <col min="8675" max="8675" width="2.125" style="6" customWidth="1"/>
    <col min="8676" max="8676" width="7.875" style="6" customWidth="1"/>
    <col min="8677" max="8677" width="6.5" style="6" customWidth="1"/>
    <col min="8678" max="8680" width="3.125" style="6" customWidth="1"/>
    <col min="8681" max="8681" width="3" style="6" customWidth="1"/>
    <col min="8682" max="8682" width="2.5" style="6" customWidth="1"/>
    <col min="8683" max="8683" width="2.625" style="6" customWidth="1"/>
    <col min="8684" max="8686" width="0" style="6" hidden="1" customWidth="1"/>
    <col min="8687" max="8687" width="3.875" style="6" customWidth="1"/>
    <col min="8688" max="8688" width="0" style="6" hidden="1" customWidth="1"/>
    <col min="8689" max="8690" width="13" style="6" customWidth="1"/>
    <col min="8691" max="8691" width="13.125" style="6" customWidth="1"/>
    <col min="8692" max="8692" width="5.625" style="6" customWidth="1"/>
    <col min="8693" max="8693" width="13.125" style="6" customWidth="1"/>
    <col min="8694" max="8694" width="3.625" style="6" customWidth="1"/>
    <col min="8695" max="8695" width="2.625" style="6" customWidth="1"/>
    <col min="8696" max="8698" width="0" style="6" hidden="1" customWidth="1"/>
    <col min="8699" max="8699" width="2.625" style="6" customWidth="1"/>
    <col min="8700" max="8700" width="0" style="6" hidden="1" customWidth="1"/>
    <col min="8701" max="8701" width="2.625" style="6" customWidth="1"/>
    <col min="8702" max="8702" width="0" style="6" hidden="1" customWidth="1"/>
    <col min="8703" max="8703" width="3.875" style="6" customWidth="1"/>
    <col min="8704" max="8704" width="30" style="6" customWidth="1"/>
    <col min="8705" max="8705" width="20.5" style="6" customWidth="1"/>
    <col min="8706" max="8706" width="8" style="6" customWidth="1"/>
    <col min="8707" max="8707" width="17" style="6" customWidth="1"/>
    <col min="8708" max="8708" width="37.375" style="6" customWidth="1"/>
    <col min="8709" max="8709" width="5.125" style="6" customWidth="1"/>
    <col min="8710" max="8710" width="27.5" style="6" customWidth="1"/>
    <col min="8711" max="8711" width="14.125" style="6" customWidth="1"/>
    <col min="8712" max="8713" width="8.125" style="6" customWidth="1"/>
    <col min="8714" max="8714" width="9.875" style="6" customWidth="1"/>
    <col min="8715" max="8715" width="1.875" style="6" customWidth="1"/>
    <col min="8716" max="8921" width="10.875" style="6"/>
    <col min="8922" max="8922" width="10.5" style="6" customWidth="1"/>
    <col min="8923" max="8923" width="2.375" style="6" customWidth="1"/>
    <col min="8924" max="8925" width="5.625" style="6" customWidth="1"/>
    <col min="8926" max="8926" width="5.125" style="6" customWidth="1"/>
    <col min="8927" max="8927" width="5.625" style="6" customWidth="1"/>
    <col min="8928" max="8928" width="12" style="6" customWidth="1"/>
    <col min="8929" max="8930" width="7.875" style="6" customWidth="1"/>
    <col min="8931" max="8931" width="2.125" style="6" customWidth="1"/>
    <col min="8932" max="8932" width="7.875" style="6" customWidth="1"/>
    <col min="8933" max="8933" width="6.5" style="6" customWidth="1"/>
    <col min="8934" max="8936" width="3.125" style="6" customWidth="1"/>
    <col min="8937" max="8937" width="3" style="6" customWidth="1"/>
    <col min="8938" max="8938" width="2.5" style="6" customWidth="1"/>
    <col min="8939" max="8939" width="2.625" style="6" customWidth="1"/>
    <col min="8940" max="8942" width="0" style="6" hidden="1" customWidth="1"/>
    <col min="8943" max="8943" width="3.875" style="6" customWidth="1"/>
    <col min="8944" max="8944" width="0" style="6" hidden="1" customWidth="1"/>
    <col min="8945" max="8946" width="13" style="6" customWidth="1"/>
    <col min="8947" max="8947" width="13.125" style="6" customWidth="1"/>
    <col min="8948" max="8948" width="5.625" style="6" customWidth="1"/>
    <col min="8949" max="8949" width="13.125" style="6" customWidth="1"/>
    <col min="8950" max="8950" width="3.625" style="6" customWidth="1"/>
    <col min="8951" max="8951" width="2.625" style="6" customWidth="1"/>
    <col min="8952" max="8954" width="0" style="6" hidden="1" customWidth="1"/>
    <col min="8955" max="8955" width="2.625" style="6" customWidth="1"/>
    <col min="8956" max="8956" width="0" style="6" hidden="1" customWidth="1"/>
    <col min="8957" max="8957" width="2.625" style="6" customWidth="1"/>
    <col min="8958" max="8958" width="0" style="6" hidden="1" customWidth="1"/>
    <col min="8959" max="8959" width="3.875" style="6" customWidth="1"/>
    <col min="8960" max="8960" width="30" style="6" customWidth="1"/>
    <col min="8961" max="8961" width="20.5" style="6" customWidth="1"/>
    <col min="8962" max="8962" width="8" style="6" customWidth="1"/>
    <col min="8963" max="8963" width="17" style="6" customWidth="1"/>
    <col min="8964" max="8964" width="37.375" style="6" customWidth="1"/>
    <col min="8965" max="8965" width="5.125" style="6" customWidth="1"/>
    <col min="8966" max="8966" width="27.5" style="6" customWidth="1"/>
    <col min="8967" max="8967" width="14.125" style="6" customWidth="1"/>
    <col min="8968" max="8969" width="8.125" style="6" customWidth="1"/>
    <col min="8970" max="8970" width="9.875" style="6" customWidth="1"/>
    <col min="8971" max="8971" width="1.875" style="6" customWidth="1"/>
    <col min="8972" max="9177" width="10.875" style="6"/>
    <col min="9178" max="9178" width="10.5" style="6" customWidth="1"/>
    <col min="9179" max="9179" width="2.375" style="6" customWidth="1"/>
    <col min="9180" max="9181" width="5.625" style="6" customWidth="1"/>
    <col min="9182" max="9182" width="5.125" style="6" customWidth="1"/>
    <col min="9183" max="9183" width="5.625" style="6" customWidth="1"/>
    <col min="9184" max="9184" width="12" style="6" customWidth="1"/>
    <col min="9185" max="9186" width="7.875" style="6" customWidth="1"/>
    <col min="9187" max="9187" width="2.125" style="6" customWidth="1"/>
    <col min="9188" max="9188" width="7.875" style="6" customWidth="1"/>
    <col min="9189" max="9189" width="6.5" style="6" customWidth="1"/>
    <col min="9190" max="9192" width="3.125" style="6" customWidth="1"/>
    <col min="9193" max="9193" width="3" style="6" customWidth="1"/>
    <col min="9194" max="9194" width="2.5" style="6" customWidth="1"/>
    <col min="9195" max="9195" width="2.625" style="6" customWidth="1"/>
    <col min="9196" max="9198" width="0" style="6" hidden="1" customWidth="1"/>
    <col min="9199" max="9199" width="3.875" style="6" customWidth="1"/>
    <col min="9200" max="9200" width="0" style="6" hidden="1" customWidth="1"/>
    <col min="9201" max="9202" width="13" style="6" customWidth="1"/>
    <col min="9203" max="9203" width="13.125" style="6" customWidth="1"/>
    <col min="9204" max="9204" width="5.625" style="6" customWidth="1"/>
    <col min="9205" max="9205" width="13.125" style="6" customWidth="1"/>
    <col min="9206" max="9206" width="3.625" style="6" customWidth="1"/>
    <col min="9207" max="9207" width="2.625" style="6" customWidth="1"/>
    <col min="9208" max="9210" width="0" style="6" hidden="1" customWidth="1"/>
    <col min="9211" max="9211" width="2.625" style="6" customWidth="1"/>
    <col min="9212" max="9212" width="0" style="6" hidden="1" customWidth="1"/>
    <col min="9213" max="9213" width="2.625" style="6" customWidth="1"/>
    <col min="9214" max="9214" width="0" style="6" hidden="1" customWidth="1"/>
    <col min="9215" max="9215" width="3.875" style="6" customWidth="1"/>
    <col min="9216" max="9216" width="30" style="6" customWidth="1"/>
    <col min="9217" max="9217" width="20.5" style="6" customWidth="1"/>
    <col min="9218" max="9218" width="8" style="6" customWidth="1"/>
    <col min="9219" max="9219" width="17" style="6" customWidth="1"/>
    <col min="9220" max="9220" width="37.375" style="6" customWidth="1"/>
    <col min="9221" max="9221" width="5.125" style="6" customWidth="1"/>
    <col min="9222" max="9222" width="27.5" style="6" customWidth="1"/>
    <col min="9223" max="9223" width="14.125" style="6" customWidth="1"/>
    <col min="9224" max="9225" width="8.125" style="6" customWidth="1"/>
    <col min="9226" max="9226" width="9.875" style="6" customWidth="1"/>
    <col min="9227" max="9227" width="1.875" style="6" customWidth="1"/>
    <col min="9228" max="9433" width="10.875" style="6"/>
    <col min="9434" max="9434" width="10.5" style="6" customWidth="1"/>
    <col min="9435" max="9435" width="2.375" style="6" customWidth="1"/>
    <col min="9436" max="9437" width="5.625" style="6" customWidth="1"/>
    <col min="9438" max="9438" width="5.125" style="6" customWidth="1"/>
    <col min="9439" max="9439" width="5.625" style="6" customWidth="1"/>
    <col min="9440" max="9440" width="12" style="6" customWidth="1"/>
    <col min="9441" max="9442" width="7.875" style="6" customWidth="1"/>
    <col min="9443" max="9443" width="2.125" style="6" customWidth="1"/>
    <col min="9444" max="9444" width="7.875" style="6" customWidth="1"/>
    <col min="9445" max="9445" width="6.5" style="6" customWidth="1"/>
    <col min="9446" max="9448" width="3.125" style="6" customWidth="1"/>
    <col min="9449" max="9449" width="3" style="6" customWidth="1"/>
    <col min="9450" max="9450" width="2.5" style="6" customWidth="1"/>
    <col min="9451" max="9451" width="2.625" style="6" customWidth="1"/>
    <col min="9452" max="9454" width="0" style="6" hidden="1" customWidth="1"/>
    <col min="9455" max="9455" width="3.875" style="6" customWidth="1"/>
    <col min="9456" max="9456" width="0" style="6" hidden="1" customWidth="1"/>
    <col min="9457" max="9458" width="13" style="6" customWidth="1"/>
    <col min="9459" max="9459" width="13.125" style="6" customWidth="1"/>
    <col min="9460" max="9460" width="5.625" style="6" customWidth="1"/>
    <col min="9461" max="9461" width="13.125" style="6" customWidth="1"/>
    <col min="9462" max="9462" width="3.625" style="6" customWidth="1"/>
    <col min="9463" max="9463" width="2.625" style="6" customWidth="1"/>
    <col min="9464" max="9466" width="0" style="6" hidden="1" customWidth="1"/>
    <col min="9467" max="9467" width="2.625" style="6" customWidth="1"/>
    <col min="9468" max="9468" width="0" style="6" hidden="1" customWidth="1"/>
    <col min="9469" max="9469" width="2.625" style="6" customWidth="1"/>
    <col min="9470" max="9470" width="0" style="6" hidden="1" customWidth="1"/>
    <col min="9471" max="9471" width="3.875" style="6" customWidth="1"/>
    <col min="9472" max="9472" width="30" style="6" customWidth="1"/>
    <col min="9473" max="9473" width="20.5" style="6" customWidth="1"/>
    <col min="9474" max="9474" width="8" style="6" customWidth="1"/>
    <col min="9475" max="9475" width="17" style="6" customWidth="1"/>
    <col min="9476" max="9476" width="37.375" style="6" customWidth="1"/>
    <col min="9477" max="9477" width="5.125" style="6" customWidth="1"/>
    <col min="9478" max="9478" width="27.5" style="6" customWidth="1"/>
    <col min="9479" max="9479" width="14.125" style="6" customWidth="1"/>
    <col min="9480" max="9481" width="8.125" style="6" customWidth="1"/>
    <col min="9482" max="9482" width="9.875" style="6" customWidth="1"/>
    <col min="9483" max="9483" width="1.875" style="6" customWidth="1"/>
    <col min="9484" max="9689" width="10.875" style="6"/>
    <col min="9690" max="9690" width="10.5" style="6" customWidth="1"/>
    <col min="9691" max="9691" width="2.375" style="6" customWidth="1"/>
    <col min="9692" max="9693" width="5.625" style="6" customWidth="1"/>
    <col min="9694" max="9694" width="5.125" style="6" customWidth="1"/>
    <col min="9695" max="9695" width="5.625" style="6" customWidth="1"/>
    <col min="9696" max="9696" width="12" style="6" customWidth="1"/>
    <col min="9697" max="9698" width="7.875" style="6" customWidth="1"/>
    <col min="9699" max="9699" width="2.125" style="6" customWidth="1"/>
    <col min="9700" max="9700" width="7.875" style="6" customWidth="1"/>
    <col min="9701" max="9701" width="6.5" style="6" customWidth="1"/>
    <col min="9702" max="9704" width="3.125" style="6" customWidth="1"/>
    <col min="9705" max="9705" width="3" style="6" customWidth="1"/>
    <col min="9706" max="9706" width="2.5" style="6" customWidth="1"/>
    <col min="9707" max="9707" width="2.625" style="6" customWidth="1"/>
    <col min="9708" max="9710" width="0" style="6" hidden="1" customWidth="1"/>
    <col min="9711" max="9711" width="3.875" style="6" customWidth="1"/>
    <col min="9712" max="9712" width="0" style="6" hidden="1" customWidth="1"/>
    <col min="9713" max="9714" width="13" style="6" customWidth="1"/>
    <col min="9715" max="9715" width="13.125" style="6" customWidth="1"/>
    <col min="9716" max="9716" width="5.625" style="6" customWidth="1"/>
    <col min="9717" max="9717" width="13.125" style="6" customWidth="1"/>
    <col min="9718" max="9718" width="3.625" style="6" customWidth="1"/>
    <col min="9719" max="9719" width="2.625" style="6" customWidth="1"/>
    <col min="9720" max="9722" width="0" style="6" hidden="1" customWidth="1"/>
    <col min="9723" max="9723" width="2.625" style="6" customWidth="1"/>
    <col min="9724" max="9724" width="0" style="6" hidden="1" customWidth="1"/>
    <col min="9725" max="9725" width="2.625" style="6" customWidth="1"/>
    <col min="9726" max="9726" width="0" style="6" hidden="1" customWidth="1"/>
    <col min="9727" max="9727" width="3.875" style="6" customWidth="1"/>
    <col min="9728" max="9728" width="30" style="6" customWidth="1"/>
    <col min="9729" max="9729" width="20.5" style="6" customWidth="1"/>
    <col min="9730" max="9730" width="8" style="6" customWidth="1"/>
    <col min="9731" max="9731" width="17" style="6" customWidth="1"/>
    <col min="9732" max="9732" width="37.375" style="6" customWidth="1"/>
    <col min="9733" max="9733" width="5.125" style="6" customWidth="1"/>
    <col min="9734" max="9734" width="27.5" style="6" customWidth="1"/>
    <col min="9735" max="9735" width="14.125" style="6" customWidth="1"/>
    <col min="9736" max="9737" width="8.125" style="6" customWidth="1"/>
    <col min="9738" max="9738" width="9.875" style="6" customWidth="1"/>
    <col min="9739" max="9739" width="1.875" style="6" customWidth="1"/>
    <col min="9740" max="9945" width="10.875" style="6"/>
    <col min="9946" max="9946" width="10.5" style="6" customWidth="1"/>
    <col min="9947" max="9947" width="2.375" style="6" customWidth="1"/>
    <col min="9948" max="9949" width="5.625" style="6" customWidth="1"/>
    <col min="9950" max="9950" width="5.125" style="6" customWidth="1"/>
    <col min="9951" max="9951" width="5.625" style="6" customWidth="1"/>
    <col min="9952" max="9952" width="12" style="6" customWidth="1"/>
    <col min="9953" max="9954" width="7.875" style="6" customWidth="1"/>
    <col min="9955" max="9955" width="2.125" style="6" customWidth="1"/>
    <col min="9956" max="9956" width="7.875" style="6" customWidth="1"/>
    <col min="9957" max="9957" width="6.5" style="6" customWidth="1"/>
    <col min="9958" max="9960" width="3.125" style="6" customWidth="1"/>
    <col min="9961" max="9961" width="3" style="6" customWidth="1"/>
    <col min="9962" max="9962" width="2.5" style="6" customWidth="1"/>
    <col min="9963" max="9963" width="2.625" style="6" customWidth="1"/>
    <col min="9964" max="9966" width="0" style="6" hidden="1" customWidth="1"/>
    <col min="9967" max="9967" width="3.875" style="6" customWidth="1"/>
    <col min="9968" max="9968" width="0" style="6" hidden="1" customWidth="1"/>
    <col min="9969" max="9970" width="13" style="6" customWidth="1"/>
    <col min="9971" max="9971" width="13.125" style="6" customWidth="1"/>
    <col min="9972" max="9972" width="5.625" style="6" customWidth="1"/>
    <col min="9973" max="9973" width="13.125" style="6" customWidth="1"/>
    <col min="9974" max="9974" width="3.625" style="6" customWidth="1"/>
    <col min="9975" max="9975" width="2.625" style="6" customWidth="1"/>
    <col min="9976" max="9978" width="0" style="6" hidden="1" customWidth="1"/>
    <col min="9979" max="9979" width="2.625" style="6" customWidth="1"/>
    <col min="9980" max="9980" width="0" style="6" hidden="1" customWidth="1"/>
    <col min="9981" max="9981" width="2.625" style="6" customWidth="1"/>
    <col min="9982" max="9982" width="0" style="6" hidden="1" customWidth="1"/>
    <col min="9983" max="9983" width="3.875" style="6" customWidth="1"/>
    <col min="9984" max="9984" width="30" style="6" customWidth="1"/>
    <col min="9985" max="9985" width="20.5" style="6" customWidth="1"/>
    <col min="9986" max="9986" width="8" style="6" customWidth="1"/>
    <col min="9987" max="9987" width="17" style="6" customWidth="1"/>
    <col min="9988" max="9988" width="37.375" style="6" customWidth="1"/>
    <col min="9989" max="9989" width="5.125" style="6" customWidth="1"/>
    <col min="9990" max="9990" width="27.5" style="6" customWidth="1"/>
    <col min="9991" max="9991" width="14.125" style="6" customWidth="1"/>
    <col min="9992" max="9993" width="8.125" style="6" customWidth="1"/>
    <col min="9994" max="9994" width="9.875" style="6" customWidth="1"/>
    <col min="9995" max="9995" width="1.875" style="6" customWidth="1"/>
    <col min="9996" max="10201" width="10.875" style="6"/>
    <col min="10202" max="10202" width="10.5" style="6" customWidth="1"/>
    <col min="10203" max="10203" width="2.375" style="6" customWidth="1"/>
    <col min="10204" max="10205" width="5.625" style="6" customWidth="1"/>
    <col min="10206" max="10206" width="5.125" style="6" customWidth="1"/>
    <col min="10207" max="10207" width="5.625" style="6" customWidth="1"/>
    <col min="10208" max="10208" width="12" style="6" customWidth="1"/>
    <col min="10209" max="10210" width="7.875" style="6" customWidth="1"/>
    <col min="10211" max="10211" width="2.125" style="6" customWidth="1"/>
    <col min="10212" max="10212" width="7.875" style="6" customWidth="1"/>
    <col min="10213" max="10213" width="6.5" style="6" customWidth="1"/>
    <col min="10214" max="10216" width="3.125" style="6" customWidth="1"/>
    <col min="10217" max="10217" width="3" style="6" customWidth="1"/>
    <col min="10218" max="10218" width="2.5" style="6" customWidth="1"/>
    <col min="10219" max="10219" width="2.625" style="6" customWidth="1"/>
    <col min="10220" max="10222" width="0" style="6" hidden="1" customWidth="1"/>
    <col min="10223" max="10223" width="3.875" style="6" customWidth="1"/>
    <col min="10224" max="10224" width="0" style="6" hidden="1" customWidth="1"/>
    <col min="10225" max="10226" width="13" style="6" customWidth="1"/>
    <col min="10227" max="10227" width="13.125" style="6" customWidth="1"/>
    <col min="10228" max="10228" width="5.625" style="6" customWidth="1"/>
    <col min="10229" max="10229" width="13.125" style="6" customWidth="1"/>
    <col min="10230" max="10230" width="3.625" style="6" customWidth="1"/>
    <col min="10231" max="10231" width="2.625" style="6" customWidth="1"/>
    <col min="10232" max="10234" width="0" style="6" hidden="1" customWidth="1"/>
    <col min="10235" max="10235" width="2.625" style="6" customWidth="1"/>
    <col min="10236" max="10236" width="0" style="6" hidden="1" customWidth="1"/>
    <col min="10237" max="10237" width="2.625" style="6" customWidth="1"/>
    <col min="10238" max="10238" width="0" style="6" hidden="1" customWidth="1"/>
    <col min="10239" max="10239" width="3.875" style="6" customWidth="1"/>
    <col min="10240" max="10240" width="30" style="6" customWidth="1"/>
    <col min="10241" max="10241" width="20.5" style="6" customWidth="1"/>
    <col min="10242" max="10242" width="8" style="6" customWidth="1"/>
    <col min="10243" max="10243" width="17" style="6" customWidth="1"/>
    <col min="10244" max="10244" width="37.375" style="6" customWidth="1"/>
    <col min="10245" max="10245" width="5.125" style="6" customWidth="1"/>
    <col min="10246" max="10246" width="27.5" style="6" customWidth="1"/>
    <col min="10247" max="10247" width="14.125" style="6" customWidth="1"/>
    <col min="10248" max="10249" width="8.125" style="6" customWidth="1"/>
    <col min="10250" max="10250" width="9.875" style="6" customWidth="1"/>
    <col min="10251" max="10251" width="1.875" style="6" customWidth="1"/>
    <col min="10252" max="10457" width="10.875" style="6"/>
    <col min="10458" max="10458" width="10.5" style="6" customWidth="1"/>
    <col min="10459" max="10459" width="2.375" style="6" customWidth="1"/>
    <col min="10460" max="10461" width="5.625" style="6" customWidth="1"/>
    <col min="10462" max="10462" width="5.125" style="6" customWidth="1"/>
    <col min="10463" max="10463" width="5.625" style="6" customWidth="1"/>
    <col min="10464" max="10464" width="12" style="6" customWidth="1"/>
    <col min="10465" max="10466" width="7.875" style="6" customWidth="1"/>
    <col min="10467" max="10467" width="2.125" style="6" customWidth="1"/>
    <col min="10468" max="10468" width="7.875" style="6" customWidth="1"/>
    <col min="10469" max="10469" width="6.5" style="6" customWidth="1"/>
    <col min="10470" max="10472" width="3.125" style="6" customWidth="1"/>
    <col min="10473" max="10473" width="3" style="6" customWidth="1"/>
    <col min="10474" max="10474" width="2.5" style="6" customWidth="1"/>
    <col min="10475" max="10475" width="2.625" style="6" customWidth="1"/>
    <col min="10476" max="10478" width="0" style="6" hidden="1" customWidth="1"/>
    <col min="10479" max="10479" width="3.875" style="6" customWidth="1"/>
    <col min="10480" max="10480" width="0" style="6" hidden="1" customWidth="1"/>
    <col min="10481" max="10482" width="13" style="6" customWidth="1"/>
    <col min="10483" max="10483" width="13.125" style="6" customWidth="1"/>
    <col min="10484" max="10484" width="5.625" style="6" customWidth="1"/>
    <col min="10485" max="10485" width="13.125" style="6" customWidth="1"/>
    <col min="10486" max="10486" width="3.625" style="6" customWidth="1"/>
    <col min="10487" max="10487" width="2.625" style="6" customWidth="1"/>
    <col min="10488" max="10490" width="0" style="6" hidden="1" customWidth="1"/>
    <col min="10491" max="10491" width="2.625" style="6" customWidth="1"/>
    <col min="10492" max="10492" width="0" style="6" hidden="1" customWidth="1"/>
    <col min="10493" max="10493" width="2.625" style="6" customWidth="1"/>
    <col min="10494" max="10494" width="0" style="6" hidden="1" customWidth="1"/>
    <col min="10495" max="10495" width="3.875" style="6" customWidth="1"/>
    <col min="10496" max="10496" width="30" style="6" customWidth="1"/>
    <col min="10497" max="10497" width="20.5" style="6" customWidth="1"/>
    <col min="10498" max="10498" width="8" style="6" customWidth="1"/>
    <col min="10499" max="10499" width="17" style="6" customWidth="1"/>
    <col min="10500" max="10500" width="37.375" style="6" customWidth="1"/>
    <col min="10501" max="10501" width="5.125" style="6" customWidth="1"/>
    <col min="10502" max="10502" width="27.5" style="6" customWidth="1"/>
    <col min="10503" max="10503" width="14.125" style="6" customWidth="1"/>
    <col min="10504" max="10505" width="8.125" style="6" customWidth="1"/>
    <col min="10506" max="10506" width="9.875" style="6" customWidth="1"/>
    <col min="10507" max="10507" width="1.875" style="6" customWidth="1"/>
    <col min="10508" max="10713" width="10.875" style="6"/>
    <col min="10714" max="10714" width="10.5" style="6" customWidth="1"/>
    <col min="10715" max="10715" width="2.375" style="6" customWidth="1"/>
    <col min="10716" max="10717" width="5.625" style="6" customWidth="1"/>
    <col min="10718" max="10718" width="5.125" style="6" customWidth="1"/>
    <col min="10719" max="10719" width="5.625" style="6" customWidth="1"/>
    <col min="10720" max="10720" width="12" style="6" customWidth="1"/>
    <col min="10721" max="10722" width="7.875" style="6" customWidth="1"/>
    <col min="10723" max="10723" width="2.125" style="6" customWidth="1"/>
    <col min="10724" max="10724" width="7.875" style="6" customWidth="1"/>
    <col min="10725" max="10725" width="6.5" style="6" customWidth="1"/>
    <col min="10726" max="10728" width="3.125" style="6" customWidth="1"/>
    <col min="10729" max="10729" width="3" style="6" customWidth="1"/>
    <col min="10730" max="10730" width="2.5" style="6" customWidth="1"/>
    <col min="10731" max="10731" width="2.625" style="6" customWidth="1"/>
    <col min="10732" max="10734" width="0" style="6" hidden="1" customWidth="1"/>
    <col min="10735" max="10735" width="3.875" style="6" customWidth="1"/>
    <col min="10736" max="10736" width="0" style="6" hidden="1" customWidth="1"/>
    <col min="10737" max="10738" width="13" style="6" customWidth="1"/>
    <col min="10739" max="10739" width="13.125" style="6" customWidth="1"/>
    <col min="10740" max="10740" width="5.625" style="6" customWidth="1"/>
    <col min="10741" max="10741" width="13.125" style="6" customWidth="1"/>
    <col min="10742" max="10742" width="3.625" style="6" customWidth="1"/>
    <col min="10743" max="10743" width="2.625" style="6" customWidth="1"/>
    <col min="10744" max="10746" width="0" style="6" hidden="1" customWidth="1"/>
    <col min="10747" max="10747" width="2.625" style="6" customWidth="1"/>
    <col min="10748" max="10748" width="0" style="6" hidden="1" customWidth="1"/>
    <col min="10749" max="10749" width="2.625" style="6" customWidth="1"/>
    <col min="10750" max="10750" width="0" style="6" hidden="1" customWidth="1"/>
    <col min="10751" max="10751" width="3.875" style="6" customWidth="1"/>
    <col min="10752" max="10752" width="30" style="6" customWidth="1"/>
    <col min="10753" max="10753" width="20.5" style="6" customWidth="1"/>
    <col min="10754" max="10754" width="8" style="6" customWidth="1"/>
    <col min="10755" max="10755" width="17" style="6" customWidth="1"/>
    <col min="10756" max="10756" width="37.375" style="6" customWidth="1"/>
    <col min="10757" max="10757" width="5.125" style="6" customWidth="1"/>
    <col min="10758" max="10758" width="27.5" style="6" customWidth="1"/>
    <col min="10759" max="10759" width="14.125" style="6" customWidth="1"/>
    <col min="10760" max="10761" width="8.125" style="6" customWidth="1"/>
    <col min="10762" max="10762" width="9.875" style="6" customWidth="1"/>
    <col min="10763" max="10763" width="1.875" style="6" customWidth="1"/>
    <col min="10764" max="10969" width="10.875" style="6"/>
    <col min="10970" max="10970" width="10.5" style="6" customWidth="1"/>
    <col min="10971" max="10971" width="2.375" style="6" customWidth="1"/>
    <col min="10972" max="10973" width="5.625" style="6" customWidth="1"/>
    <col min="10974" max="10974" width="5.125" style="6" customWidth="1"/>
    <col min="10975" max="10975" width="5.625" style="6" customWidth="1"/>
    <col min="10976" max="10976" width="12" style="6" customWidth="1"/>
    <col min="10977" max="10978" width="7.875" style="6" customWidth="1"/>
    <col min="10979" max="10979" width="2.125" style="6" customWidth="1"/>
    <col min="10980" max="10980" width="7.875" style="6" customWidth="1"/>
    <col min="10981" max="10981" width="6.5" style="6" customWidth="1"/>
    <col min="10982" max="10984" width="3.125" style="6" customWidth="1"/>
    <col min="10985" max="10985" width="3" style="6" customWidth="1"/>
    <col min="10986" max="10986" width="2.5" style="6" customWidth="1"/>
    <col min="10987" max="10987" width="2.625" style="6" customWidth="1"/>
    <col min="10988" max="10990" width="0" style="6" hidden="1" customWidth="1"/>
    <col min="10991" max="10991" width="3.875" style="6" customWidth="1"/>
    <col min="10992" max="10992" width="0" style="6" hidden="1" customWidth="1"/>
    <col min="10993" max="10994" width="13" style="6" customWidth="1"/>
    <col min="10995" max="10995" width="13.125" style="6" customWidth="1"/>
    <col min="10996" max="10996" width="5.625" style="6" customWidth="1"/>
    <col min="10997" max="10997" width="13.125" style="6" customWidth="1"/>
    <col min="10998" max="10998" width="3.625" style="6" customWidth="1"/>
    <col min="10999" max="10999" width="2.625" style="6" customWidth="1"/>
    <col min="11000" max="11002" width="0" style="6" hidden="1" customWidth="1"/>
    <col min="11003" max="11003" width="2.625" style="6" customWidth="1"/>
    <col min="11004" max="11004" width="0" style="6" hidden="1" customWidth="1"/>
    <col min="11005" max="11005" width="2.625" style="6" customWidth="1"/>
    <col min="11006" max="11006" width="0" style="6" hidden="1" customWidth="1"/>
    <col min="11007" max="11007" width="3.875" style="6" customWidth="1"/>
    <col min="11008" max="11008" width="30" style="6" customWidth="1"/>
    <col min="11009" max="11009" width="20.5" style="6" customWidth="1"/>
    <col min="11010" max="11010" width="8" style="6" customWidth="1"/>
    <col min="11011" max="11011" width="17" style="6" customWidth="1"/>
    <col min="11012" max="11012" width="37.375" style="6" customWidth="1"/>
    <col min="11013" max="11013" width="5.125" style="6" customWidth="1"/>
    <col min="11014" max="11014" width="27.5" style="6" customWidth="1"/>
    <col min="11015" max="11015" width="14.125" style="6" customWidth="1"/>
    <col min="11016" max="11017" width="8.125" style="6" customWidth="1"/>
    <col min="11018" max="11018" width="9.875" style="6" customWidth="1"/>
    <col min="11019" max="11019" width="1.875" style="6" customWidth="1"/>
    <col min="11020" max="11225" width="10.875" style="6"/>
    <col min="11226" max="11226" width="10.5" style="6" customWidth="1"/>
    <col min="11227" max="11227" width="2.375" style="6" customWidth="1"/>
    <col min="11228" max="11229" width="5.625" style="6" customWidth="1"/>
    <col min="11230" max="11230" width="5.125" style="6" customWidth="1"/>
    <col min="11231" max="11231" width="5.625" style="6" customWidth="1"/>
    <col min="11232" max="11232" width="12" style="6" customWidth="1"/>
    <col min="11233" max="11234" width="7.875" style="6" customWidth="1"/>
    <col min="11235" max="11235" width="2.125" style="6" customWidth="1"/>
    <col min="11236" max="11236" width="7.875" style="6" customWidth="1"/>
    <col min="11237" max="11237" width="6.5" style="6" customWidth="1"/>
    <col min="11238" max="11240" width="3.125" style="6" customWidth="1"/>
    <col min="11241" max="11241" width="3" style="6" customWidth="1"/>
    <col min="11242" max="11242" width="2.5" style="6" customWidth="1"/>
    <col min="11243" max="11243" width="2.625" style="6" customWidth="1"/>
    <col min="11244" max="11246" width="0" style="6" hidden="1" customWidth="1"/>
    <col min="11247" max="11247" width="3.875" style="6" customWidth="1"/>
    <col min="11248" max="11248" width="0" style="6" hidden="1" customWidth="1"/>
    <col min="11249" max="11250" width="13" style="6" customWidth="1"/>
    <col min="11251" max="11251" width="13.125" style="6" customWidth="1"/>
    <col min="11252" max="11252" width="5.625" style="6" customWidth="1"/>
    <col min="11253" max="11253" width="13.125" style="6" customWidth="1"/>
    <col min="11254" max="11254" width="3.625" style="6" customWidth="1"/>
    <col min="11255" max="11255" width="2.625" style="6" customWidth="1"/>
    <col min="11256" max="11258" width="0" style="6" hidden="1" customWidth="1"/>
    <col min="11259" max="11259" width="2.625" style="6" customWidth="1"/>
    <col min="11260" max="11260" width="0" style="6" hidden="1" customWidth="1"/>
    <col min="11261" max="11261" width="2.625" style="6" customWidth="1"/>
    <col min="11262" max="11262" width="0" style="6" hidden="1" customWidth="1"/>
    <col min="11263" max="11263" width="3.875" style="6" customWidth="1"/>
    <col min="11264" max="11264" width="30" style="6" customWidth="1"/>
    <col min="11265" max="11265" width="20.5" style="6" customWidth="1"/>
    <col min="11266" max="11266" width="8" style="6" customWidth="1"/>
    <col min="11267" max="11267" width="17" style="6" customWidth="1"/>
    <col min="11268" max="11268" width="37.375" style="6" customWidth="1"/>
    <col min="11269" max="11269" width="5.125" style="6" customWidth="1"/>
    <col min="11270" max="11270" width="27.5" style="6" customWidth="1"/>
    <col min="11271" max="11271" width="14.125" style="6" customWidth="1"/>
    <col min="11272" max="11273" width="8.125" style="6" customWidth="1"/>
    <col min="11274" max="11274" width="9.875" style="6" customWidth="1"/>
    <col min="11275" max="11275" width="1.875" style="6" customWidth="1"/>
    <col min="11276" max="11481" width="10.875" style="6"/>
    <col min="11482" max="11482" width="10.5" style="6" customWidth="1"/>
    <col min="11483" max="11483" width="2.375" style="6" customWidth="1"/>
    <col min="11484" max="11485" width="5.625" style="6" customWidth="1"/>
    <col min="11486" max="11486" width="5.125" style="6" customWidth="1"/>
    <col min="11487" max="11487" width="5.625" style="6" customWidth="1"/>
    <col min="11488" max="11488" width="12" style="6" customWidth="1"/>
    <col min="11489" max="11490" width="7.875" style="6" customWidth="1"/>
    <col min="11491" max="11491" width="2.125" style="6" customWidth="1"/>
    <col min="11492" max="11492" width="7.875" style="6" customWidth="1"/>
    <col min="11493" max="11493" width="6.5" style="6" customWidth="1"/>
    <col min="11494" max="11496" width="3.125" style="6" customWidth="1"/>
    <col min="11497" max="11497" width="3" style="6" customWidth="1"/>
    <col min="11498" max="11498" width="2.5" style="6" customWidth="1"/>
    <col min="11499" max="11499" width="2.625" style="6" customWidth="1"/>
    <col min="11500" max="11502" width="0" style="6" hidden="1" customWidth="1"/>
    <col min="11503" max="11503" width="3.875" style="6" customWidth="1"/>
    <col min="11504" max="11504" width="0" style="6" hidden="1" customWidth="1"/>
    <col min="11505" max="11506" width="13" style="6" customWidth="1"/>
    <col min="11507" max="11507" width="13.125" style="6" customWidth="1"/>
    <col min="11508" max="11508" width="5.625" style="6" customWidth="1"/>
    <col min="11509" max="11509" width="13.125" style="6" customWidth="1"/>
    <col min="11510" max="11510" width="3.625" style="6" customWidth="1"/>
    <col min="11511" max="11511" width="2.625" style="6" customWidth="1"/>
    <col min="11512" max="11514" width="0" style="6" hidden="1" customWidth="1"/>
    <col min="11515" max="11515" width="2.625" style="6" customWidth="1"/>
    <col min="11516" max="11516" width="0" style="6" hidden="1" customWidth="1"/>
    <col min="11517" max="11517" width="2.625" style="6" customWidth="1"/>
    <col min="11518" max="11518" width="0" style="6" hidden="1" customWidth="1"/>
    <col min="11519" max="11519" width="3.875" style="6" customWidth="1"/>
    <col min="11520" max="11520" width="30" style="6" customWidth="1"/>
    <col min="11521" max="11521" width="20.5" style="6" customWidth="1"/>
    <col min="11522" max="11522" width="8" style="6" customWidth="1"/>
    <col min="11523" max="11523" width="17" style="6" customWidth="1"/>
    <col min="11524" max="11524" width="37.375" style="6" customWidth="1"/>
    <col min="11525" max="11525" width="5.125" style="6" customWidth="1"/>
    <col min="11526" max="11526" width="27.5" style="6" customWidth="1"/>
    <col min="11527" max="11527" width="14.125" style="6" customWidth="1"/>
    <col min="11528" max="11529" width="8.125" style="6" customWidth="1"/>
    <col min="11530" max="11530" width="9.875" style="6" customWidth="1"/>
    <col min="11531" max="11531" width="1.875" style="6" customWidth="1"/>
    <col min="11532" max="11737" width="10.875" style="6"/>
    <col min="11738" max="11738" width="10.5" style="6" customWidth="1"/>
    <col min="11739" max="11739" width="2.375" style="6" customWidth="1"/>
    <col min="11740" max="11741" width="5.625" style="6" customWidth="1"/>
    <col min="11742" max="11742" width="5.125" style="6" customWidth="1"/>
    <col min="11743" max="11743" width="5.625" style="6" customWidth="1"/>
    <col min="11744" max="11744" width="12" style="6" customWidth="1"/>
    <col min="11745" max="11746" width="7.875" style="6" customWidth="1"/>
    <col min="11747" max="11747" width="2.125" style="6" customWidth="1"/>
    <col min="11748" max="11748" width="7.875" style="6" customWidth="1"/>
    <col min="11749" max="11749" width="6.5" style="6" customWidth="1"/>
    <col min="11750" max="11752" width="3.125" style="6" customWidth="1"/>
    <col min="11753" max="11753" width="3" style="6" customWidth="1"/>
    <col min="11754" max="11754" width="2.5" style="6" customWidth="1"/>
    <col min="11755" max="11755" width="2.625" style="6" customWidth="1"/>
    <col min="11756" max="11758" width="0" style="6" hidden="1" customWidth="1"/>
    <col min="11759" max="11759" width="3.875" style="6" customWidth="1"/>
    <col min="11760" max="11760" width="0" style="6" hidden="1" customWidth="1"/>
    <col min="11761" max="11762" width="13" style="6" customWidth="1"/>
    <col min="11763" max="11763" width="13.125" style="6" customWidth="1"/>
    <col min="11764" max="11764" width="5.625" style="6" customWidth="1"/>
    <col min="11765" max="11765" width="13.125" style="6" customWidth="1"/>
    <col min="11766" max="11766" width="3.625" style="6" customWidth="1"/>
    <col min="11767" max="11767" width="2.625" style="6" customWidth="1"/>
    <col min="11768" max="11770" width="0" style="6" hidden="1" customWidth="1"/>
    <col min="11771" max="11771" width="2.625" style="6" customWidth="1"/>
    <col min="11772" max="11772" width="0" style="6" hidden="1" customWidth="1"/>
    <col min="11773" max="11773" width="2.625" style="6" customWidth="1"/>
    <col min="11774" max="11774" width="0" style="6" hidden="1" customWidth="1"/>
    <col min="11775" max="11775" width="3.875" style="6" customWidth="1"/>
    <col min="11776" max="11776" width="30" style="6" customWidth="1"/>
    <col min="11777" max="11777" width="20.5" style="6" customWidth="1"/>
    <col min="11778" max="11778" width="8" style="6" customWidth="1"/>
    <col min="11779" max="11779" width="17" style="6" customWidth="1"/>
    <col min="11780" max="11780" width="37.375" style="6" customWidth="1"/>
    <col min="11781" max="11781" width="5.125" style="6" customWidth="1"/>
    <col min="11782" max="11782" width="27.5" style="6" customWidth="1"/>
    <col min="11783" max="11783" width="14.125" style="6" customWidth="1"/>
    <col min="11784" max="11785" width="8.125" style="6" customWidth="1"/>
    <col min="11786" max="11786" width="9.875" style="6" customWidth="1"/>
    <col min="11787" max="11787" width="1.875" style="6" customWidth="1"/>
    <col min="11788" max="11993" width="10.875" style="6"/>
    <col min="11994" max="11994" width="10.5" style="6" customWidth="1"/>
    <col min="11995" max="11995" width="2.375" style="6" customWidth="1"/>
    <col min="11996" max="11997" width="5.625" style="6" customWidth="1"/>
    <col min="11998" max="11998" width="5.125" style="6" customWidth="1"/>
    <col min="11999" max="11999" width="5.625" style="6" customWidth="1"/>
    <col min="12000" max="12000" width="12" style="6" customWidth="1"/>
    <col min="12001" max="12002" width="7.875" style="6" customWidth="1"/>
    <col min="12003" max="12003" width="2.125" style="6" customWidth="1"/>
    <col min="12004" max="12004" width="7.875" style="6" customWidth="1"/>
    <col min="12005" max="12005" width="6.5" style="6" customWidth="1"/>
    <col min="12006" max="12008" width="3.125" style="6" customWidth="1"/>
    <col min="12009" max="12009" width="3" style="6" customWidth="1"/>
    <col min="12010" max="12010" width="2.5" style="6" customWidth="1"/>
    <col min="12011" max="12011" width="2.625" style="6" customWidth="1"/>
    <col min="12012" max="12014" width="0" style="6" hidden="1" customWidth="1"/>
    <col min="12015" max="12015" width="3.875" style="6" customWidth="1"/>
    <col min="12016" max="12016" width="0" style="6" hidden="1" customWidth="1"/>
    <col min="12017" max="12018" width="13" style="6" customWidth="1"/>
    <col min="12019" max="12019" width="13.125" style="6" customWidth="1"/>
    <col min="12020" max="12020" width="5.625" style="6" customWidth="1"/>
    <col min="12021" max="12021" width="13.125" style="6" customWidth="1"/>
    <col min="12022" max="12022" width="3.625" style="6" customWidth="1"/>
    <col min="12023" max="12023" width="2.625" style="6" customWidth="1"/>
    <col min="12024" max="12026" width="0" style="6" hidden="1" customWidth="1"/>
    <col min="12027" max="12027" width="2.625" style="6" customWidth="1"/>
    <col min="12028" max="12028" width="0" style="6" hidden="1" customWidth="1"/>
    <col min="12029" max="12029" width="2.625" style="6" customWidth="1"/>
    <col min="12030" max="12030" width="0" style="6" hidden="1" customWidth="1"/>
    <col min="12031" max="12031" width="3.875" style="6" customWidth="1"/>
    <col min="12032" max="12032" width="30" style="6" customWidth="1"/>
    <col min="12033" max="12033" width="20.5" style="6" customWidth="1"/>
    <col min="12034" max="12034" width="8" style="6" customWidth="1"/>
    <col min="12035" max="12035" width="17" style="6" customWidth="1"/>
    <col min="12036" max="12036" width="37.375" style="6" customWidth="1"/>
    <col min="12037" max="12037" width="5.125" style="6" customWidth="1"/>
    <col min="12038" max="12038" width="27.5" style="6" customWidth="1"/>
    <col min="12039" max="12039" width="14.125" style="6" customWidth="1"/>
    <col min="12040" max="12041" width="8.125" style="6" customWidth="1"/>
    <col min="12042" max="12042" width="9.875" style="6" customWidth="1"/>
    <col min="12043" max="12043" width="1.875" style="6" customWidth="1"/>
    <col min="12044" max="12249" width="10.875" style="6"/>
    <col min="12250" max="12250" width="10.5" style="6" customWidth="1"/>
    <col min="12251" max="12251" width="2.375" style="6" customWidth="1"/>
    <col min="12252" max="12253" width="5.625" style="6" customWidth="1"/>
    <col min="12254" max="12254" width="5.125" style="6" customWidth="1"/>
    <col min="12255" max="12255" width="5.625" style="6" customWidth="1"/>
    <col min="12256" max="12256" width="12" style="6" customWidth="1"/>
    <col min="12257" max="12258" width="7.875" style="6" customWidth="1"/>
    <col min="12259" max="12259" width="2.125" style="6" customWidth="1"/>
    <col min="12260" max="12260" width="7.875" style="6" customWidth="1"/>
    <col min="12261" max="12261" width="6.5" style="6" customWidth="1"/>
    <col min="12262" max="12264" width="3.125" style="6" customWidth="1"/>
    <col min="12265" max="12265" width="3" style="6" customWidth="1"/>
    <col min="12266" max="12266" width="2.5" style="6" customWidth="1"/>
    <col min="12267" max="12267" width="2.625" style="6" customWidth="1"/>
    <col min="12268" max="12270" width="0" style="6" hidden="1" customWidth="1"/>
    <col min="12271" max="12271" width="3.875" style="6" customWidth="1"/>
    <col min="12272" max="12272" width="0" style="6" hidden="1" customWidth="1"/>
    <col min="12273" max="12274" width="13" style="6" customWidth="1"/>
    <col min="12275" max="12275" width="13.125" style="6" customWidth="1"/>
    <col min="12276" max="12276" width="5.625" style="6" customWidth="1"/>
    <col min="12277" max="12277" width="13.125" style="6" customWidth="1"/>
    <col min="12278" max="12278" width="3.625" style="6" customWidth="1"/>
    <col min="12279" max="12279" width="2.625" style="6" customWidth="1"/>
    <col min="12280" max="12282" width="0" style="6" hidden="1" customWidth="1"/>
    <col min="12283" max="12283" width="2.625" style="6" customWidth="1"/>
    <col min="12284" max="12284" width="0" style="6" hidden="1" customWidth="1"/>
    <col min="12285" max="12285" width="2.625" style="6" customWidth="1"/>
    <col min="12286" max="12286" width="0" style="6" hidden="1" customWidth="1"/>
    <col min="12287" max="12287" width="3.875" style="6" customWidth="1"/>
    <col min="12288" max="12288" width="30" style="6" customWidth="1"/>
    <col min="12289" max="12289" width="20.5" style="6" customWidth="1"/>
    <col min="12290" max="12290" width="8" style="6" customWidth="1"/>
    <col min="12291" max="12291" width="17" style="6" customWidth="1"/>
    <col min="12292" max="12292" width="37.375" style="6" customWidth="1"/>
    <col min="12293" max="12293" width="5.125" style="6" customWidth="1"/>
    <col min="12294" max="12294" width="27.5" style="6" customWidth="1"/>
    <col min="12295" max="12295" width="14.125" style="6" customWidth="1"/>
    <col min="12296" max="12297" width="8.125" style="6" customWidth="1"/>
    <col min="12298" max="12298" width="9.875" style="6" customWidth="1"/>
    <col min="12299" max="12299" width="1.875" style="6" customWidth="1"/>
    <col min="12300" max="12505" width="10.875" style="6"/>
    <col min="12506" max="12506" width="10.5" style="6" customWidth="1"/>
    <col min="12507" max="12507" width="2.375" style="6" customWidth="1"/>
    <col min="12508" max="12509" width="5.625" style="6" customWidth="1"/>
    <col min="12510" max="12510" width="5.125" style="6" customWidth="1"/>
    <col min="12511" max="12511" width="5.625" style="6" customWidth="1"/>
    <col min="12512" max="12512" width="12" style="6" customWidth="1"/>
    <col min="12513" max="12514" width="7.875" style="6" customWidth="1"/>
    <col min="12515" max="12515" width="2.125" style="6" customWidth="1"/>
    <col min="12516" max="12516" width="7.875" style="6" customWidth="1"/>
    <col min="12517" max="12517" width="6.5" style="6" customWidth="1"/>
    <col min="12518" max="12520" width="3.125" style="6" customWidth="1"/>
    <col min="12521" max="12521" width="3" style="6" customWidth="1"/>
    <col min="12522" max="12522" width="2.5" style="6" customWidth="1"/>
    <col min="12523" max="12523" width="2.625" style="6" customWidth="1"/>
    <col min="12524" max="12526" width="0" style="6" hidden="1" customWidth="1"/>
    <col min="12527" max="12527" width="3.875" style="6" customWidth="1"/>
    <col min="12528" max="12528" width="0" style="6" hidden="1" customWidth="1"/>
    <col min="12529" max="12530" width="13" style="6" customWidth="1"/>
    <col min="12531" max="12531" width="13.125" style="6" customWidth="1"/>
    <col min="12532" max="12532" width="5.625" style="6" customWidth="1"/>
    <col min="12533" max="12533" width="13.125" style="6" customWidth="1"/>
    <col min="12534" max="12534" width="3.625" style="6" customWidth="1"/>
    <col min="12535" max="12535" width="2.625" style="6" customWidth="1"/>
    <col min="12536" max="12538" width="0" style="6" hidden="1" customWidth="1"/>
    <col min="12539" max="12539" width="2.625" style="6" customWidth="1"/>
    <col min="12540" max="12540" width="0" style="6" hidden="1" customWidth="1"/>
    <col min="12541" max="12541" width="2.625" style="6" customWidth="1"/>
    <col min="12542" max="12542" width="0" style="6" hidden="1" customWidth="1"/>
    <col min="12543" max="12543" width="3.875" style="6" customWidth="1"/>
    <col min="12544" max="12544" width="30" style="6" customWidth="1"/>
    <col min="12545" max="12545" width="20.5" style="6" customWidth="1"/>
    <col min="12546" max="12546" width="8" style="6" customWidth="1"/>
    <col min="12547" max="12547" width="17" style="6" customWidth="1"/>
    <col min="12548" max="12548" width="37.375" style="6" customWidth="1"/>
    <col min="12549" max="12549" width="5.125" style="6" customWidth="1"/>
    <col min="12550" max="12550" width="27.5" style="6" customWidth="1"/>
    <col min="12551" max="12551" width="14.125" style="6" customWidth="1"/>
    <col min="12552" max="12553" width="8.125" style="6" customWidth="1"/>
    <col min="12554" max="12554" width="9.875" style="6" customWidth="1"/>
    <col min="12555" max="12555" width="1.875" style="6" customWidth="1"/>
    <col min="12556" max="12761" width="10.875" style="6"/>
    <col min="12762" max="12762" width="10.5" style="6" customWidth="1"/>
    <col min="12763" max="12763" width="2.375" style="6" customWidth="1"/>
    <col min="12764" max="12765" width="5.625" style="6" customWidth="1"/>
    <col min="12766" max="12766" width="5.125" style="6" customWidth="1"/>
    <col min="12767" max="12767" width="5.625" style="6" customWidth="1"/>
    <col min="12768" max="12768" width="12" style="6" customWidth="1"/>
    <col min="12769" max="12770" width="7.875" style="6" customWidth="1"/>
    <col min="12771" max="12771" width="2.125" style="6" customWidth="1"/>
    <col min="12772" max="12772" width="7.875" style="6" customWidth="1"/>
    <col min="12773" max="12773" width="6.5" style="6" customWidth="1"/>
    <col min="12774" max="12776" width="3.125" style="6" customWidth="1"/>
    <col min="12777" max="12777" width="3" style="6" customWidth="1"/>
    <col min="12778" max="12778" width="2.5" style="6" customWidth="1"/>
    <col min="12779" max="12779" width="2.625" style="6" customWidth="1"/>
    <col min="12780" max="12782" width="0" style="6" hidden="1" customWidth="1"/>
    <col min="12783" max="12783" width="3.875" style="6" customWidth="1"/>
    <col min="12784" max="12784" width="0" style="6" hidden="1" customWidth="1"/>
    <col min="12785" max="12786" width="13" style="6" customWidth="1"/>
    <col min="12787" max="12787" width="13.125" style="6" customWidth="1"/>
    <col min="12788" max="12788" width="5.625" style="6" customWidth="1"/>
    <col min="12789" max="12789" width="13.125" style="6" customWidth="1"/>
    <col min="12790" max="12790" width="3.625" style="6" customWidth="1"/>
    <col min="12791" max="12791" width="2.625" style="6" customWidth="1"/>
    <col min="12792" max="12794" width="0" style="6" hidden="1" customWidth="1"/>
    <col min="12795" max="12795" width="2.625" style="6" customWidth="1"/>
    <col min="12796" max="12796" width="0" style="6" hidden="1" customWidth="1"/>
    <col min="12797" max="12797" width="2.625" style="6" customWidth="1"/>
    <col min="12798" max="12798" width="0" style="6" hidden="1" customWidth="1"/>
    <col min="12799" max="12799" width="3.875" style="6" customWidth="1"/>
    <col min="12800" max="12800" width="30" style="6" customWidth="1"/>
    <col min="12801" max="12801" width="20.5" style="6" customWidth="1"/>
    <col min="12802" max="12802" width="8" style="6" customWidth="1"/>
    <col min="12803" max="12803" width="17" style="6" customWidth="1"/>
    <col min="12804" max="12804" width="37.375" style="6" customWidth="1"/>
    <col min="12805" max="12805" width="5.125" style="6" customWidth="1"/>
    <col min="12806" max="12806" width="27.5" style="6" customWidth="1"/>
    <col min="12807" max="12807" width="14.125" style="6" customWidth="1"/>
    <col min="12808" max="12809" width="8.125" style="6" customWidth="1"/>
    <col min="12810" max="12810" width="9.875" style="6" customWidth="1"/>
    <col min="12811" max="12811" width="1.875" style="6" customWidth="1"/>
    <col min="12812" max="13017" width="10.875" style="6"/>
    <col min="13018" max="13018" width="10.5" style="6" customWidth="1"/>
    <col min="13019" max="13019" width="2.375" style="6" customWidth="1"/>
    <col min="13020" max="13021" width="5.625" style="6" customWidth="1"/>
    <col min="13022" max="13022" width="5.125" style="6" customWidth="1"/>
    <col min="13023" max="13023" width="5.625" style="6" customWidth="1"/>
    <col min="13024" max="13024" width="12" style="6" customWidth="1"/>
    <col min="13025" max="13026" width="7.875" style="6" customWidth="1"/>
    <col min="13027" max="13027" width="2.125" style="6" customWidth="1"/>
    <col min="13028" max="13028" width="7.875" style="6" customWidth="1"/>
    <col min="13029" max="13029" width="6.5" style="6" customWidth="1"/>
    <col min="13030" max="13032" width="3.125" style="6" customWidth="1"/>
    <col min="13033" max="13033" width="3" style="6" customWidth="1"/>
    <col min="13034" max="13034" width="2.5" style="6" customWidth="1"/>
    <col min="13035" max="13035" width="2.625" style="6" customWidth="1"/>
    <col min="13036" max="13038" width="0" style="6" hidden="1" customWidth="1"/>
    <col min="13039" max="13039" width="3.875" style="6" customWidth="1"/>
    <col min="13040" max="13040" width="0" style="6" hidden="1" customWidth="1"/>
    <col min="13041" max="13042" width="13" style="6" customWidth="1"/>
    <col min="13043" max="13043" width="13.125" style="6" customWidth="1"/>
    <col min="13044" max="13044" width="5.625" style="6" customWidth="1"/>
    <col min="13045" max="13045" width="13.125" style="6" customWidth="1"/>
    <col min="13046" max="13046" width="3.625" style="6" customWidth="1"/>
    <col min="13047" max="13047" width="2.625" style="6" customWidth="1"/>
    <col min="13048" max="13050" width="0" style="6" hidden="1" customWidth="1"/>
    <col min="13051" max="13051" width="2.625" style="6" customWidth="1"/>
    <col min="13052" max="13052" width="0" style="6" hidden="1" customWidth="1"/>
    <col min="13053" max="13053" width="2.625" style="6" customWidth="1"/>
    <col min="13054" max="13054" width="0" style="6" hidden="1" customWidth="1"/>
    <col min="13055" max="13055" width="3.875" style="6" customWidth="1"/>
    <col min="13056" max="13056" width="30" style="6" customWidth="1"/>
    <col min="13057" max="13057" width="20.5" style="6" customWidth="1"/>
    <col min="13058" max="13058" width="8" style="6" customWidth="1"/>
    <col min="13059" max="13059" width="17" style="6" customWidth="1"/>
    <col min="13060" max="13060" width="37.375" style="6" customWidth="1"/>
    <col min="13061" max="13061" width="5.125" style="6" customWidth="1"/>
    <col min="13062" max="13062" width="27.5" style="6" customWidth="1"/>
    <col min="13063" max="13063" width="14.125" style="6" customWidth="1"/>
    <col min="13064" max="13065" width="8.125" style="6" customWidth="1"/>
    <col min="13066" max="13066" width="9.875" style="6" customWidth="1"/>
    <col min="13067" max="13067" width="1.875" style="6" customWidth="1"/>
    <col min="13068" max="13273" width="10.875" style="6"/>
    <col min="13274" max="13274" width="10.5" style="6" customWidth="1"/>
    <col min="13275" max="13275" width="2.375" style="6" customWidth="1"/>
    <col min="13276" max="13277" width="5.625" style="6" customWidth="1"/>
    <col min="13278" max="13278" width="5.125" style="6" customWidth="1"/>
    <col min="13279" max="13279" width="5.625" style="6" customWidth="1"/>
    <col min="13280" max="13280" width="12" style="6" customWidth="1"/>
    <col min="13281" max="13282" width="7.875" style="6" customWidth="1"/>
    <col min="13283" max="13283" width="2.125" style="6" customWidth="1"/>
    <col min="13284" max="13284" width="7.875" style="6" customWidth="1"/>
    <col min="13285" max="13285" width="6.5" style="6" customWidth="1"/>
    <col min="13286" max="13288" width="3.125" style="6" customWidth="1"/>
    <col min="13289" max="13289" width="3" style="6" customWidth="1"/>
    <col min="13290" max="13290" width="2.5" style="6" customWidth="1"/>
    <col min="13291" max="13291" width="2.625" style="6" customWidth="1"/>
    <col min="13292" max="13294" width="0" style="6" hidden="1" customWidth="1"/>
    <col min="13295" max="13295" width="3.875" style="6" customWidth="1"/>
    <col min="13296" max="13296" width="0" style="6" hidden="1" customWidth="1"/>
    <col min="13297" max="13298" width="13" style="6" customWidth="1"/>
    <col min="13299" max="13299" width="13.125" style="6" customWidth="1"/>
    <col min="13300" max="13300" width="5.625" style="6" customWidth="1"/>
    <col min="13301" max="13301" width="13.125" style="6" customWidth="1"/>
    <col min="13302" max="13302" width="3.625" style="6" customWidth="1"/>
    <col min="13303" max="13303" width="2.625" style="6" customWidth="1"/>
    <col min="13304" max="13306" width="0" style="6" hidden="1" customWidth="1"/>
    <col min="13307" max="13307" width="2.625" style="6" customWidth="1"/>
    <col min="13308" max="13308" width="0" style="6" hidden="1" customWidth="1"/>
    <col min="13309" max="13309" width="2.625" style="6" customWidth="1"/>
    <col min="13310" max="13310" width="0" style="6" hidden="1" customWidth="1"/>
    <col min="13311" max="13311" width="3.875" style="6" customWidth="1"/>
    <col min="13312" max="13312" width="30" style="6" customWidth="1"/>
    <col min="13313" max="13313" width="20.5" style="6" customWidth="1"/>
    <col min="13314" max="13314" width="8" style="6" customWidth="1"/>
    <col min="13315" max="13315" width="17" style="6" customWidth="1"/>
    <col min="13316" max="13316" width="37.375" style="6" customWidth="1"/>
    <col min="13317" max="13317" width="5.125" style="6" customWidth="1"/>
    <col min="13318" max="13318" width="27.5" style="6" customWidth="1"/>
    <col min="13319" max="13319" width="14.125" style="6" customWidth="1"/>
    <col min="13320" max="13321" width="8.125" style="6" customWidth="1"/>
    <col min="13322" max="13322" width="9.875" style="6" customWidth="1"/>
    <col min="13323" max="13323" width="1.875" style="6" customWidth="1"/>
    <col min="13324" max="13529" width="10.875" style="6"/>
    <col min="13530" max="13530" width="10.5" style="6" customWidth="1"/>
    <col min="13531" max="13531" width="2.375" style="6" customWidth="1"/>
    <col min="13532" max="13533" width="5.625" style="6" customWidth="1"/>
    <col min="13534" max="13534" width="5.125" style="6" customWidth="1"/>
    <col min="13535" max="13535" width="5.625" style="6" customWidth="1"/>
    <col min="13536" max="13536" width="12" style="6" customWidth="1"/>
    <col min="13537" max="13538" width="7.875" style="6" customWidth="1"/>
    <col min="13539" max="13539" width="2.125" style="6" customWidth="1"/>
    <col min="13540" max="13540" width="7.875" style="6" customWidth="1"/>
    <col min="13541" max="13541" width="6.5" style="6" customWidth="1"/>
    <col min="13542" max="13544" width="3.125" style="6" customWidth="1"/>
    <col min="13545" max="13545" width="3" style="6" customWidth="1"/>
    <col min="13546" max="13546" width="2.5" style="6" customWidth="1"/>
    <col min="13547" max="13547" width="2.625" style="6" customWidth="1"/>
    <col min="13548" max="13550" width="0" style="6" hidden="1" customWidth="1"/>
    <col min="13551" max="13551" width="3.875" style="6" customWidth="1"/>
    <col min="13552" max="13552" width="0" style="6" hidden="1" customWidth="1"/>
    <col min="13553" max="13554" width="13" style="6" customWidth="1"/>
    <col min="13555" max="13555" width="13.125" style="6" customWidth="1"/>
    <col min="13556" max="13556" width="5.625" style="6" customWidth="1"/>
    <col min="13557" max="13557" width="13.125" style="6" customWidth="1"/>
    <col min="13558" max="13558" width="3.625" style="6" customWidth="1"/>
    <col min="13559" max="13559" width="2.625" style="6" customWidth="1"/>
    <col min="13560" max="13562" width="0" style="6" hidden="1" customWidth="1"/>
    <col min="13563" max="13563" width="2.625" style="6" customWidth="1"/>
    <col min="13564" max="13564" width="0" style="6" hidden="1" customWidth="1"/>
    <col min="13565" max="13565" width="2.625" style="6" customWidth="1"/>
    <col min="13566" max="13566" width="0" style="6" hidden="1" customWidth="1"/>
    <col min="13567" max="13567" width="3.875" style="6" customWidth="1"/>
    <col min="13568" max="13568" width="30" style="6" customWidth="1"/>
    <col min="13569" max="13569" width="20.5" style="6" customWidth="1"/>
    <col min="13570" max="13570" width="8" style="6" customWidth="1"/>
    <col min="13571" max="13571" width="17" style="6" customWidth="1"/>
    <col min="13572" max="13572" width="37.375" style="6" customWidth="1"/>
    <col min="13573" max="13573" width="5.125" style="6" customWidth="1"/>
    <col min="13574" max="13574" width="27.5" style="6" customWidth="1"/>
    <col min="13575" max="13575" width="14.125" style="6" customWidth="1"/>
    <col min="13576" max="13577" width="8.125" style="6" customWidth="1"/>
    <col min="13578" max="13578" width="9.875" style="6" customWidth="1"/>
    <col min="13579" max="13579" width="1.875" style="6" customWidth="1"/>
    <col min="13580" max="13785" width="10.875" style="6"/>
    <col min="13786" max="13786" width="10.5" style="6" customWidth="1"/>
    <col min="13787" max="13787" width="2.375" style="6" customWidth="1"/>
    <col min="13788" max="13789" width="5.625" style="6" customWidth="1"/>
    <col min="13790" max="13790" width="5.125" style="6" customWidth="1"/>
    <col min="13791" max="13791" width="5.625" style="6" customWidth="1"/>
    <col min="13792" max="13792" width="12" style="6" customWidth="1"/>
    <col min="13793" max="13794" width="7.875" style="6" customWidth="1"/>
    <col min="13795" max="13795" width="2.125" style="6" customWidth="1"/>
    <col min="13796" max="13796" width="7.875" style="6" customWidth="1"/>
    <col min="13797" max="13797" width="6.5" style="6" customWidth="1"/>
    <col min="13798" max="13800" width="3.125" style="6" customWidth="1"/>
    <col min="13801" max="13801" width="3" style="6" customWidth="1"/>
    <col min="13802" max="13802" width="2.5" style="6" customWidth="1"/>
    <col min="13803" max="13803" width="2.625" style="6" customWidth="1"/>
    <col min="13804" max="13806" width="0" style="6" hidden="1" customWidth="1"/>
    <col min="13807" max="13807" width="3.875" style="6" customWidth="1"/>
    <col min="13808" max="13808" width="0" style="6" hidden="1" customWidth="1"/>
    <col min="13809" max="13810" width="13" style="6" customWidth="1"/>
    <col min="13811" max="13811" width="13.125" style="6" customWidth="1"/>
    <col min="13812" max="13812" width="5.625" style="6" customWidth="1"/>
    <col min="13813" max="13813" width="13.125" style="6" customWidth="1"/>
    <col min="13814" max="13814" width="3.625" style="6" customWidth="1"/>
    <col min="13815" max="13815" width="2.625" style="6" customWidth="1"/>
    <col min="13816" max="13818" width="0" style="6" hidden="1" customWidth="1"/>
    <col min="13819" max="13819" width="2.625" style="6" customWidth="1"/>
    <col min="13820" max="13820" width="0" style="6" hidden="1" customWidth="1"/>
    <col min="13821" max="13821" width="2.625" style="6" customWidth="1"/>
    <col min="13822" max="13822" width="0" style="6" hidden="1" customWidth="1"/>
    <col min="13823" max="13823" width="3.875" style="6" customWidth="1"/>
    <col min="13824" max="13824" width="30" style="6" customWidth="1"/>
    <col min="13825" max="13825" width="20.5" style="6" customWidth="1"/>
    <col min="13826" max="13826" width="8" style="6" customWidth="1"/>
    <col min="13827" max="13827" width="17" style="6" customWidth="1"/>
    <col min="13828" max="13828" width="37.375" style="6" customWidth="1"/>
    <col min="13829" max="13829" width="5.125" style="6" customWidth="1"/>
    <col min="13830" max="13830" width="27.5" style="6" customWidth="1"/>
    <col min="13831" max="13831" width="14.125" style="6" customWidth="1"/>
    <col min="13832" max="13833" width="8.125" style="6" customWidth="1"/>
    <col min="13834" max="13834" width="9.875" style="6" customWidth="1"/>
    <col min="13835" max="13835" width="1.875" style="6" customWidth="1"/>
    <col min="13836" max="14041" width="10.875" style="6"/>
    <col min="14042" max="14042" width="10.5" style="6" customWidth="1"/>
    <col min="14043" max="14043" width="2.375" style="6" customWidth="1"/>
    <col min="14044" max="14045" width="5.625" style="6" customWidth="1"/>
    <col min="14046" max="14046" width="5.125" style="6" customWidth="1"/>
    <col min="14047" max="14047" width="5.625" style="6" customWidth="1"/>
    <col min="14048" max="14048" width="12" style="6" customWidth="1"/>
    <col min="14049" max="14050" width="7.875" style="6" customWidth="1"/>
    <col min="14051" max="14051" width="2.125" style="6" customWidth="1"/>
    <col min="14052" max="14052" width="7.875" style="6" customWidth="1"/>
    <col min="14053" max="14053" width="6.5" style="6" customWidth="1"/>
    <col min="14054" max="14056" width="3.125" style="6" customWidth="1"/>
    <col min="14057" max="14057" width="3" style="6" customWidth="1"/>
    <col min="14058" max="14058" width="2.5" style="6" customWidth="1"/>
    <col min="14059" max="14059" width="2.625" style="6" customWidth="1"/>
    <col min="14060" max="14062" width="0" style="6" hidden="1" customWidth="1"/>
    <col min="14063" max="14063" width="3.875" style="6" customWidth="1"/>
    <col min="14064" max="14064" width="0" style="6" hidden="1" customWidth="1"/>
    <col min="14065" max="14066" width="13" style="6" customWidth="1"/>
    <col min="14067" max="14067" width="13.125" style="6" customWidth="1"/>
    <col min="14068" max="14068" width="5.625" style="6" customWidth="1"/>
    <col min="14069" max="14069" width="13.125" style="6" customWidth="1"/>
    <col min="14070" max="14070" width="3.625" style="6" customWidth="1"/>
    <col min="14071" max="14071" width="2.625" style="6" customWidth="1"/>
    <col min="14072" max="14074" width="0" style="6" hidden="1" customWidth="1"/>
    <col min="14075" max="14075" width="2.625" style="6" customWidth="1"/>
    <col min="14076" max="14076" width="0" style="6" hidden="1" customWidth="1"/>
    <col min="14077" max="14077" width="2.625" style="6" customWidth="1"/>
    <col min="14078" max="14078" width="0" style="6" hidden="1" customWidth="1"/>
    <col min="14079" max="14079" width="3.875" style="6" customWidth="1"/>
    <col min="14080" max="14080" width="30" style="6" customWidth="1"/>
    <col min="14081" max="14081" width="20.5" style="6" customWidth="1"/>
    <col min="14082" max="14082" width="8" style="6" customWidth="1"/>
    <col min="14083" max="14083" width="17" style="6" customWidth="1"/>
    <col min="14084" max="14084" width="37.375" style="6" customWidth="1"/>
    <col min="14085" max="14085" width="5.125" style="6" customWidth="1"/>
    <col min="14086" max="14086" width="27.5" style="6" customWidth="1"/>
    <col min="14087" max="14087" width="14.125" style="6" customWidth="1"/>
    <col min="14088" max="14089" width="8.125" style="6" customWidth="1"/>
    <col min="14090" max="14090" width="9.875" style="6" customWidth="1"/>
    <col min="14091" max="14091" width="1.875" style="6" customWidth="1"/>
    <col min="14092" max="14297" width="10.875" style="6"/>
    <col min="14298" max="14298" width="10.5" style="6" customWidth="1"/>
    <col min="14299" max="14299" width="2.375" style="6" customWidth="1"/>
    <col min="14300" max="14301" width="5.625" style="6" customWidth="1"/>
    <col min="14302" max="14302" width="5.125" style="6" customWidth="1"/>
    <col min="14303" max="14303" width="5.625" style="6" customWidth="1"/>
    <col min="14304" max="14304" width="12" style="6" customWidth="1"/>
    <col min="14305" max="14306" width="7.875" style="6" customWidth="1"/>
    <col min="14307" max="14307" width="2.125" style="6" customWidth="1"/>
    <col min="14308" max="14308" width="7.875" style="6" customWidth="1"/>
    <col min="14309" max="14309" width="6.5" style="6" customWidth="1"/>
    <col min="14310" max="14312" width="3.125" style="6" customWidth="1"/>
    <col min="14313" max="14313" width="3" style="6" customWidth="1"/>
    <col min="14314" max="14314" width="2.5" style="6" customWidth="1"/>
    <col min="14315" max="14315" width="2.625" style="6" customWidth="1"/>
    <col min="14316" max="14318" width="0" style="6" hidden="1" customWidth="1"/>
    <col min="14319" max="14319" width="3.875" style="6" customWidth="1"/>
    <col min="14320" max="14320" width="0" style="6" hidden="1" customWidth="1"/>
    <col min="14321" max="14322" width="13" style="6" customWidth="1"/>
    <col min="14323" max="14323" width="13.125" style="6" customWidth="1"/>
    <col min="14324" max="14324" width="5.625" style="6" customWidth="1"/>
    <col min="14325" max="14325" width="13.125" style="6" customWidth="1"/>
    <col min="14326" max="14326" width="3.625" style="6" customWidth="1"/>
    <col min="14327" max="14327" width="2.625" style="6" customWidth="1"/>
    <col min="14328" max="14330" width="0" style="6" hidden="1" customWidth="1"/>
    <col min="14331" max="14331" width="2.625" style="6" customWidth="1"/>
    <col min="14332" max="14332" width="0" style="6" hidden="1" customWidth="1"/>
    <col min="14333" max="14333" width="2.625" style="6" customWidth="1"/>
    <col min="14334" max="14334" width="0" style="6" hidden="1" customWidth="1"/>
    <col min="14335" max="14335" width="3.875" style="6" customWidth="1"/>
    <col min="14336" max="14336" width="30" style="6" customWidth="1"/>
    <col min="14337" max="14337" width="20.5" style="6" customWidth="1"/>
    <col min="14338" max="14338" width="8" style="6" customWidth="1"/>
    <col min="14339" max="14339" width="17" style="6" customWidth="1"/>
    <col min="14340" max="14340" width="37.375" style="6" customWidth="1"/>
    <col min="14341" max="14341" width="5.125" style="6" customWidth="1"/>
    <col min="14342" max="14342" width="27.5" style="6" customWidth="1"/>
    <col min="14343" max="14343" width="14.125" style="6" customWidth="1"/>
    <col min="14344" max="14345" width="8.125" style="6" customWidth="1"/>
    <col min="14346" max="14346" width="9.875" style="6" customWidth="1"/>
    <col min="14347" max="14347" width="1.875" style="6" customWidth="1"/>
    <col min="14348" max="14553" width="10.875" style="6"/>
    <col min="14554" max="14554" width="10.5" style="6" customWidth="1"/>
    <col min="14555" max="14555" width="2.375" style="6" customWidth="1"/>
    <col min="14556" max="14557" width="5.625" style="6" customWidth="1"/>
    <col min="14558" max="14558" width="5.125" style="6" customWidth="1"/>
    <col min="14559" max="14559" width="5.625" style="6" customWidth="1"/>
    <col min="14560" max="14560" width="12" style="6" customWidth="1"/>
    <col min="14561" max="14562" width="7.875" style="6" customWidth="1"/>
    <col min="14563" max="14563" width="2.125" style="6" customWidth="1"/>
    <col min="14564" max="14564" width="7.875" style="6" customWidth="1"/>
    <col min="14565" max="14565" width="6.5" style="6" customWidth="1"/>
    <col min="14566" max="14568" width="3.125" style="6" customWidth="1"/>
    <col min="14569" max="14569" width="3" style="6" customWidth="1"/>
    <col min="14570" max="14570" width="2.5" style="6" customWidth="1"/>
    <col min="14571" max="14571" width="2.625" style="6" customWidth="1"/>
    <col min="14572" max="14574" width="0" style="6" hidden="1" customWidth="1"/>
    <col min="14575" max="14575" width="3.875" style="6" customWidth="1"/>
    <col min="14576" max="14576" width="0" style="6" hidden="1" customWidth="1"/>
    <col min="14577" max="14578" width="13" style="6" customWidth="1"/>
    <col min="14579" max="14579" width="13.125" style="6" customWidth="1"/>
    <col min="14580" max="14580" width="5.625" style="6" customWidth="1"/>
    <col min="14581" max="14581" width="13.125" style="6" customWidth="1"/>
    <col min="14582" max="14582" width="3.625" style="6" customWidth="1"/>
    <col min="14583" max="14583" width="2.625" style="6" customWidth="1"/>
    <col min="14584" max="14586" width="0" style="6" hidden="1" customWidth="1"/>
    <col min="14587" max="14587" width="2.625" style="6" customWidth="1"/>
    <col min="14588" max="14588" width="0" style="6" hidden="1" customWidth="1"/>
    <col min="14589" max="14589" width="2.625" style="6" customWidth="1"/>
    <col min="14590" max="14590" width="0" style="6" hidden="1" customWidth="1"/>
    <col min="14591" max="14591" width="3.875" style="6" customWidth="1"/>
    <col min="14592" max="14592" width="30" style="6" customWidth="1"/>
    <col min="14593" max="14593" width="20.5" style="6" customWidth="1"/>
    <col min="14594" max="14594" width="8" style="6" customWidth="1"/>
    <col min="14595" max="14595" width="17" style="6" customWidth="1"/>
    <col min="14596" max="14596" width="37.375" style="6" customWidth="1"/>
    <col min="14597" max="14597" width="5.125" style="6" customWidth="1"/>
    <col min="14598" max="14598" width="27.5" style="6" customWidth="1"/>
    <col min="14599" max="14599" width="14.125" style="6" customWidth="1"/>
    <col min="14600" max="14601" width="8.125" style="6" customWidth="1"/>
    <col min="14602" max="14602" width="9.875" style="6" customWidth="1"/>
    <col min="14603" max="14603" width="1.875" style="6" customWidth="1"/>
    <col min="14604" max="14809" width="10.875" style="6"/>
    <col min="14810" max="14810" width="10.5" style="6" customWidth="1"/>
    <col min="14811" max="14811" width="2.375" style="6" customWidth="1"/>
    <col min="14812" max="14813" width="5.625" style="6" customWidth="1"/>
    <col min="14814" max="14814" width="5.125" style="6" customWidth="1"/>
    <col min="14815" max="14815" width="5.625" style="6" customWidth="1"/>
    <col min="14816" max="14816" width="12" style="6" customWidth="1"/>
    <col min="14817" max="14818" width="7.875" style="6" customWidth="1"/>
    <col min="14819" max="14819" width="2.125" style="6" customWidth="1"/>
    <col min="14820" max="14820" width="7.875" style="6" customWidth="1"/>
    <col min="14821" max="14821" width="6.5" style="6" customWidth="1"/>
    <col min="14822" max="14824" width="3.125" style="6" customWidth="1"/>
    <col min="14825" max="14825" width="3" style="6" customWidth="1"/>
    <col min="14826" max="14826" width="2.5" style="6" customWidth="1"/>
    <col min="14827" max="14827" width="2.625" style="6" customWidth="1"/>
    <col min="14828" max="14830" width="0" style="6" hidden="1" customWidth="1"/>
    <col min="14831" max="14831" width="3.875" style="6" customWidth="1"/>
    <col min="14832" max="14832" width="0" style="6" hidden="1" customWidth="1"/>
    <col min="14833" max="14834" width="13" style="6" customWidth="1"/>
    <col min="14835" max="14835" width="13.125" style="6" customWidth="1"/>
    <col min="14836" max="14836" width="5.625" style="6" customWidth="1"/>
    <col min="14837" max="14837" width="13.125" style="6" customWidth="1"/>
    <col min="14838" max="14838" width="3.625" style="6" customWidth="1"/>
    <col min="14839" max="14839" width="2.625" style="6" customWidth="1"/>
    <col min="14840" max="14842" width="0" style="6" hidden="1" customWidth="1"/>
    <col min="14843" max="14843" width="2.625" style="6" customWidth="1"/>
    <col min="14844" max="14844" width="0" style="6" hidden="1" customWidth="1"/>
    <col min="14845" max="14845" width="2.625" style="6" customWidth="1"/>
    <col min="14846" max="14846" width="0" style="6" hidden="1" customWidth="1"/>
    <col min="14847" max="14847" width="3.875" style="6" customWidth="1"/>
    <col min="14848" max="14848" width="30" style="6" customWidth="1"/>
    <col min="14849" max="14849" width="20.5" style="6" customWidth="1"/>
    <col min="14850" max="14850" width="8" style="6" customWidth="1"/>
    <col min="14851" max="14851" width="17" style="6" customWidth="1"/>
    <col min="14852" max="14852" width="37.375" style="6" customWidth="1"/>
    <col min="14853" max="14853" width="5.125" style="6" customWidth="1"/>
    <col min="14854" max="14854" width="27.5" style="6" customWidth="1"/>
    <col min="14855" max="14855" width="14.125" style="6" customWidth="1"/>
    <col min="14856" max="14857" width="8.125" style="6" customWidth="1"/>
    <col min="14858" max="14858" width="9.875" style="6" customWidth="1"/>
    <col min="14859" max="14859" width="1.875" style="6" customWidth="1"/>
    <col min="14860" max="15065" width="10.875" style="6"/>
    <col min="15066" max="15066" width="10.5" style="6" customWidth="1"/>
    <col min="15067" max="15067" width="2.375" style="6" customWidth="1"/>
    <col min="15068" max="15069" width="5.625" style="6" customWidth="1"/>
    <col min="15070" max="15070" width="5.125" style="6" customWidth="1"/>
    <col min="15071" max="15071" width="5.625" style="6" customWidth="1"/>
    <col min="15072" max="15072" width="12" style="6" customWidth="1"/>
    <col min="15073" max="15074" width="7.875" style="6" customWidth="1"/>
    <col min="15075" max="15075" width="2.125" style="6" customWidth="1"/>
    <col min="15076" max="15076" width="7.875" style="6" customWidth="1"/>
    <col min="15077" max="15077" width="6.5" style="6" customWidth="1"/>
    <col min="15078" max="15080" width="3.125" style="6" customWidth="1"/>
    <col min="15081" max="15081" width="3" style="6" customWidth="1"/>
    <col min="15082" max="15082" width="2.5" style="6" customWidth="1"/>
    <col min="15083" max="15083" width="2.625" style="6" customWidth="1"/>
    <col min="15084" max="15086" width="0" style="6" hidden="1" customWidth="1"/>
    <col min="15087" max="15087" width="3.875" style="6" customWidth="1"/>
    <col min="15088" max="15088" width="0" style="6" hidden="1" customWidth="1"/>
    <col min="15089" max="15090" width="13" style="6" customWidth="1"/>
    <col min="15091" max="15091" width="13.125" style="6" customWidth="1"/>
    <col min="15092" max="15092" width="5.625" style="6" customWidth="1"/>
    <col min="15093" max="15093" width="13.125" style="6" customWidth="1"/>
    <col min="15094" max="15094" width="3.625" style="6" customWidth="1"/>
    <col min="15095" max="15095" width="2.625" style="6" customWidth="1"/>
    <col min="15096" max="15098" width="0" style="6" hidden="1" customWidth="1"/>
    <col min="15099" max="15099" width="2.625" style="6" customWidth="1"/>
    <col min="15100" max="15100" width="0" style="6" hidden="1" customWidth="1"/>
    <col min="15101" max="15101" width="2.625" style="6" customWidth="1"/>
    <col min="15102" max="15102" width="0" style="6" hidden="1" customWidth="1"/>
    <col min="15103" max="15103" width="3.875" style="6" customWidth="1"/>
    <col min="15104" max="15104" width="30" style="6" customWidth="1"/>
    <col min="15105" max="15105" width="20.5" style="6" customWidth="1"/>
    <col min="15106" max="15106" width="8" style="6" customWidth="1"/>
    <col min="15107" max="15107" width="17" style="6" customWidth="1"/>
    <col min="15108" max="15108" width="37.375" style="6" customWidth="1"/>
    <col min="15109" max="15109" width="5.125" style="6" customWidth="1"/>
    <col min="15110" max="15110" width="27.5" style="6" customWidth="1"/>
    <col min="15111" max="15111" width="14.125" style="6" customWidth="1"/>
    <col min="15112" max="15113" width="8.125" style="6" customWidth="1"/>
    <col min="15114" max="15114" width="9.875" style="6" customWidth="1"/>
    <col min="15115" max="15115" width="1.875" style="6" customWidth="1"/>
    <col min="15116" max="15321" width="10.875" style="6"/>
    <col min="15322" max="15322" width="10.5" style="6" customWidth="1"/>
    <col min="15323" max="15323" width="2.375" style="6" customWidth="1"/>
    <col min="15324" max="15325" width="5.625" style="6" customWidth="1"/>
    <col min="15326" max="15326" width="5.125" style="6" customWidth="1"/>
    <col min="15327" max="15327" width="5.625" style="6" customWidth="1"/>
    <col min="15328" max="15328" width="12" style="6" customWidth="1"/>
    <col min="15329" max="15330" width="7.875" style="6" customWidth="1"/>
    <col min="15331" max="15331" width="2.125" style="6" customWidth="1"/>
    <col min="15332" max="15332" width="7.875" style="6" customWidth="1"/>
    <col min="15333" max="15333" width="6.5" style="6" customWidth="1"/>
    <col min="15334" max="15336" width="3.125" style="6" customWidth="1"/>
    <col min="15337" max="15337" width="3" style="6" customWidth="1"/>
    <col min="15338" max="15338" width="2.5" style="6" customWidth="1"/>
    <col min="15339" max="15339" width="2.625" style="6" customWidth="1"/>
    <col min="15340" max="15342" width="0" style="6" hidden="1" customWidth="1"/>
    <col min="15343" max="15343" width="3.875" style="6" customWidth="1"/>
    <col min="15344" max="15344" width="0" style="6" hidden="1" customWidth="1"/>
    <col min="15345" max="15346" width="13" style="6" customWidth="1"/>
    <col min="15347" max="15347" width="13.125" style="6" customWidth="1"/>
    <col min="15348" max="15348" width="5.625" style="6" customWidth="1"/>
    <col min="15349" max="15349" width="13.125" style="6" customWidth="1"/>
    <col min="15350" max="15350" width="3.625" style="6" customWidth="1"/>
    <col min="15351" max="15351" width="2.625" style="6" customWidth="1"/>
    <col min="15352" max="15354" width="0" style="6" hidden="1" customWidth="1"/>
    <col min="15355" max="15355" width="2.625" style="6" customWidth="1"/>
    <col min="15356" max="15356" width="0" style="6" hidden="1" customWidth="1"/>
    <col min="15357" max="15357" width="2.625" style="6" customWidth="1"/>
    <col min="15358" max="15358" width="0" style="6" hidden="1" customWidth="1"/>
    <col min="15359" max="15359" width="3.875" style="6" customWidth="1"/>
    <col min="15360" max="15360" width="30" style="6" customWidth="1"/>
    <col min="15361" max="15361" width="20.5" style="6" customWidth="1"/>
    <col min="15362" max="15362" width="8" style="6" customWidth="1"/>
    <col min="15363" max="15363" width="17" style="6" customWidth="1"/>
    <col min="15364" max="15364" width="37.375" style="6" customWidth="1"/>
    <col min="15365" max="15365" width="5.125" style="6" customWidth="1"/>
    <col min="15366" max="15366" width="27.5" style="6" customWidth="1"/>
    <col min="15367" max="15367" width="14.125" style="6" customWidth="1"/>
    <col min="15368" max="15369" width="8.125" style="6" customWidth="1"/>
    <col min="15370" max="15370" width="9.875" style="6" customWidth="1"/>
    <col min="15371" max="15371" width="1.875" style="6" customWidth="1"/>
    <col min="15372" max="15577" width="10.875" style="6"/>
    <col min="15578" max="15578" width="10.5" style="6" customWidth="1"/>
    <col min="15579" max="15579" width="2.375" style="6" customWidth="1"/>
    <col min="15580" max="15581" width="5.625" style="6" customWidth="1"/>
    <col min="15582" max="15582" width="5.125" style="6" customWidth="1"/>
    <col min="15583" max="15583" width="5.625" style="6" customWidth="1"/>
    <col min="15584" max="15584" width="12" style="6" customWidth="1"/>
    <col min="15585" max="15586" width="7.875" style="6" customWidth="1"/>
    <col min="15587" max="15587" width="2.125" style="6" customWidth="1"/>
    <col min="15588" max="15588" width="7.875" style="6" customWidth="1"/>
    <col min="15589" max="15589" width="6.5" style="6" customWidth="1"/>
    <col min="15590" max="15592" width="3.125" style="6" customWidth="1"/>
    <col min="15593" max="15593" width="3" style="6" customWidth="1"/>
    <col min="15594" max="15594" width="2.5" style="6" customWidth="1"/>
    <col min="15595" max="15595" width="2.625" style="6" customWidth="1"/>
    <col min="15596" max="15598" width="0" style="6" hidden="1" customWidth="1"/>
    <col min="15599" max="15599" width="3.875" style="6" customWidth="1"/>
    <col min="15600" max="15600" width="0" style="6" hidden="1" customWidth="1"/>
    <col min="15601" max="15602" width="13" style="6" customWidth="1"/>
    <col min="15603" max="15603" width="13.125" style="6" customWidth="1"/>
    <col min="15604" max="15604" width="5.625" style="6" customWidth="1"/>
    <col min="15605" max="15605" width="13.125" style="6" customWidth="1"/>
    <col min="15606" max="15606" width="3.625" style="6" customWidth="1"/>
    <col min="15607" max="15607" width="2.625" style="6" customWidth="1"/>
    <col min="15608" max="15610" width="0" style="6" hidden="1" customWidth="1"/>
    <col min="15611" max="15611" width="2.625" style="6" customWidth="1"/>
    <col min="15612" max="15612" width="0" style="6" hidden="1" customWidth="1"/>
    <col min="15613" max="15613" width="2.625" style="6" customWidth="1"/>
    <col min="15614" max="15614" width="0" style="6" hidden="1" customWidth="1"/>
    <col min="15615" max="15615" width="3.875" style="6" customWidth="1"/>
    <col min="15616" max="15616" width="30" style="6" customWidth="1"/>
    <col min="15617" max="15617" width="20.5" style="6" customWidth="1"/>
    <col min="15618" max="15618" width="8" style="6" customWidth="1"/>
    <col min="15619" max="15619" width="17" style="6" customWidth="1"/>
    <col min="15620" max="15620" width="37.375" style="6" customWidth="1"/>
    <col min="15621" max="15621" width="5.125" style="6" customWidth="1"/>
    <col min="15622" max="15622" width="27.5" style="6" customWidth="1"/>
    <col min="15623" max="15623" width="14.125" style="6" customWidth="1"/>
    <col min="15624" max="15625" width="8.125" style="6" customWidth="1"/>
    <col min="15626" max="15626" width="9.875" style="6" customWidth="1"/>
    <col min="15627" max="15627" width="1.875" style="6" customWidth="1"/>
    <col min="15628" max="15833" width="10.875" style="6"/>
    <col min="15834" max="15834" width="10.5" style="6" customWidth="1"/>
    <col min="15835" max="15835" width="2.375" style="6" customWidth="1"/>
    <col min="15836" max="15837" width="5.625" style="6" customWidth="1"/>
    <col min="15838" max="15838" width="5.125" style="6" customWidth="1"/>
    <col min="15839" max="15839" width="5.625" style="6" customWidth="1"/>
    <col min="15840" max="15840" width="12" style="6" customWidth="1"/>
    <col min="15841" max="15842" width="7.875" style="6" customWidth="1"/>
    <col min="15843" max="15843" width="2.125" style="6" customWidth="1"/>
    <col min="15844" max="15844" width="7.875" style="6" customWidth="1"/>
    <col min="15845" max="15845" width="6.5" style="6" customWidth="1"/>
    <col min="15846" max="15848" width="3.125" style="6" customWidth="1"/>
    <col min="15849" max="15849" width="3" style="6" customWidth="1"/>
    <col min="15850" max="15850" width="2.5" style="6" customWidth="1"/>
    <col min="15851" max="15851" width="2.625" style="6" customWidth="1"/>
    <col min="15852" max="15854" width="0" style="6" hidden="1" customWidth="1"/>
    <col min="15855" max="15855" width="3.875" style="6" customWidth="1"/>
    <col min="15856" max="15856" width="0" style="6" hidden="1" customWidth="1"/>
    <col min="15857" max="15858" width="13" style="6" customWidth="1"/>
    <col min="15859" max="15859" width="13.125" style="6" customWidth="1"/>
    <col min="15860" max="15860" width="5.625" style="6" customWidth="1"/>
    <col min="15861" max="15861" width="13.125" style="6" customWidth="1"/>
    <col min="15862" max="15862" width="3.625" style="6" customWidth="1"/>
    <col min="15863" max="15863" width="2.625" style="6" customWidth="1"/>
    <col min="15864" max="15866" width="0" style="6" hidden="1" customWidth="1"/>
    <col min="15867" max="15867" width="2.625" style="6" customWidth="1"/>
    <col min="15868" max="15868" width="0" style="6" hidden="1" customWidth="1"/>
    <col min="15869" max="15869" width="2.625" style="6" customWidth="1"/>
    <col min="15870" max="15870" width="0" style="6" hidden="1" customWidth="1"/>
    <col min="15871" max="15871" width="3.875" style="6" customWidth="1"/>
    <col min="15872" max="15872" width="30" style="6" customWidth="1"/>
    <col min="15873" max="15873" width="20.5" style="6" customWidth="1"/>
    <col min="15874" max="15874" width="8" style="6" customWidth="1"/>
    <col min="15875" max="15875" width="17" style="6" customWidth="1"/>
    <col min="15876" max="15876" width="37.375" style="6" customWidth="1"/>
    <col min="15877" max="15877" width="5.125" style="6" customWidth="1"/>
    <col min="15878" max="15878" width="27.5" style="6" customWidth="1"/>
    <col min="15879" max="15879" width="14.125" style="6" customWidth="1"/>
    <col min="15880" max="15881" width="8.125" style="6" customWidth="1"/>
    <col min="15882" max="15882" width="9.875" style="6" customWidth="1"/>
    <col min="15883" max="15883" width="1.875" style="6" customWidth="1"/>
    <col min="15884" max="16089" width="10.875" style="6"/>
    <col min="16090" max="16090" width="10.5" style="6" customWidth="1"/>
    <col min="16091" max="16091" width="2.375" style="6" customWidth="1"/>
    <col min="16092" max="16093" width="5.625" style="6" customWidth="1"/>
    <col min="16094" max="16094" width="5.125" style="6" customWidth="1"/>
    <col min="16095" max="16095" width="5.625" style="6" customWidth="1"/>
    <col min="16096" max="16096" width="12" style="6" customWidth="1"/>
    <col min="16097" max="16098" width="7.875" style="6" customWidth="1"/>
    <col min="16099" max="16099" width="2.125" style="6" customWidth="1"/>
    <col min="16100" max="16100" width="7.875" style="6" customWidth="1"/>
    <col min="16101" max="16101" width="6.5" style="6" customWidth="1"/>
    <col min="16102" max="16104" width="3.125" style="6" customWidth="1"/>
    <col min="16105" max="16105" width="3" style="6" customWidth="1"/>
    <col min="16106" max="16106" width="2.5" style="6" customWidth="1"/>
    <col min="16107" max="16107" width="2.625" style="6" customWidth="1"/>
    <col min="16108" max="16110" width="0" style="6" hidden="1" customWidth="1"/>
    <col min="16111" max="16111" width="3.875" style="6" customWidth="1"/>
    <col min="16112" max="16112" width="0" style="6" hidden="1" customWidth="1"/>
    <col min="16113" max="16114" width="13" style="6" customWidth="1"/>
    <col min="16115" max="16115" width="13.125" style="6" customWidth="1"/>
    <col min="16116" max="16116" width="5.625" style="6" customWidth="1"/>
    <col min="16117" max="16117" width="13.125" style="6" customWidth="1"/>
    <col min="16118" max="16118" width="3.625" style="6" customWidth="1"/>
    <col min="16119" max="16119" width="2.625" style="6" customWidth="1"/>
    <col min="16120" max="16122" width="0" style="6" hidden="1" customWidth="1"/>
    <col min="16123" max="16123" width="2.625" style="6" customWidth="1"/>
    <col min="16124" max="16124" width="0" style="6" hidden="1" customWidth="1"/>
    <col min="16125" max="16125" width="2.625" style="6" customWidth="1"/>
    <col min="16126" max="16126" width="0" style="6" hidden="1" customWidth="1"/>
    <col min="16127" max="16127" width="3.875" style="6" customWidth="1"/>
    <col min="16128" max="16128" width="30" style="6" customWidth="1"/>
    <col min="16129" max="16129" width="20.5" style="6" customWidth="1"/>
    <col min="16130" max="16130" width="8" style="6" customWidth="1"/>
    <col min="16131" max="16131" width="17" style="6" customWidth="1"/>
    <col min="16132" max="16132" width="37.375" style="6" customWidth="1"/>
    <col min="16133" max="16133" width="5.125" style="6" customWidth="1"/>
    <col min="16134" max="16134" width="27.5" style="6" customWidth="1"/>
    <col min="16135" max="16135" width="14.125" style="6" customWidth="1"/>
    <col min="16136" max="16137" width="8.125" style="6" customWidth="1"/>
    <col min="16138" max="16138" width="9.875" style="6" customWidth="1"/>
    <col min="16139" max="16139" width="1.875" style="6" customWidth="1"/>
    <col min="16140" max="16244" width="10.875" style="6"/>
    <col min="16245" max="16384" width="10" style="6" customWidth="1"/>
  </cols>
  <sheetData>
    <row r="1" spans="1:54 1541:1541" ht="11.25" customHeight="1">
      <c r="A1" s="1"/>
      <c r="B1" s="175" t="s">
        <v>0</v>
      </c>
      <c r="C1" s="176"/>
      <c r="D1" s="176"/>
      <c r="E1" s="176"/>
      <c r="F1" s="176"/>
      <c r="G1" s="176"/>
      <c r="H1" s="176"/>
      <c r="I1" s="177"/>
      <c r="J1" s="178"/>
      <c r="K1" s="179"/>
      <c r="L1" s="2"/>
      <c r="M1" s="3"/>
      <c r="N1" s="3"/>
      <c r="O1" s="2"/>
      <c r="P1" s="2"/>
      <c r="Q1" s="2"/>
      <c r="R1" s="2"/>
      <c r="S1" s="2"/>
      <c r="T1" s="2"/>
      <c r="U1" s="2"/>
      <c r="V1" s="2"/>
      <c r="W1" s="2"/>
      <c r="X1" s="2"/>
      <c r="Y1" s="2"/>
      <c r="Z1" s="2"/>
      <c r="AA1" s="2"/>
      <c r="AB1" s="2"/>
      <c r="AC1" s="2"/>
      <c r="AD1" s="2"/>
      <c r="AE1" s="2"/>
      <c r="AF1" s="2"/>
      <c r="AG1" s="2"/>
      <c r="AH1" s="2"/>
      <c r="AI1" s="2"/>
      <c r="AJ1" s="2"/>
      <c r="AK1" s="2"/>
      <c r="AL1" s="2"/>
      <c r="AM1" s="3"/>
      <c r="AN1" s="2"/>
      <c r="AO1" s="2"/>
      <c r="AP1" s="2"/>
      <c r="AQ1" s="106"/>
      <c r="AR1" s="106"/>
      <c r="AS1" s="106"/>
      <c r="AT1" s="106"/>
      <c r="AU1" s="106"/>
      <c r="AV1" s="106"/>
      <c r="AW1" s="106"/>
      <c r="AX1" s="2"/>
      <c r="AY1" s="2"/>
      <c r="AZ1" s="2"/>
      <c r="BA1" s="2"/>
      <c r="BB1" s="4" t="s">
        <v>1</v>
      </c>
      <c r="BGG1" s="5" t="s">
        <v>2</v>
      </c>
    </row>
    <row r="2" spans="1:54 1541:1541" ht="14.25" customHeight="1">
      <c r="A2" s="1"/>
      <c r="B2" s="182" t="s">
        <v>3</v>
      </c>
      <c r="C2" s="183"/>
      <c r="D2" s="183"/>
      <c r="E2" s="183"/>
      <c r="F2" s="183"/>
      <c r="G2" s="183"/>
      <c r="H2" s="183"/>
      <c r="I2" s="184"/>
      <c r="J2" s="180"/>
      <c r="K2" s="181"/>
      <c r="L2" s="2"/>
      <c r="M2" s="3"/>
      <c r="N2" s="3"/>
      <c r="O2" s="2"/>
      <c r="P2" s="2"/>
      <c r="Q2" s="2"/>
      <c r="R2" s="2"/>
      <c r="S2" s="2"/>
      <c r="T2" s="2"/>
      <c r="U2" s="2"/>
      <c r="V2" s="2"/>
      <c r="W2" s="2"/>
      <c r="X2" s="2"/>
      <c r="Y2" s="2"/>
      <c r="Z2" s="2"/>
      <c r="AA2" s="2"/>
      <c r="AB2" s="2"/>
      <c r="AC2" s="2"/>
      <c r="AD2" s="2"/>
      <c r="AE2" s="2"/>
      <c r="AF2" s="2"/>
      <c r="AG2" s="2"/>
      <c r="AH2" s="2"/>
      <c r="AI2" s="2"/>
      <c r="AJ2" s="2"/>
      <c r="AK2" s="2"/>
      <c r="AL2" s="2"/>
      <c r="AM2" s="3"/>
      <c r="AN2" s="2"/>
      <c r="AO2" s="2"/>
      <c r="AP2" s="2"/>
      <c r="AQ2" s="106"/>
      <c r="AR2" s="106"/>
      <c r="AS2" s="106"/>
      <c r="AT2" s="106"/>
      <c r="AU2" s="106"/>
      <c r="AV2" s="106"/>
      <c r="AW2" s="106"/>
      <c r="AX2" s="2"/>
      <c r="AY2" s="2"/>
      <c r="AZ2" s="2"/>
      <c r="BA2" s="2"/>
      <c r="BB2" s="2"/>
      <c r="BGG2" s="9"/>
    </row>
    <row r="3" spans="1:54 1541:1541" ht="11.25" customHeight="1">
      <c r="A3" s="1"/>
      <c r="B3" s="10" t="s">
        <v>4</v>
      </c>
      <c r="C3" s="185" t="s">
        <v>5</v>
      </c>
      <c r="D3" s="186"/>
      <c r="E3" s="186"/>
      <c r="F3" s="186"/>
      <c r="G3" s="186"/>
      <c r="H3" s="187"/>
      <c r="I3" s="11" t="s">
        <v>6</v>
      </c>
      <c r="J3" s="180"/>
      <c r="K3" s="181"/>
      <c r="L3" s="2"/>
      <c r="M3" s="3"/>
      <c r="N3" s="3"/>
      <c r="O3" s="2"/>
      <c r="P3" s="2"/>
      <c r="Q3" s="2"/>
      <c r="R3" s="2"/>
      <c r="S3" s="2"/>
      <c r="T3" s="2"/>
      <c r="U3" s="2"/>
      <c r="V3" s="2"/>
      <c r="W3" s="2"/>
      <c r="X3" s="2"/>
      <c r="Y3" s="2"/>
      <c r="Z3" s="2"/>
      <c r="AA3" s="2"/>
      <c r="AB3" s="2"/>
      <c r="AC3" s="2"/>
      <c r="AD3" s="2"/>
      <c r="AE3" s="2"/>
      <c r="AF3" s="2"/>
      <c r="AG3" s="2"/>
      <c r="AH3" s="2"/>
      <c r="AI3" s="2"/>
      <c r="AJ3" s="2"/>
      <c r="AK3" s="2"/>
      <c r="AL3" s="2"/>
      <c r="AM3" s="3"/>
      <c r="AN3" s="2"/>
      <c r="AO3" s="2"/>
      <c r="AP3" s="2"/>
      <c r="AQ3" s="106"/>
      <c r="AR3" s="106"/>
      <c r="AS3" s="106"/>
      <c r="AT3" s="106"/>
      <c r="AU3" s="106"/>
      <c r="AV3" s="106"/>
      <c r="AW3" s="106"/>
      <c r="AX3" s="2"/>
      <c r="AY3" s="2"/>
      <c r="AZ3" s="2"/>
      <c r="BA3" s="2"/>
      <c r="BB3" s="2"/>
      <c r="BGG3" s="9"/>
    </row>
    <row r="4" spans="1:54 1541:1541" ht="14.25" customHeight="1">
      <c r="A4" s="1"/>
      <c r="B4" s="12" t="s">
        <v>7</v>
      </c>
      <c r="C4" s="188" t="s">
        <v>8</v>
      </c>
      <c r="D4" s="189"/>
      <c r="E4" s="189"/>
      <c r="F4" s="189"/>
      <c r="G4" s="189"/>
      <c r="H4" s="190"/>
      <c r="I4" s="13" t="s">
        <v>9</v>
      </c>
      <c r="J4" s="180"/>
      <c r="K4" s="181"/>
      <c r="L4" s="2"/>
      <c r="M4" s="3"/>
      <c r="N4" s="3"/>
      <c r="O4" s="2"/>
      <c r="P4" s="2"/>
      <c r="Q4" s="2"/>
      <c r="R4" s="2"/>
      <c r="S4" s="2"/>
      <c r="T4" s="2"/>
      <c r="U4" s="2"/>
      <c r="V4" s="2"/>
      <c r="W4" s="2"/>
      <c r="X4" s="2"/>
      <c r="Y4" s="2"/>
      <c r="Z4" s="2"/>
      <c r="AA4" s="2"/>
      <c r="AB4" s="2"/>
      <c r="AC4" s="2"/>
      <c r="AD4" s="2"/>
      <c r="AE4" s="2"/>
      <c r="AF4" s="2"/>
      <c r="AG4" s="2"/>
      <c r="AH4" s="2"/>
      <c r="AI4" s="2"/>
      <c r="AJ4" s="2"/>
      <c r="AK4" s="2"/>
      <c r="AL4" s="2"/>
      <c r="AM4" s="3"/>
      <c r="AN4" s="2"/>
      <c r="AO4" s="2"/>
      <c r="AP4" s="2"/>
      <c r="AQ4" s="106"/>
      <c r="AR4" s="106"/>
      <c r="AS4" s="106"/>
      <c r="AT4" s="106"/>
      <c r="AU4" s="106"/>
      <c r="AV4" s="106"/>
      <c r="AW4" s="106"/>
      <c r="AX4" s="2"/>
      <c r="AY4" s="2"/>
      <c r="AZ4" s="2"/>
      <c r="BA4" s="2"/>
      <c r="BB4" s="2"/>
      <c r="BGG4" s="9"/>
    </row>
    <row r="5" spans="1:54 1541:1541" ht="122.1" customHeight="1">
      <c r="A5" s="1"/>
      <c r="B5" s="14" t="s">
        <v>10</v>
      </c>
      <c r="C5" s="15" t="s">
        <v>11</v>
      </c>
      <c r="D5" s="14" t="s">
        <v>12</v>
      </c>
      <c r="E5" s="127" t="s">
        <v>433</v>
      </c>
      <c r="F5" s="128"/>
      <c r="G5" s="129"/>
      <c r="H5" s="16" t="s">
        <v>13</v>
      </c>
      <c r="I5" s="194" t="s">
        <v>434</v>
      </c>
      <c r="J5" s="195"/>
      <c r="K5" s="195"/>
      <c r="L5" s="195"/>
      <c r="M5" s="195"/>
      <c r="N5" s="196"/>
      <c r="O5" s="198" t="s">
        <v>14</v>
      </c>
      <c r="P5" s="199"/>
      <c r="Q5" s="200">
        <v>45849</v>
      </c>
      <c r="R5" s="201"/>
      <c r="S5" s="17"/>
      <c r="T5" s="17"/>
      <c r="U5" s="202"/>
      <c r="V5" s="202"/>
      <c r="W5" s="203"/>
      <c r="X5" s="204"/>
      <c r="Y5" s="18"/>
      <c r="Z5" s="18"/>
      <c r="AA5" s="18"/>
      <c r="AB5" s="18"/>
      <c r="AC5" s="18"/>
      <c r="AD5" s="18"/>
      <c r="AE5" s="18"/>
      <c r="AF5" s="18"/>
      <c r="AG5" s="18"/>
      <c r="AH5" s="18"/>
      <c r="AI5" s="19"/>
      <c r="AJ5" s="19"/>
      <c r="AK5" s="18"/>
      <c r="AL5" s="18"/>
      <c r="AM5" s="18"/>
      <c r="AN5" s="19"/>
      <c r="AO5" s="19"/>
      <c r="AP5" s="18"/>
      <c r="AQ5" s="107"/>
      <c r="AR5" s="107"/>
      <c r="AS5" s="107"/>
      <c r="AT5" s="107"/>
      <c r="AU5" s="107"/>
      <c r="AV5" s="107"/>
      <c r="AW5" s="107"/>
      <c r="AX5" s="18"/>
      <c r="AY5" s="18"/>
      <c r="AZ5" s="18"/>
      <c r="BA5" s="18"/>
      <c r="BB5" s="1"/>
    </row>
    <row r="6" spans="1:54 1541:1541" ht="5.25" customHeight="1">
      <c r="A6" s="1"/>
      <c r="B6" s="20"/>
      <c r="C6" s="18"/>
      <c r="D6" s="20"/>
      <c r="E6" s="20"/>
      <c r="F6" s="20"/>
      <c r="G6" s="19"/>
      <c r="H6" s="19"/>
      <c r="I6" s="18"/>
      <c r="J6" s="18"/>
      <c r="K6" s="18"/>
      <c r="L6" s="18"/>
      <c r="M6" s="18"/>
      <c r="N6" s="18"/>
      <c r="O6" s="18"/>
      <c r="P6" s="18"/>
      <c r="Q6" s="18"/>
      <c r="R6" s="18"/>
      <c r="S6" s="18"/>
      <c r="T6" s="18"/>
      <c r="U6" s="18"/>
      <c r="V6" s="18"/>
      <c r="W6" s="18"/>
      <c r="X6" s="18"/>
      <c r="Y6" s="18"/>
      <c r="Z6" s="18"/>
      <c r="AA6" s="18"/>
      <c r="AB6" s="18"/>
      <c r="AC6" s="18"/>
      <c r="AD6" s="18"/>
      <c r="AE6" s="18"/>
      <c r="AF6" s="18"/>
      <c r="AG6" s="18"/>
      <c r="AH6" s="18"/>
      <c r="AI6" s="19"/>
      <c r="AJ6" s="19"/>
      <c r="AK6" s="18"/>
      <c r="AL6" s="18"/>
      <c r="AM6" s="18"/>
      <c r="AN6" s="19"/>
      <c r="AO6" s="19"/>
      <c r="AP6" s="18"/>
      <c r="AQ6" s="107"/>
      <c r="AR6" s="107"/>
      <c r="AS6" s="107"/>
      <c r="AT6" s="107"/>
      <c r="AU6" s="107"/>
      <c r="AV6" s="107"/>
      <c r="AW6" s="107"/>
      <c r="AX6" s="18"/>
      <c r="AY6" s="18"/>
      <c r="AZ6" s="18"/>
      <c r="BA6" s="18"/>
      <c r="BB6" s="1"/>
    </row>
    <row r="7" spans="1:54 1541:1541" s="1" customFormat="1" ht="23.25" customHeight="1">
      <c r="A7" s="21">
        <f>COUNTA(C9:C10)</f>
        <v>2</v>
      </c>
      <c r="B7" s="172" t="s">
        <v>15</v>
      </c>
      <c r="C7" s="173"/>
      <c r="D7" s="173"/>
      <c r="E7" s="173"/>
      <c r="F7" s="173"/>
      <c r="G7" s="173"/>
      <c r="H7" s="173"/>
      <c r="I7" s="23"/>
      <c r="J7" s="174" t="s">
        <v>16</v>
      </c>
      <c r="K7" s="174"/>
      <c r="L7" s="174"/>
      <c r="M7" s="174"/>
      <c r="N7" s="174"/>
      <c r="O7" s="174"/>
      <c r="P7" s="174"/>
      <c r="Q7" s="174"/>
      <c r="R7" s="174"/>
      <c r="S7" s="174"/>
      <c r="T7" s="174"/>
      <c r="U7" s="174"/>
      <c r="V7" s="174"/>
      <c r="W7" s="174"/>
      <c r="X7" s="174"/>
      <c r="Y7" s="174"/>
      <c r="Z7" s="174"/>
      <c r="AA7" s="174"/>
      <c r="AB7" s="174"/>
      <c r="AC7" s="212" t="s">
        <v>17</v>
      </c>
      <c r="AD7" s="212"/>
      <c r="AE7" s="212"/>
      <c r="AF7" s="212"/>
      <c r="AG7" s="212"/>
      <c r="AH7" s="212"/>
      <c r="AI7" s="213" t="s">
        <v>18</v>
      </c>
      <c r="AJ7" s="213"/>
      <c r="AK7" s="213"/>
      <c r="AL7" s="213"/>
      <c r="AM7" s="22"/>
      <c r="AN7" s="24" t="s">
        <v>19</v>
      </c>
      <c r="AO7" s="25"/>
      <c r="AP7" s="25"/>
      <c r="AQ7" s="108"/>
      <c r="AR7" s="109"/>
      <c r="AS7" s="109"/>
      <c r="AT7" s="109"/>
      <c r="AU7" s="109"/>
      <c r="AV7" s="109"/>
      <c r="AW7" s="109"/>
      <c r="AX7" s="26"/>
      <c r="AY7" s="130">
        <f>AY9</f>
        <v>1.0271520000000004E-2</v>
      </c>
      <c r="AZ7" s="26"/>
      <c r="BA7" s="26"/>
    </row>
    <row r="8" spans="1:54 1541:1541" ht="74.25" customHeight="1">
      <c r="A8" s="27" t="s">
        <v>20</v>
      </c>
      <c r="B8" s="28" t="s">
        <v>21</v>
      </c>
      <c r="C8" s="28" t="s">
        <v>22</v>
      </c>
      <c r="D8" s="29" t="s">
        <v>23</v>
      </c>
      <c r="E8" s="29" t="s">
        <v>24</v>
      </c>
      <c r="F8" s="29" t="s">
        <v>25</v>
      </c>
      <c r="G8" s="29" t="s">
        <v>26</v>
      </c>
      <c r="H8" s="29" t="s">
        <v>27</v>
      </c>
      <c r="I8" s="28" t="s">
        <v>28</v>
      </c>
      <c r="J8" s="30" t="s">
        <v>29</v>
      </c>
      <c r="K8" s="30" t="s">
        <v>30</v>
      </c>
      <c r="L8" s="30" t="s">
        <v>31</v>
      </c>
      <c r="M8" s="30" t="s">
        <v>32</v>
      </c>
      <c r="N8" s="30" t="s">
        <v>33</v>
      </c>
      <c r="O8" s="30" t="s">
        <v>34</v>
      </c>
      <c r="P8" s="30" t="s">
        <v>35</v>
      </c>
      <c r="Q8" s="30" t="s">
        <v>36</v>
      </c>
      <c r="R8" s="30" t="s">
        <v>37</v>
      </c>
      <c r="S8" s="30" t="s">
        <v>38</v>
      </c>
      <c r="T8" s="30" t="s">
        <v>39</v>
      </c>
      <c r="U8" s="30" t="s">
        <v>40</v>
      </c>
      <c r="V8" s="30" t="s">
        <v>41</v>
      </c>
      <c r="W8" s="30" t="s">
        <v>42</v>
      </c>
      <c r="X8" s="30" t="s">
        <v>43</v>
      </c>
      <c r="Y8" s="30" t="s">
        <v>44</v>
      </c>
      <c r="Z8" s="30" t="s">
        <v>45</v>
      </c>
      <c r="AA8" s="30" t="s">
        <v>46</v>
      </c>
      <c r="AB8" s="30" t="s">
        <v>47</v>
      </c>
      <c r="AC8" s="28" t="s">
        <v>48</v>
      </c>
      <c r="AD8" s="28" t="s">
        <v>49</v>
      </c>
      <c r="AE8" s="28" t="s">
        <v>50</v>
      </c>
      <c r="AF8" s="28" t="s">
        <v>51</v>
      </c>
      <c r="AG8" s="28" t="s">
        <v>52</v>
      </c>
      <c r="AH8" s="28" t="s">
        <v>52</v>
      </c>
      <c r="AI8" s="29" t="s">
        <v>53</v>
      </c>
      <c r="AJ8" s="29" t="s">
        <v>54</v>
      </c>
      <c r="AK8" s="29" t="s">
        <v>55</v>
      </c>
      <c r="AL8" s="29" t="s">
        <v>56</v>
      </c>
      <c r="AM8" s="31" t="s">
        <v>57</v>
      </c>
      <c r="AN8" s="31" t="s">
        <v>58</v>
      </c>
      <c r="AO8" s="32" t="s">
        <v>59</v>
      </c>
      <c r="AP8" s="32" t="s">
        <v>60</v>
      </c>
      <c r="AQ8" s="110" t="s">
        <v>313</v>
      </c>
      <c r="AR8" s="111" t="s">
        <v>61</v>
      </c>
      <c r="AS8" s="111" t="s">
        <v>62</v>
      </c>
      <c r="AT8" s="111" t="s">
        <v>63</v>
      </c>
      <c r="AU8" s="111" t="s">
        <v>64</v>
      </c>
      <c r="AV8" s="111" t="s">
        <v>65</v>
      </c>
      <c r="AW8" s="111" t="s">
        <v>66</v>
      </c>
      <c r="AX8" s="33" t="s">
        <v>67</v>
      </c>
      <c r="AY8" s="33" t="s">
        <v>315</v>
      </c>
      <c r="AZ8" s="119" t="s">
        <v>68</v>
      </c>
      <c r="BA8" s="120" t="s">
        <v>69</v>
      </c>
      <c r="BB8" s="34"/>
    </row>
    <row r="9" spans="1:54 1541:1541" ht="171.95" customHeight="1">
      <c r="A9" s="81">
        <v>1</v>
      </c>
      <c r="B9" s="84" t="s">
        <v>435</v>
      </c>
      <c r="C9" s="84" t="s">
        <v>392</v>
      </c>
      <c r="D9" s="83" t="s">
        <v>296</v>
      </c>
      <c r="E9" s="83" t="s">
        <v>297</v>
      </c>
      <c r="F9" s="83" t="s">
        <v>99</v>
      </c>
      <c r="G9" s="83" t="s">
        <v>298</v>
      </c>
      <c r="H9" s="83" t="s">
        <v>147</v>
      </c>
      <c r="I9" s="35">
        <v>0.1</v>
      </c>
      <c r="J9" s="35" t="s">
        <v>75</v>
      </c>
      <c r="K9" s="35" t="s">
        <v>75</v>
      </c>
      <c r="L9" s="35" t="s">
        <v>74</v>
      </c>
      <c r="M9" s="35" t="s">
        <v>74</v>
      </c>
      <c r="N9" s="35" t="s">
        <v>74</v>
      </c>
      <c r="O9" s="35" t="s">
        <v>75</v>
      </c>
      <c r="P9" s="35" t="s">
        <v>74</v>
      </c>
      <c r="Q9" s="35" t="s">
        <v>75</v>
      </c>
      <c r="R9" s="35" t="s">
        <v>74</v>
      </c>
      <c r="S9" s="35" t="s">
        <v>75</v>
      </c>
      <c r="T9" s="35" t="s">
        <v>75</v>
      </c>
      <c r="U9" s="35" t="s">
        <v>75</v>
      </c>
      <c r="V9" s="35" t="s">
        <v>75</v>
      </c>
      <c r="W9" s="35" t="s">
        <v>75</v>
      </c>
      <c r="X9" s="35" t="s">
        <v>74</v>
      </c>
      <c r="Y9" s="35" t="s">
        <v>74</v>
      </c>
      <c r="Z9" s="35" t="s">
        <v>74</v>
      </c>
      <c r="AA9" s="35" t="s">
        <v>74</v>
      </c>
      <c r="AB9" s="35" t="s">
        <v>74</v>
      </c>
      <c r="AC9" s="36">
        <f>I9</f>
        <v>0.1</v>
      </c>
      <c r="AD9" s="37">
        <f>AC9</f>
        <v>0.1</v>
      </c>
      <c r="AE9" s="36">
        <v>0.8</v>
      </c>
      <c r="AF9" s="37">
        <f>AE9</f>
        <v>0.8</v>
      </c>
      <c r="AG9" s="89">
        <f>AD9*AF9</f>
        <v>8.0000000000000016E-2</v>
      </c>
      <c r="AH9" s="85" t="s">
        <v>90</v>
      </c>
      <c r="AI9" s="97" t="s">
        <v>441</v>
      </c>
      <c r="AJ9" s="39" t="s">
        <v>203</v>
      </c>
      <c r="AK9" s="98" t="s">
        <v>301</v>
      </c>
      <c r="AL9" s="98" t="s">
        <v>302</v>
      </c>
      <c r="AM9" s="38" t="s">
        <v>76</v>
      </c>
      <c r="AN9" s="39" t="s">
        <v>77</v>
      </c>
      <c r="AO9" s="39" t="s">
        <v>78</v>
      </c>
      <c r="AP9" s="38" t="s">
        <v>79</v>
      </c>
      <c r="AQ9" s="93">
        <v>0.7</v>
      </c>
      <c r="AR9" s="116">
        <f>I9-(I9*AQ9)</f>
        <v>3.0000000000000013E-2</v>
      </c>
      <c r="AS9" s="114">
        <f>AR9</f>
        <v>3.0000000000000013E-2</v>
      </c>
      <c r="AT9" s="112">
        <f>AR9*AE9</f>
        <v>2.4000000000000011E-2</v>
      </c>
      <c r="AU9" s="114">
        <f>AT9</f>
        <v>2.4000000000000011E-2</v>
      </c>
      <c r="AV9" s="113">
        <f>AT9*AR9</f>
        <v>7.2000000000000059E-4</v>
      </c>
      <c r="AW9" s="114">
        <f>AV9</f>
        <v>7.2000000000000059E-4</v>
      </c>
      <c r="AX9" s="117" t="s">
        <v>442</v>
      </c>
      <c r="AY9" s="205">
        <f>SUM(AW9:AW13)/5</f>
        <v>1.0271520000000004E-2</v>
      </c>
      <c r="AZ9" s="96"/>
      <c r="BA9" s="208" t="s">
        <v>316</v>
      </c>
      <c r="BB9" s="1"/>
    </row>
    <row r="10" spans="1:54 1541:1541" ht="191.45" customHeight="1">
      <c r="A10" s="90">
        <v>2</v>
      </c>
      <c r="B10" s="87" t="s">
        <v>436</v>
      </c>
      <c r="C10" s="87" t="s">
        <v>309</v>
      </c>
      <c r="D10" s="88" t="s">
        <v>296</v>
      </c>
      <c r="E10" s="88" t="s">
        <v>297</v>
      </c>
      <c r="F10" s="88" t="s">
        <v>99</v>
      </c>
      <c r="G10" s="88" t="s">
        <v>107</v>
      </c>
      <c r="H10" s="88" t="s">
        <v>147</v>
      </c>
      <c r="I10" s="35">
        <v>0.2</v>
      </c>
      <c r="J10" s="35" t="s">
        <v>75</v>
      </c>
      <c r="K10" s="35" t="s">
        <v>75</v>
      </c>
      <c r="L10" s="35" t="s">
        <v>74</v>
      </c>
      <c r="M10" s="35" t="s">
        <v>74</v>
      </c>
      <c r="N10" s="35" t="s">
        <v>74</v>
      </c>
      <c r="O10" s="35" t="s">
        <v>75</v>
      </c>
      <c r="P10" s="35" t="s">
        <v>74</v>
      </c>
      <c r="Q10" s="35" t="s">
        <v>75</v>
      </c>
      <c r="R10" s="35" t="s">
        <v>74</v>
      </c>
      <c r="S10" s="35" t="s">
        <v>75</v>
      </c>
      <c r="T10" s="35" t="s">
        <v>75</v>
      </c>
      <c r="U10" s="35" t="s">
        <v>75</v>
      </c>
      <c r="V10" s="35" t="s">
        <v>75</v>
      </c>
      <c r="W10" s="35" t="s">
        <v>75</v>
      </c>
      <c r="X10" s="35" t="s">
        <v>74</v>
      </c>
      <c r="Y10" s="35" t="s">
        <v>74</v>
      </c>
      <c r="Z10" s="35" t="s">
        <v>74</v>
      </c>
      <c r="AA10" s="35" t="s">
        <v>74</v>
      </c>
      <c r="AB10" s="35" t="s">
        <v>74</v>
      </c>
      <c r="AC10" s="36">
        <f>I10</f>
        <v>0.2</v>
      </c>
      <c r="AD10" s="37">
        <f>AC10</f>
        <v>0.2</v>
      </c>
      <c r="AE10" s="36">
        <v>0.6</v>
      </c>
      <c r="AF10" s="37">
        <f>AE10</f>
        <v>0.6</v>
      </c>
      <c r="AG10" s="89">
        <f>AD10*AF10</f>
        <v>0.12</v>
      </c>
      <c r="AH10" s="94" t="s">
        <v>89</v>
      </c>
      <c r="AI10" s="97" t="s">
        <v>441</v>
      </c>
      <c r="AJ10" s="39" t="s">
        <v>203</v>
      </c>
      <c r="AK10" s="98" t="s">
        <v>301</v>
      </c>
      <c r="AL10" s="98" t="s">
        <v>302</v>
      </c>
      <c r="AM10" s="38" t="s">
        <v>76</v>
      </c>
      <c r="AN10" s="39" t="s">
        <v>77</v>
      </c>
      <c r="AO10" s="39" t="s">
        <v>78</v>
      </c>
      <c r="AP10" s="38" t="s">
        <v>79</v>
      </c>
      <c r="AQ10" s="93">
        <v>0.7</v>
      </c>
      <c r="AR10" s="116">
        <f t="shared" ref="AR10:AR12" si="0">I10-(I10*AQ10)</f>
        <v>6.0000000000000026E-2</v>
      </c>
      <c r="AS10" s="114">
        <f t="shared" ref="AS10:AS13" si="1">AR10</f>
        <v>6.0000000000000026E-2</v>
      </c>
      <c r="AT10" s="112">
        <f t="shared" ref="AT10:AT13" si="2">AR10*AE10</f>
        <v>3.6000000000000011E-2</v>
      </c>
      <c r="AU10" s="114">
        <f t="shared" ref="AU10:AU13" si="3">AT10</f>
        <v>3.6000000000000011E-2</v>
      </c>
      <c r="AV10" s="113">
        <f t="shared" ref="AV10:AV13" si="4">AT10*AR10</f>
        <v>2.1600000000000018E-3</v>
      </c>
      <c r="AW10" s="114">
        <f t="shared" ref="AW10:AW13" si="5">AV10</f>
        <v>2.1600000000000018E-3</v>
      </c>
      <c r="AX10" s="117" t="s">
        <v>442</v>
      </c>
      <c r="AY10" s="206"/>
      <c r="AZ10" s="96"/>
      <c r="BA10" s="209"/>
    </row>
    <row r="11" spans="1:54 1541:1541" ht="204.6" customHeight="1">
      <c r="A11" s="92">
        <v>3</v>
      </c>
      <c r="B11" s="91" t="s">
        <v>437</v>
      </c>
      <c r="C11" s="91" t="s">
        <v>310</v>
      </c>
      <c r="D11" s="93" t="s">
        <v>296</v>
      </c>
      <c r="E11" s="93" t="s">
        <v>297</v>
      </c>
      <c r="F11" s="93" t="s">
        <v>99</v>
      </c>
      <c r="G11" s="93" t="s">
        <v>107</v>
      </c>
      <c r="H11" s="93" t="s">
        <v>147</v>
      </c>
      <c r="I11" s="35">
        <v>0.8</v>
      </c>
      <c r="J11" s="35" t="s">
        <v>75</v>
      </c>
      <c r="K11" s="35" t="s">
        <v>75</v>
      </c>
      <c r="L11" s="35" t="s">
        <v>74</v>
      </c>
      <c r="M11" s="35" t="s">
        <v>74</v>
      </c>
      <c r="N11" s="35" t="s">
        <v>74</v>
      </c>
      <c r="O11" s="35" t="s">
        <v>75</v>
      </c>
      <c r="P11" s="35" t="s">
        <v>74</v>
      </c>
      <c r="Q11" s="35" t="s">
        <v>75</v>
      </c>
      <c r="R11" s="35" t="s">
        <v>74</v>
      </c>
      <c r="S11" s="35" t="s">
        <v>75</v>
      </c>
      <c r="T11" s="35" t="s">
        <v>75</v>
      </c>
      <c r="U11" s="35" t="s">
        <v>75</v>
      </c>
      <c r="V11" s="35" t="s">
        <v>75</v>
      </c>
      <c r="W11" s="35" t="s">
        <v>75</v>
      </c>
      <c r="X11" s="35" t="s">
        <v>74</v>
      </c>
      <c r="Y11" s="35" t="s">
        <v>74</v>
      </c>
      <c r="Z11" s="35" t="s">
        <v>74</v>
      </c>
      <c r="AA11" s="35" t="s">
        <v>74</v>
      </c>
      <c r="AB11" s="35" t="s">
        <v>74</v>
      </c>
      <c r="AC11" s="36">
        <f>I11</f>
        <v>0.8</v>
      </c>
      <c r="AD11" s="37">
        <f>AC11</f>
        <v>0.8</v>
      </c>
      <c r="AE11" s="36">
        <v>0.4</v>
      </c>
      <c r="AF11" s="37">
        <f>AE11</f>
        <v>0.4</v>
      </c>
      <c r="AG11" s="89">
        <f>AD11*AF11</f>
        <v>0.32000000000000006</v>
      </c>
      <c r="AH11" s="85" t="s">
        <v>90</v>
      </c>
      <c r="AI11" s="97" t="s">
        <v>441</v>
      </c>
      <c r="AJ11" s="39" t="s">
        <v>203</v>
      </c>
      <c r="AK11" s="98" t="s">
        <v>301</v>
      </c>
      <c r="AL11" s="98" t="s">
        <v>302</v>
      </c>
      <c r="AM11" s="38" t="s">
        <v>76</v>
      </c>
      <c r="AN11" s="39" t="s">
        <v>77</v>
      </c>
      <c r="AO11" s="39" t="s">
        <v>78</v>
      </c>
      <c r="AP11" s="38" t="s">
        <v>79</v>
      </c>
      <c r="AQ11" s="93">
        <v>0.7</v>
      </c>
      <c r="AR11" s="116">
        <f t="shared" si="0"/>
        <v>0.2400000000000001</v>
      </c>
      <c r="AS11" s="114">
        <f t="shared" si="1"/>
        <v>0.2400000000000001</v>
      </c>
      <c r="AT11" s="112">
        <f t="shared" si="2"/>
        <v>9.6000000000000044E-2</v>
      </c>
      <c r="AU11" s="114">
        <f t="shared" si="3"/>
        <v>9.6000000000000044E-2</v>
      </c>
      <c r="AV11" s="113">
        <f t="shared" si="4"/>
        <v>2.3040000000000019E-2</v>
      </c>
      <c r="AW11" s="114">
        <f t="shared" si="5"/>
        <v>2.3040000000000019E-2</v>
      </c>
      <c r="AX11" s="117" t="s">
        <v>442</v>
      </c>
      <c r="AY11" s="206"/>
      <c r="AZ11" s="96"/>
      <c r="BA11" s="209"/>
    </row>
    <row r="12" spans="1:54 1541:1541" ht="204.6" customHeight="1">
      <c r="A12" s="99">
        <v>4</v>
      </c>
      <c r="B12" s="101" t="s">
        <v>438</v>
      </c>
      <c r="C12" s="101" t="s">
        <v>311</v>
      </c>
      <c r="D12" s="102" t="s">
        <v>296</v>
      </c>
      <c r="E12" s="102" t="s">
        <v>297</v>
      </c>
      <c r="F12" s="102" t="s">
        <v>99</v>
      </c>
      <c r="G12" s="102" t="s">
        <v>107</v>
      </c>
      <c r="H12" s="102" t="s">
        <v>147</v>
      </c>
      <c r="I12" s="35">
        <v>0.71</v>
      </c>
      <c r="J12" s="35" t="s">
        <v>75</v>
      </c>
      <c r="K12" s="35" t="s">
        <v>75</v>
      </c>
      <c r="L12" s="35" t="s">
        <v>74</v>
      </c>
      <c r="M12" s="35" t="s">
        <v>74</v>
      </c>
      <c r="N12" s="35" t="s">
        <v>74</v>
      </c>
      <c r="O12" s="35" t="s">
        <v>75</v>
      </c>
      <c r="P12" s="35" t="s">
        <v>74</v>
      </c>
      <c r="Q12" s="35" t="s">
        <v>75</v>
      </c>
      <c r="R12" s="35" t="s">
        <v>74</v>
      </c>
      <c r="S12" s="35" t="s">
        <v>75</v>
      </c>
      <c r="T12" s="35" t="s">
        <v>75</v>
      </c>
      <c r="U12" s="35" t="s">
        <v>75</v>
      </c>
      <c r="V12" s="35" t="s">
        <v>75</v>
      </c>
      <c r="W12" s="35" t="s">
        <v>75</v>
      </c>
      <c r="X12" s="35" t="s">
        <v>74</v>
      </c>
      <c r="Y12" s="35" t="s">
        <v>74</v>
      </c>
      <c r="Z12" s="35" t="s">
        <v>74</v>
      </c>
      <c r="AA12" s="35" t="s">
        <v>74</v>
      </c>
      <c r="AB12" s="35" t="s">
        <v>74</v>
      </c>
      <c r="AC12" s="36">
        <f>I12</f>
        <v>0.71</v>
      </c>
      <c r="AD12" s="37">
        <f>AC12</f>
        <v>0.71</v>
      </c>
      <c r="AE12" s="36">
        <v>0.4</v>
      </c>
      <c r="AF12" s="37">
        <f>AE12</f>
        <v>0.4</v>
      </c>
      <c r="AG12" s="89">
        <f>AD12*AF12</f>
        <v>0.28399999999999997</v>
      </c>
      <c r="AH12" s="94" t="s">
        <v>89</v>
      </c>
      <c r="AI12" s="97" t="s">
        <v>441</v>
      </c>
      <c r="AJ12" s="39" t="s">
        <v>203</v>
      </c>
      <c r="AK12" s="98" t="s">
        <v>301</v>
      </c>
      <c r="AL12" s="98" t="s">
        <v>302</v>
      </c>
      <c r="AM12" s="38" t="s">
        <v>76</v>
      </c>
      <c r="AN12" s="39" t="s">
        <v>77</v>
      </c>
      <c r="AO12" s="39" t="s">
        <v>78</v>
      </c>
      <c r="AP12" s="38" t="s">
        <v>79</v>
      </c>
      <c r="AQ12" s="93">
        <v>0.7</v>
      </c>
      <c r="AR12" s="116">
        <f t="shared" si="0"/>
        <v>0.21300000000000002</v>
      </c>
      <c r="AS12" s="114">
        <f t="shared" si="1"/>
        <v>0.21300000000000002</v>
      </c>
      <c r="AT12" s="112">
        <f t="shared" si="2"/>
        <v>8.5200000000000012E-2</v>
      </c>
      <c r="AU12" s="114">
        <f t="shared" si="3"/>
        <v>8.5200000000000012E-2</v>
      </c>
      <c r="AV12" s="113">
        <f t="shared" si="4"/>
        <v>1.8147600000000003E-2</v>
      </c>
      <c r="AW12" s="114">
        <f t="shared" si="5"/>
        <v>1.8147600000000003E-2</v>
      </c>
      <c r="AX12" s="117" t="s">
        <v>442</v>
      </c>
      <c r="AY12" s="206"/>
      <c r="AZ12" s="96"/>
      <c r="BA12" s="209"/>
    </row>
    <row r="13" spans="1:54 1541:1541" ht="409.6" customHeight="1">
      <c r="A13" s="103">
        <v>5</v>
      </c>
      <c r="B13" s="104" t="s">
        <v>439</v>
      </c>
      <c r="C13" s="104" t="s">
        <v>440</v>
      </c>
      <c r="D13" s="105" t="s">
        <v>296</v>
      </c>
      <c r="E13" s="105" t="s">
        <v>299</v>
      </c>
      <c r="F13" s="105" t="s">
        <v>99</v>
      </c>
      <c r="G13" s="105" t="s">
        <v>107</v>
      </c>
      <c r="H13" s="105" t="s">
        <v>147</v>
      </c>
      <c r="I13" s="95">
        <v>0.3</v>
      </c>
      <c r="J13" s="35" t="s">
        <v>75</v>
      </c>
      <c r="K13" s="35" t="s">
        <v>75</v>
      </c>
      <c r="L13" s="35" t="s">
        <v>74</v>
      </c>
      <c r="M13" s="35" t="s">
        <v>74</v>
      </c>
      <c r="N13" s="35" t="s">
        <v>74</v>
      </c>
      <c r="O13" s="35" t="s">
        <v>75</v>
      </c>
      <c r="P13" s="35" t="s">
        <v>74</v>
      </c>
      <c r="Q13" s="35" t="s">
        <v>75</v>
      </c>
      <c r="R13" s="35" t="s">
        <v>74</v>
      </c>
      <c r="S13" s="35" t="s">
        <v>75</v>
      </c>
      <c r="T13" s="35" t="s">
        <v>75</v>
      </c>
      <c r="U13" s="35" t="s">
        <v>75</v>
      </c>
      <c r="V13" s="35" t="s">
        <v>75</v>
      </c>
      <c r="W13" s="35" t="s">
        <v>75</v>
      </c>
      <c r="X13" s="35" t="s">
        <v>74</v>
      </c>
      <c r="Y13" s="35" t="s">
        <v>74</v>
      </c>
      <c r="Z13" s="35" t="s">
        <v>74</v>
      </c>
      <c r="AA13" s="35" t="s">
        <v>74</v>
      </c>
      <c r="AB13" s="35" t="s">
        <v>74</v>
      </c>
      <c r="AC13" s="36">
        <f>I13</f>
        <v>0.3</v>
      </c>
      <c r="AD13" s="37">
        <f>AC13</f>
        <v>0.3</v>
      </c>
      <c r="AE13" s="36">
        <v>0.9</v>
      </c>
      <c r="AF13" s="37">
        <f>AE13</f>
        <v>0.9</v>
      </c>
      <c r="AG13" s="89">
        <f>AD13*AF13</f>
        <v>0.27</v>
      </c>
      <c r="AH13" s="122" t="s">
        <v>91</v>
      </c>
      <c r="AI13" s="97" t="s">
        <v>441</v>
      </c>
      <c r="AJ13" s="39" t="s">
        <v>203</v>
      </c>
      <c r="AK13" s="98" t="s">
        <v>301</v>
      </c>
      <c r="AL13" s="98" t="s">
        <v>302</v>
      </c>
      <c r="AM13" s="38" t="s">
        <v>76</v>
      </c>
      <c r="AN13" s="39" t="s">
        <v>77</v>
      </c>
      <c r="AO13" s="39" t="s">
        <v>78</v>
      </c>
      <c r="AP13" s="38" t="s">
        <v>79</v>
      </c>
      <c r="AQ13" s="93">
        <v>0.7</v>
      </c>
      <c r="AR13" s="116">
        <f>I13-(I13*AQ13)</f>
        <v>0.09</v>
      </c>
      <c r="AS13" s="114">
        <f t="shared" si="1"/>
        <v>0.09</v>
      </c>
      <c r="AT13" s="112">
        <f t="shared" si="2"/>
        <v>8.1000000000000003E-2</v>
      </c>
      <c r="AU13" s="114">
        <f t="shared" si="3"/>
        <v>8.1000000000000003E-2</v>
      </c>
      <c r="AV13" s="113">
        <f t="shared" si="4"/>
        <v>7.2899999999999996E-3</v>
      </c>
      <c r="AW13" s="114">
        <f t="shared" si="5"/>
        <v>7.2899999999999996E-3</v>
      </c>
      <c r="AX13" s="117" t="s">
        <v>442</v>
      </c>
      <c r="AY13" s="207"/>
      <c r="AZ13" s="96"/>
      <c r="BA13" s="210"/>
    </row>
    <row r="14" spans="1:54 1541:1541">
      <c r="AW14" s="118"/>
    </row>
    <row r="595" spans="1:1 1541:1552" ht="12.75">
      <c r="A595" s="40" t="s">
        <v>2</v>
      </c>
      <c r="BGG595" s="40" t="s">
        <v>2</v>
      </c>
      <c r="BGH595" s="42"/>
      <c r="BGI595" s="42"/>
      <c r="BGJ595" s="42"/>
      <c r="BGK595" s="42"/>
      <c r="BGL595" s="42"/>
      <c r="BGM595" s="42"/>
      <c r="BGN595" s="42"/>
      <c r="BGO595" s="42"/>
      <c r="BGP595" s="42"/>
      <c r="BGQ595" s="42"/>
      <c r="BGR595" s="42"/>
    </row>
    <row r="596" spans="1:1 1541:1552" ht="12.75">
      <c r="BGG596" s="42"/>
      <c r="BGH596" s="42"/>
      <c r="BGI596" s="42"/>
      <c r="BGJ596" s="42"/>
      <c r="BGK596" s="42"/>
      <c r="BGL596" s="42"/>
      <c r="BGM596" s="42"/>
      <c r="BGN596" s="214" t="s">
        <v>50</v>
      </c>
      <c r="BGO596" s="214"/>
      <c r="BGP596" s="214"/>
      <c r="BGQ596" s="43"/>
      <c r="BGR596" s="43"/>
    </row>
    <row r="597" spans="1:1 1541:1552" ht="12.75">
      <c r="BGG597" s="42"/>
      <c r="BGH597" s="42"/>
      <c r="BGI597" s="42"/>
      <c r="BGJ597" s="42"/>
      <c r="BGK597" s="42"/>
      <c r="BGL597" s="44">
        <v>1</v>
      </c>
      <c r="BGM597" s="44">
        <v>2</v>
      </c>
      <c r="BGN597" s="44">
        <v>3</v>
      </c>
      <c r="BGO597" s="45">
        <v>4</v>
      </c>
      <c r="BGP597" s="45">
        <v>5</v>
      </c>
      <c r="BGQ597" s="46"/>
      <c r="BGR597" s="46"/>
    </row>
    <row r="598" spans="1:1 1541:1552" ht="12.75">
      <c r="BGG598" s="42"/>
      <c r="BGH598" s="42"/>
      <c r="BGI598" s="42"/>
      <c r="BGJ598" s="42"/>
      <c r="BGK598" s="42"/>
      <c r="BGL598" s="47" t="s">
        <v>83</v>
      </c>
      <c r="BGM598" s="47" t="s">
        <v>84</v>
      </c>
      <c r="BGN598" s="47" t="s">
        <v>85</v>
      </c>
      <c r="BGO598" s="47" t="s">
        <v>86</v>
      </c>
      <c r="BGP598" s="47" t="s">
        <v>87</v>
      </c>
      <c r="BGQ598" s="47"/>
      <c r="BGR598" s="47"/>
    </row>
    <row r="599" spans="1:1 1541:1552" ht="12.75">
      <c r="BGG599" s="42"/>
      <c r="BGH599" s="42"/>
      <c r="BGI599" s="42"/>
      <c r="BGJ599" s="42"/>
      <c r="BGK599" s="42"/>
      <c r="BGL599" s="44">
        <v>1</v>
      </c>
      <c r="BGM599" s="44">
        <v>2</v>
      </c>
      <c r="BGN599" s="44">
        <v>3</v>
      </c>
      <c r="BGO599" s="45">
        <v>4</v>
      </c>
      <c r="BGP599" s="45">
        <v>5</v>
      </c>
      <c r="BGQ599" s="46"/>
      <c r="BGR599" s="46"/>
    </row>
    <row r="600" spans="1:1 1541:1552" ht="28.7" customHeight="1">
      <c r="BGG600" s="42"/>
      <c r="BGH600" s="215" t="s">
        <v>48</v>
      </c>
      <c r="BGI600" s="46">
        <v>5</v>
      </c>
      <c r="BGJ600" s="47" t="s">
        <v>88</v>
      </c>
      <c r="BGK600" s="46">
        <v>5</v>
      </c>
      <c r="BGL600" s="48" t="s">
        <v>89</v>
      </c>
      <c r="BGM600" s="49" t="s">
        <v>90</v>
      </c>
      <c r="BGN600" s="49" t="s">
        <v>90</v>
      </c>
      <c r="BGO600" s="50" t="s">
        <v>91</v>
      </c>
      <c r="BGP600" s="50" t="s">
        <v>91</v>
      </c>
      <c r="BGQ600" s="51"/>
      <c r="BGR600" s="51"/>
    </row>
    <row r="601" spans="1:1 1541:1552" ht="28.7" customHeight="1">
      <c r="BGG601" s="42"/>
      <c r="BGH601" s="215"/>
      <c r="BGI601" s="46">
        <v>4</v>
      </c>
      <c r="BGJ601" s="47" t="s">
        <v>92</v>
      </c>
      <c r="BGK601" s="46">
        <v>4</v>
      </c>
      <c r="BGL601" s="48" t="s">
        <v>89</v>
      </c>
      <c r="BGM601" s="48" t="s">
        <v>89</v>
      </c>
      <c r="BGN601" s="49" t="s">
        <v>90</v>
      </c>
      <c r="BGO601" s="50" t="s">
        <v>91</v>
      </c>
      <c r="BGP601" s="50" t="s">
        <v>91</v>
      </c>
      <c r="BGQ601" s="51"/>
      <c r="BGR601" s="51"/>
    </row>
    <row r="602" spans="1:1 1541:1552" ht="28.7" customHeight="1">
      <c r="BGG602" s="42"/>
      <c r="BGH602" s="215"/>
      <c r="BGI602" s="46">
        <v>3</v>
      </c>
      <c r="BGJ602" s="47" t="s">
        <v>93</v>
      </c>
      <c r="BGK602" s="46">
        <v>3</v>
      </c>
      <c r="BGL602" s="48" t="s">
        <v>89</v>
      </c>
      <c r="BGM602" s="48" t="s">
        <v>89</v>
      </c>
      <c r="BGN602" s="49" t="s">
        <v>90</v>
      </c>
      <c r="BGO602" s="49" t="s">
        <v>90</v>
      </c>
      <c r="BGP602" s="49" t="s">
        <v>90</v>
      </c>
      <c r="BGQ602" s="51"/>
      <c r="BGR602" s="51"/>
    </row>
    <row r="603" spans="1:1 1541:1552" ht="28.7" customHeight="1">
      <c r="BGG603" s="42"/>
      <c r="BGH603" s="215"/>
      <c r="BGI603" s="46">
        <v>2</v>
      </c>
      <c r="BGJ603" s="47" t="s">
        <v>73</v>
      </c>
      <c r="BGK603" s="46">
        <v>2</v>
      </c>
      <c r="BGL603" s="52" t="s">
        <v>94</v>
      </c>
      <c r="BGM603" s="48" t="s">
        <v>89</v>
      </c>
      <c r="BGN603" s="48" t="s">
        <v>89</v>
      </c>
      <c r="BGO603" s="48" t="s">
        <v>89</v>
      </c>
      <c r="BGP603" s="49" t="s">
        <v>90</v>
      </c>
      <c r="BGQ603" s="51"/>
      <c r="BGR603" s="51"/>
    </row>
    <row r="604" spans="1:1 1541:1552" ht="28.7" customHeight="1">
      <c r="BGG604" s="42"/>
      <c r="BGH604" s="215"/>
      <c r="BGI604" s="46">
        <v>1</v>
      </c>
      <c r="BGJ604" s="47" t="s">
        <v>95</v>
      </c>
      <c r="BGK604" s="46">
        <v>1</v>
      </c>
      <c r="BGL604" s="52" t="s">
        <v>94</v>
      </c>
      <c r="BGM604" s="52" t="s">
        <v>94</v>
      </c>
      <c r="BGN604" s="48" t="s">
        <v>89</v>
      </c>
      <c r="BGO604" s="48" t="s">
        <v>89</v>
      </c>
      <c r="BGP604" s="48" t="s">
        <v>89</v>
      </c>
      <c r="BGQ604" s="51"/>
      <c r="BGR604" s="51"/>
    </row>
    <row r="605" spans="1:1 1541:1552" ht="12.75">
      <c r="BGG605" s="42"/>
      <c r="BGH605" s="42"/>
      <c r="BGI605" s="42"/>
      <c r="BGJ605" s="42"/>
      <c r="BGK605" s="42"/>
      <c r="BGL605" s="42"/>
      <c r="BGM605" s="42"/>
      <c r="BGN605" s="42"/>
      <c r="BGO605" s="42"/>
      <c r="BGP605" s="42"/>
      <c r="BGQ605" s="42"/>
      <c r="BGR605" s="42"/>
    </row>
    <row r="606" spans="1:1 1541:1552" ht="12.75">
      <c r="BGG606" s="42"/>
      <c r="BGH606" s="42"/>
      <c r="BGI606" s="42"/>
      <c r="BGJ606" s="42"/>
      <c r="BGK606" s="42"/>
      <c r="BGL606" s="42"/>
      <c r="BGM606" s="42"/>
      <c r="BGN606" s="42"/>
      <c r="BGO606" s="42"/>
      <c r="BGP606" s="42"/>
      <c r="BGQ606" s="42"/>
      <c r="BGR606" s="42"/>
    </row>
    <row r="607" spans="1:1 1541:1552" ht="12.75">
      <c r="BGG607" s="42"/>
      <c r="BGH607" s="42"/>
      <c r="BGI607" s="42"/>
      <c r="BGJ607" s="42"/>
      <c r="BGK607" s="42"/>
      <c r="BGL607" s="42"/>
      <c r="BGM607" s="42"/>
      <c r="BGN607" s="42"/>
      <c r="BGO607" s="42"/>
      <c r="BGP607" s="42"/>
      <c r="BGQ607" s="42"/>
      <c r="BGR607" s="42" t="s">
        <v>96</v>
      </c>
    </row>
    <row r="608" spans="1:1 1541:1552" ht="33.75">
      <c r="BGG608" s="42"/>
      <c r="BGH608" s="42"/>
      <c r="BGI608" s="42"/>
      <c r="BGJ608" s="42"/>
      <c r="BGK608" s="42"/>
      <c r="BGL608" s="42"/>
      <c r="BGM608" s="42"/>
      <c r="BGN608" s="42"/>
      <c r="BGO608" s="42"/>
      <c r="BGP608" s="42"/>
      <c r="BGQ608" s="42"/>
      <c r="BGR608" s="53" t="s">
        <v>97</v>
      </c>
    </row>
    <row r="609" spans="1541:1554" ht="12.75">
      <c r="BGG609" s="42"/>
      <c r="BGH609" s="42"/>
      <c r="BGI609" s="42"/>
      <c r="BGJ609" s="42"/>
      <c r="BGK609" s="42"/>
      <c r="BGL609" s="42"/>
      <c r="BGM609" s="42"/>
      <c r="BGN609" s="42"/>
      <c r="BGO609" s="42"/>
      <c r="BGP609" s="42"/>
      <c r="BGQ609" s="42"/>
      <c r="BGR609" s="53" t="s">
        <v>81</v>
      </c>
    </row>
    <row r="610" spans="1541:1554" ht="12.75">
      <c r="BGR610" s="53" t="s">
        <v>98</v>
      </c>
      <c r="BGS610" s="42"/>
      <c r="BGT610" s="42"/>
    </row>
    <row r="611" spans="1541:1554" ht="22.5">
      <c r="BGR611" s="53" t="s">
        <v>99</v>
      </c>
      <c r="BGS611" s="42"/>
      <c r="BGT611" s="42"/>
    </row>
    <row r="612" spans="1541:1554" ht="12.75">
      <c r="BGR612" s="54"/>
      <c r="BGS612" s="42"/>
      <c r="BGT612" s="42"/>
    </row>
    <row r="613" spans="1541:1554" ht="12.75">
      <c r="BGR613" s="42"/>
      <c r="BGS613" s="42"/>
      <c r="BGT613" s="42" t="s">
        <v>100</v>
      </c>
    </row>
    <row r="614" spans="1541:1554" ht="22.5">
      <c r="BGR614" s="42"/>
      <c r="BGS614" s="42"/>
      <c r="BGT614" s="55" t="s">
        <v>101</v>
      </c>
    </row>
    <row r="615" spans="1541:1554" ht="12.75">
      <c r="BGR615" s="42"/>
      <c r="BGS615" s="42"/>
      <c r="BGT615" s="55" t="s">
        <v>102</v>
      </c>
    </row>
    <row r="616" spans="1541:1554" ht="12.75">
      <c r="BGR616" s="42"/>
      <c r="BGS616" s="42"/>
      <c r="BGT616" s="55" t="s">
        <v>71</v>
      </c>
    </row>
    <row r="617" spans="1541:1554" ht="12.75">
      <c r="BGR617" s="42"/>
      <c r="BGS617" s="42"/>
      <c r="BGT617" s="55" t="s">
        <v>103</v>
      </c>
    </row>
    <row r="618" spans="1541:1554" ht="12.75">
      <c r="BGR618" s="42"/>
      <c r="BGS618" s="42"/>
      <c r="BGT618" s="55" t="s">
        <v>104</v>
      </c>
    </row>
    <row r="619" spans="1541:1554" ht="12.75">
      <c r="BGR619" s="42"/>
      <c r="BGS619" s="42"/>
      <c r="BGT619" s="55" t="s">
        <v>105</v>
      </c>
    </row>
    <row r="620" spans="1541:1554" ht="12.75">
      <c r="BGR620" s="42"/>
      <c r="BGS620" s="42"/>
      <c r="BGT620" s="55" t="s">
        <v>106</v>
      </c>
    </row>
    <row r="621" spans="1541:1554" ht="22.5">
      <c r="BGR621" s="42"/>
      <c r="BGS621" s="42"/>
      <c r="BGT621" s="55" t="s">
        <v>107</v>
      </c>
    </row>
    <row r="622" spans="1541:1554" ht="12.75">
      <c r="BGR622" s="42"/>
      <c r="BGS622" s="42"/>
      <c r="BGT622" s="55" t="s">
        <v>108</v>
      </c>
    </row>
    <row r="623" spans="1541:1554" ht="12.75">
      <c r="BGR623" s="42"/>
      <c r="BGS623" s="42"/>
      <c r="BGT623" s="55" t="s">
        <v>109</v>
      </c>
    </row>
    <row r="624" spans="1541:1554" ht="22.5">
      <c r="BGR624" s="42"/>
      <c r="BGS624" s="42"/>
      <c r="BGT624" s="55" t="s">
        <v>110</v>
      </c>
    </row>
    <row r="625" spans="1552:1559" ht="22.5">
      <c r="BGR625" s="42"/>
      <c r="BGS625" s="42"/>
      <c r="BGT625" s="55" t="s">
        <v>111</v>
      </c>
    </row>
    <row r="628" spans="1552:1559" ht="12.75">
      <c r="BGW628" s="56" t="s">
        <v>112</v>
      </c>
      <c r="BGX628" s="42"/>
      <c r="BGY628" s="46"/>
    </row>
    <row r="629" spans="1552:1559" ht="12.75">
      <c r="BGW629" s="57" t="s">
        <v>80</v>
      </c>
      <c r="BGX629" s="42"/>
      <c r="BGY629" s="46"/>
    </row>
    <row r="630" spans="1552:1559" ht="12.75">
      <c r="BGW630" s="57" t="s">
        <v>113</v>
      </c>
      <c r="BGX630" s="42"/>
      <c r="BGY630" s="46"/>
    </row>
    <row r="631" spans="1552:1559" ht="12.75">
      <c r="BGW631" s="57"/>
      <c r="BGX631" s="42"/>
      <c r="BGY631" s="46"/>
    </row>
    <row r="632" spans="1552:1559" ht="12.75">
      <c r="BGW632" s="56"/>
      <c r="BGX632" s="42"/>
      <c r="BGY632" s="46"/>
    </row>
    <row r="633" spans="1552:1559" ht="12.75">
      <c r="BGW633" s="56"/>
      <c r="BGX633" s="42"/>
      <c r="BGY633" s="46"/>
    </row>
    <row r="634" spans="1552:1559" ht="12.75">
      <c r="BGW634" s="56"/>
      <c r="BGX634" s="42"/>
      <c r="BGY634" s="46" t="s">
        <v>114</v>
      </c>
    </row>
    <row r="635" spans="1552:1559" ht="12.75">
      <c r="BGW635" s="56"/>
      <c r="BGX635" s="42"/>
      <c r="BGY635" s="58" t="s">
        <v>115</v>
      </c>
    </row>
    <row r="636" spans="1552:1559" ht="12.75">
      <c r="BGW636" s="56"/>
      <c r="BGX636" s="42"/>
      <c r="BGY636" s="58" t="s">
        <v>116</v>
      </c>
    </row>
    <row r="637" spans="1552:1559" ht="12.75">
      <c r="BGW637" s="56"/>
      <c r="BGX637" s="42"/>
      <c r="BGY637" s="58" t="s">
        <v>70</v>
      </c>
    </row>
    <row r="638" spans="1552:1559" ht="12.75">
      <c r="BGW638" s="56"/>
      <c r="BGX638" s="42"/>
      <c r="BGY638" s="58" t="s">
        <v>117</v>
      </c>
    </row>
    <row r="639" spans="1552:1559" ht="12.75">
      <c r="BGW639" s="56"/>
      <c r="BGX639" s="42"/>
      <c r="BGY639" s="58" t="s">
        <v>118</v>
      </c>
    </row>
    <row r="640" spans="1552:1559" ht="12.75">
      <c r="BGW640" s="56"/>
      <c r="BGX640" s="42"/>
      <c r="BGY640" s="58" t="s">
        <v>119</v>
      </c>
    </row>
    <row r="641" spans="1557:1564" ht="12.75">
      <c r="BGW641" s="56"/>
      <c r="BGX641" s="42"/>
      <c r="BGY641" s="58" t="s">
        <v>120</v>
      </c>
    </row>
    <row r="642" spans="1557:1564" ht="12.75">
      <c r="BGY642" s="58" t="s">
        <v>121</v>
      </c>
      <c r="BGZ642" s="42"/>
      <c r="BHA642" s="42"/>
      <c r="BHB642" s="42"/>
      <c r="BHC642" s="42"/>
      <c r="BHD642" s="42"/>
    </row>
    <row r="643" spans="1557:1564" ht="12.75">
      <c r="BGY643" s="58" t="s">
        <v>122</v>
      </c>
      <c r="BGZ643" s="42"/>
      <c r="BHA643" s="42"/>
      <c r="BHB643" s="42"/>
      <c r="BHC643" s="42"/>
      <c r="BHD643" s="42"/>
    </row>
    <row r="644" spans="1557:1564" ht="12.75">
      <c r="BGY644" s="56"/>
      <c r="BGZ644" s="42"/>
      <c r="BHA644" s="42"/>
      <c r="BHB644" s="42" t="s">
        <v>123</v>
      </c>
      <c r="BHC644" s="42"/>
      <c r="BHD644" s="42"/>
    </row>
    <row r="645" spans="1557:1564" ht="12.75">
      <c r="BGY645" s="46"/>
      <c r="BGZ645" s="42"/>
      <c r="BHA645" s="42"/>
      <c r="BHB645" s="42" t="s">
        <v>124</v>
      </c>
      <c r="BHC645" s="42"/>
      <c r="BHD645" s="42"/>
    </row>
    <row r="646" spans="1557:1564" ht="12.75">
      <c r="BGY646" s="46"/>
      <c r="BGZ646" s="42"/>
      <c r="BHA646" s="42"/>
      <c r="BHB646" s="42" t="s">
        <v>125</v>
      </c>
      <c r="BHC646" s="42"/>
      <c r="BHD646" s="42"/>
    </row>
    <row r="647" spans="1557:1564" ht="12.75">
      <c r="BGY647" s="46"/>
      <c r="BGZ647" s="42"/>
      <c r="BHA647" s="42"/>
      <c r="BHB647" s="42" t="s">
        <v>126</v>
      </c>
      <c r="BHC647" s="42"/>
      <c r="BHD647" s="42"/>
    </row>
    <row r="648" spans="1557:1564" ht="12.75">
      <c r="BGY648" s="46"/>
      <c r="BGZ648" s="42"/>
      <c r="BHA648" s="42"/>
      <c r="BHB648" s="42" t="s">
        <v>127</v>
      </c>
      <c r="BHC648" s="42"/>
      <c r="BHD648" s="42"/>
    </row>
    <row r="649" spans="1557:1564" ht="12.75">
      <c r="BGY649" s="46"/>
      <c r="BGZ649" s="42"/>
      <c r="BHA649" s="42"/>
      <c r="BHB649" s="42" t="s">
        <v>128</v>
      </c>
      <c r="BHC649" s="42"/>
      <c r="BHD649" s="42"/>
    </row>
    <row r="650" spans="1557:1564" ht="12.75">
      <c r="BGY650" s="46"/>
      <c r="BGZ650" s="42"/>
      <c r="BHA650" s="42"/>
      <c r="BHB650" s="42" t="s">
        <v>129</v>
      </c>
      <c r="BHC650" s="42"/>
      <c r="BHD650" s="42"/>
    </row>
    <row r="651" spans="1557:1564" ht="12.75">
      <c r="BGY651" s="46"/>
      <c r="BGZ651" s="42"/>
      <c r="BHA651" s="42"/>
      <c r="BHB651" s="42" t="s">
        <v>130</v>
      </c>
      <c r="BHC651" s="42"/>
      <c r="BHD651" s="42"/>
    </row>
    <row r="652" spans="1557:1564" ht="12.75">
      <c r="BGY652" s="46"/>
      <c r="BGZ652" s="42"/>
      <c r="BHA652" s="42"/>
      <c r="BHB652" s="42" t="s">
        <v>131</v>
      </c>
      <c r="BHC652" s="42"/>
      <c r="BHD652" s="42"/>
    </row>
    <row r="653" spans="1557:1564" ht="12.75">
      <c r="BGY653" s="46"/>
      <c r="BGZ653" s="42"/>
      <c r="BHA653" s="42"/>
      <c r="BHB653" s="42"/>
      <c r="BHC653" s="42"/>
      <c r="BHD653" s="42"/>
    </row>
    <row r="654" spans="1557:1564" ht="12.75">
      <c r="BGY654" s="46"/>
      <c r="BGZ654" s="42"/>
      <c r="BHA654" s="42"/>
      <c r="BHB654" s="42"/>
      <c r="BHC654" s="42"/>
      <c r="BHD654" s="42"/>
    </row>
    <row r="655" spans="1557:1564" ht="12.75">
      <c r="BGY655" s="46"/>
      <c r="BGZ655" s="42"/>
      <c r="BHA655" s="42"/>
      <c r="BHB655" s="42"/>
      <c r="BHC655" s="42"/>
      <c r="BHD655" s="42" t="s">
        <v>132</v>
      </c>
    </row>
    <row r="656" spans="1557:1564" ht="12.75">
      <c r="BGY656" s="46"/>
      <c r="BGZ656" s="42"/>
      <c r="BHA656" s="42"/>
      <c r="BHB656" s="42"/>
      <c r="BHC656" s="42"/>
      <c r="BHD656" s="59" t="s">
        <v>133</v>
      </c>
    </row>
    <row r="657" spans="1559:1564" ht="12.75">
      <c r="BGY657" s="46"/>
      <c r="BGZ657" s="42"/>
      <c r="BHA657" s="42"/>
      <c r="BHB657" s="42"/>
      <c r="BHC657" s="42"/>
      <c r="BHD657" s="59" t="s">
        <v>134</v>
      </c>
    </row>
    <row r="658" spans="1559:1564">
      <c r="BHD658" s="59" t="s">
        <v>135</v>
      </c>
    </row>
    <row r="659" spans="1559:1564" ht="22.5">
      <c r="BHD659" s="59" t="s">
        <v>136</v>
      </c>
    </row>
    <row r="660" spans="1559:1564">
      <c r="BHD660" s="59" t="s">
        <v>137</v>
      </c>
    </row>
    <row r="661" spans="1559:1564" ht="22.5">
      <c r="BHD661" s="60" t="s">
        <v>138</v>
      </c>
    </row>
    <row r="662" spans="1559:1564">
      <c r="BHD662" s="59" t="s">
        <v>139</v>
      </c>
    </row>
    <row r="663" spans="1559:1564" ht="22.5">
      <c r="BHD663" s="59" t="s">
        <v>140</v>
      </c>
    </row>
    <row r="664" spans="1559:1564">
      <c r="BHD664" s="59" t="s">
        <v>141</v>
      </c>
    </row>
    <row r="665" spans="1559:1564" ht="22.5">
      <c r="BHD665" s="59" t="s">
        <v>142</v>
      </c>
    </row>
    <row r="666" spans="1559:1564" ht="33.75">
      <c r="BHD666" s="59" t="s">
        <v>143</v>
      </c>
    </row>
    <row r="667" spans="1559:1564">
      <c r="BHD667" s="59" t="s">
        <v>144</v>
      </c>
    </row>
    <row r="668" spans="1559:1564" ht="22.5">
      <c r="BHD668" s="59" t="s">
        <v>145</v>
      </c>
    </row>
    <row r="669" spans="1559:1564">
      <c r="BHD669" s="59" t="s">
        <v>146</v>
      </c>
    </row>
    <row r="670" spans="1559:1564">
      <c r="BHD670" s="59" t="s">
        <v>147</v>
      </c>
    </row>
    <row r="671" spans="1559:1564">
      <c r="BHD671" s="59" t="s">
        <v>148</v>
      </c>
    </row>
    <row r="672" spans="1559:1564">
      <c r="BHD672" s="59" t="s">
        <v>149</v>
      </c>
    </row>
    <row r="673" spans="1564:1567">
      <c r="BHD673" s="59" t="s">
        <v>150</v>
      </c>
    </row>
    <row r="674" spans="1564:1567">
      <c r="BHD674" s="59" t="s">
        <v>72</v>
      </c>
      <c r="BHE674" s="59"/>
      <c r="BHF674" s="59"/>
      <c r="BHG674" s="59"/>
    </row>
    <row r="675" spans="1564:1567" ht="13.35" customHeight="1">
      <c r="BHD675" s="59"/>
      <c r="BHE675" s="59"/>
      <c r="BHF675" s="59"/>
      <c r="BHG675" s="59"/>
    </row>
    <row r="676" spans="1564:1567" ht="13.35" customHeight="1">
      <c r="BHD676" s="59"/>
      <c r="BHE676" s="59"/>
      <c r="BHF676" s="59"/>
      <c r="BHG676" s="59"/>
    </row>
    <row r="677" spans="1564:1567" ht="13.35" customHeight="1">
      <c r="BHD677" s="59"/>
      <c r="BHE677" s="59"/>
      <c r="BHF677" s="59"/>
      <c r="BHG677" s="59"/>
    </row>
    <row r="678" spans="1564:1567">
      <c r="BHE678" s="59"/>
      <c r="BHF678" s="59"/>
      <c r="BHG678" s="59"/>
    </row>
    <row r="679" spans="1564:1567" ht="12.75">
      <c r="BHE679" s="42"/>
      <c r="BHF679" s="42"/>
      <c r="BHG679" s="42"/>
    </row>
    <row r="680" spans="1564:1567" ht="12.75">
      <c r="BHD680" s="42"/>
      <c r="BHE680" s="42"/>
      <c r="BHF680" s="42"/>
      <c r="BHG680" s="42"/>
    </row>
    <row r="681" spans="1564:1567" ht="12.75">
      <c r="BHD681" s="42"/>
      <c r="BHE681" s="42"/>
      <c r="BHF681" s="42"/>
      <c r="BHG681" s="42"/>
    </row>
    <row r="682" spans="1564:1567" ht="12.75">
      <c r="BHD682" s="42"/>
      <c r="BHE682" s="42"/>
      <c r="BHF682" s="42"/>
      <c r="BHG682" s="42" t="s">
        <v>125</v>
      </c>
    </row>
    <row r="683" spans="1564:1567" ht="12.75">
      <c r="BHD683" s="42"/>
      <c r="BHE683" s="42"/>
      <c r="BHF683" s="42"/>
      <c r="BHG683" s="42" t="s">
        <v>151</v>
      </c>
    </row>
    <row r="684" spans="1564:1567" ht="12.75">
      <c r="BHD684" s="42"/>
      <c r="BHE684" s="42"/>
      <c r="BHF684" s="42"/>
      <c r="BHG684" s="42" t="s">
        <v>152</v>
      </c>
    </row>
    <row r="685" spans="1564:1567" ht="12.75">
      <c r="BHD685" s="42"/>
      <c r="BHE685" s="42"/>
      <c r="BHF685" s="42"/>
      <c r="BHG685" s="42" t="s">
        <v>153</v>
      </c>
    </row>
    <row r="686" spans="1564:1567" ht="12.75">
      <c r="BHD686" s="42"/>
      <c r="BHE686" s="42"/>
      <c r="BHF686" s="42"/>
      <c r="BHG686" s="42" t="s">
        <v>154</v>
      </c>
    </row>
    <row r="687" spans="1564:1567" ht="12.75">
      <c r="BHD687" s="42"/>
      <c r="BHE687" s="42"/>
      <c r="BHF687" s="42"/>
      <c r="BHG687" s="42" t="s">
        <v>155</v>
      </c>
    </row>
    <row r="691" spans="1544:1571" ht="15">
      <c r="BGJ691" s="42"/>
      <c r="BGK691" s="42"/>
      <c r="BGL691" s="42"/>
      <c r="BGM691" s="42"/>
      <c r="BGN691" s="42"/>
      <c r="BGO691" s="42"/>
      <c r="BGP691" s="42"/>
      <c r="BGQ691" s="42"/>
      <c r="BGR691" s="42"/>
      <c r="BGS691" s="42"/>
      <c r="BGT691" s="42"/>
      <c r="BGU691" s="42"/>
      <c r="BGV691" s="42"/>
      <c r="BGW691" s="56"/>
      <c r="BGX691" s="42"/>
      <c r="BGY691" s="46"/>
      <c r="BGZ691" s="42"/>
      <c r="BHA691" s="42"/>
      <c r="BHB691" s="42"/>
      <c r="BHC691" s="42"/>
      <c r="BHD691" s="42"/>
      <c r="BHE691" s="42"/>
      <c r="BHF691" s="42"/>
      <c r="BHG691" s="42"/>
      <c r="BHH691" s="42"/>
      <c r="BHI691" s="61" t="s">
        <v>79</v>
      </c>
      <c r="BHJ691" s="42"/>
      <c r="BHK691" s="42"/>
    </row>
    <row r="692" spans="1544:1571" ht="12.75">
      <c r="BGJ692" s="42"/>
      <c r="BGK692" s="42"/>
      <c r="BGL692" s="42"/>
      <c r="BGM692" s="42"/>
      <c r="BGN692" s="42"/>
      <c r="BGO692" s="42"/>
      <c r="BGP692" s="42"/>
      <c r="BGQ692" s="42"/>
      <c r="BGR692" s="42"/>
      <c r="BGS692" s="42"/>
      <c r="BGT692" s="42"/>
      <c r="BGU692" s="42"/>
      <c r="BGV692" s="42"/>
      <c r="BGW692" s="56"/>
      <c r="BGX692" s="42"/>
      <c r="BGY692" s="46"/>
      <c r="BGZ692" s="42"/>
      <c r="BHA692" s="42"/>
      <c r="BHB692" s="42"/>
      <c r="BHC692" s="42"/>
      <c r="BHD692" s="42"/>
      <c r="BHE692" s="42"/>
      <c r="BHF692" s="42"/>
      <c r="BHG692" s="42"/>
      <c r="BHH692" s="42"/>
      <c r="BHI692" s="47" t="s">
        <v>88</v>
      </c>
      <c r="BHJ692" s="42"/>
      <c r="BHK692" s="42"/>
    </row>
    <row r="693" spans="1544:1571" ht="12.75">
      <c r="BGJ693" s="42"/>
      <c r="BGK693" s="42"/>
      <c r="BGL693" s="42"/>
      <c r="BGM693" s="42"/>
      <c r="BGN693" s="42"/>
      <c r="BGO693" s="42"/>
      <c r="BGP693" s="42"/>
      <c r="BGQ693" s="42"/>
      <c r="BGR693" s="42"/>
      <c r="BGS693" s="42"/>
      <c r="BGT693" s="42"/>
      <c r="BGU693" s="42"/>
      <c r="BGV693" s="42"/>
      <c r="BGW693" s="56"/>
      <c r="BGX693" s="42"/>
      <c r="BGY693" s="46"/>
      <c r="BGZ693" s="42"/>
      <c r="BHA693" s="42"/>
      <c r="BHB693" s="42"/>
      <c r="BHC693" s="42"/>
      <c r="BHD693" s="42"/>
      <c r="BHE693" s="42"/>
      <c r="BHF693" s="42"/>
      <c r="BHG693" s="42"/>
      <c r="BHH693" s="42"/>
      <c r="BHI693" s="47" t="s">
        <v>92</v>
      </c>
      <c r="BHJ693" s="42"/>
      <c r="BHK693" s="42"/>
    </row>
    <row r="694" spans="1544:1571" ht="12.75">
      <c r="BGJ694" s="42"/>
      <c r="BGK694" s="42"/>
      <c r="BGL694" s="42"/>
      <c r="BGM694" s="42"/>
      <c r="BGN694" s="42"/>
      <c r="BGO694" s="42"/>
      <c r="BGP694" s="42"/>
      <c r="BGQ694" s="42"/>
      <c r="BGR694" s="42"/>
      <c r="BGS694" s="42"/>
      <c r="BGT694" s="42"/>
      <c r="BGU694" s="42"/>
      <c r="BGV694" s="42"/>
      <c r="BGW694" s="56"/>
      <c r="BGX694" s="42"/>
      <c r="BGY694" s="46"/>
      <c r="BGZ694" s="42"/>
      <c r="BHA694" s="42"/>
      <c r="BHB694" s="42"/>
      <c r="BHC694" s="42"/>
      <c r="BHD694" s="42"/>
      <c r="BHE694" s="42"/>
      <c r="BHF694" s="42"/>
      <c r="BHG694" s="42"/>
      <c r="BHH694" s="42"/>
      <c r="BHI694" s="47" t="s">
        <v>93</v>
      </c>
      <c r="BHJ694" s="42"/>
      <c r="BHK694" s="42"/>
    </row>
    <row r="695" spans="1544:1571" ht="12.75">
      <c r="BGJ695" s="42"/>
      <c r="BGK695" s="42"/>
      <c r="BGL695" s="42"/>
      <c r="BGM695" s="42"/>
      <c r="BGN695" s="42"/>
      <c r="BGO695" s="42"/>
      <c r="BGP695" s="42"/>
      <c r="BGQ695" s="42"/>
      <c r="BGR695" s="42"/>
      <c r="BGS695" s="42"/>
      <c r="BGT695" s="42"/>
      <c r="BGU695" s="42"/>
      <c r="BGV695" s="42"/>
      <c r="BGW695" s="56"/>
      <c r="BGX695" s="42"/>
      <c r="BGY695" s="46"/>
      <c r="BGZ695" s="42"/>
      <c r="BHA695" s="42"/>
      <c r="BHB695" s="42"/>
      <c r="BHC695" s="42"/>
      <c r="BHD695" s="42"/>
      <c r="BHE695" s="42"/>
      <c r="BHF695" s="42"/>
      <c r="BHG695" s="42"/>
      <c r="BHH695" s="42"/>
      <c r="BHI695" s="47" t="s">
        <v>73</v>
      </c>
      <c r="BHJ695" s="42"/>
      <c r="BHK695" s="47"/>
    </row>
    <row r="696" spans="1544:1571" ht="12.75">
      <c r="BGJ696" s="42"/>
      <c r="BGK696" s="42"/>
      <c r="BGL696" s="42"/>
      <c r="BGM696" s="42"/>
      <c r="BGN696" s="42"/>
      <c r="BGO696" s="42"/>
      <c r="BGP696" s="42"/>
      <c r="BGQ696" s="42"/>
      <c r="BGR696" s="42"/>
      <c r="BGS696" s="42"/>
      <c r="BGT696" s="42"/>
      <c r="BGU696" s="42"/>
      <c r="BGV696" s="42"/>
      <c r="BGW696" s="56"/>
      <c r="BGX696" s="42"/>
      <c r="BGY696" s="46"/>
      <c r="BGZ696" s="42"/>
      <c r="BHA696" s="42"/>
      <c r="BHB696" s="42"/>
      <c r="BHC696" s="42"/>
      <c r="BHD696" s="42"/>
      <c r="BHE696" s="42"/>
      <c r="BHF696" s="42"/>
      <c r="BHG696" s="42"/>
      <c r="BHH696" s="42"/>
      <c r="BHI696" s="47" t="s">
        <v>95</v>
      </c>
      <c r="BHJ696" s="42"/>
      <c r="BHK696" s="42"/>
    </row>
    <row r="697" spans="1544:1571" ht="12.75">
      <c r="BGJ697" s="42"/>
      <c r="BGK697" s="42"/>
      <c r="BGL697" s="42"/>
      <c r="BGM697" s="42"/>
      <c r="BGN697" s="42"/>
      <c r="BGO697" s="42"/>
      <c r="BGP697" s="42"/>
      <c r="BGQ697" s="42"/>
      <c r="BGR697" s="42"/>
      <c r="BGS697" s="42"/>
      <c r="BGT697" s="42"/>
      <c r="BGU697" s="42"/>
      <c r="BGV697" s="42"/>
      <c r="BGW697" s="56"/>
      <c r="BGX697" s="42"/>
      <c r="BGY697" s="46"/>
      <c r="BGZ697" s="42"/>
      <c r="BHA697" s="42"/>
      <c r="BHB697" s="42"/>
      <c r="BHC697" s="42"/>
      <c r="BHD697" s="42"/>
      <c r="BHE697" s="42"/>
      <c r="BHF697" s="42"/>
      <c r="BHG697" s="42"/>
      <c r="BHH697" s="42"/>
      <c r="BHI697" s="47"/>
      <c r="BHJ697" s="42"/>
      <c r="BHK697" s="42"/>
    </row>
    <row r="698" spans="1544:1571" ht="15">
      <c r="BGJ698" s="42"/>
      <c r="BGK698" s="42"/>
      <c r="BGL698" s="42"/>
      <c r="BGM698" s="42"/>
      <c r="BGN698" s="42"/>
      <c r="BGO698" s="42"/>
      <c r="BGP698" s="42"/>
      <c r="BGQ698" s="42"/>
      <c r="BGR698" s="42"/>
      <c r="BGS698" s="42"/>
      <c r="BGT698" s="42"/>
      <c r="BGU698" s="42"/>
      <c r="BGV698" s="42"/>
      <c r="BGW698" s="56"/>
      <c r="BGX698" s="42"/>
      <c r="BGY698" s="46"/>
      <c r="BGZ698" s="42"/>
      <c r="BHA698" s="42"/>
      <c r="BHB698" s="42"/>
      <c r="BHC698" s="42"/>
      <c r="BHD698" s="42"/>
      <c r="BHE698" s="42"/>
      <c r="BHF698" s="42"/>
      <c r="BHG698" s="42"/>
      <c r="BHH698" s="42"/>
      <c r="BHI698" s="47"/>
      <c r="BHJ698" s="42"/>
      <c r="BHK698" s="61" t="s">
        <v>156</v>
      </c>
    </row>
    <row r="699" spans="1544:1571" ht="12.75">
      <c r="BGJ699" s="42"/>
      <c r="BGK699" s="42"/>
      <c r="BGL699" s="42"/>
      <c r="BGM699" s="42"/>
      <c r="BGN699" s="42"/>
      <c r="BGO699" s="42"/>
      <c r="BGP699" s="42"/>
      <c r="BGQ699" s="42"/>
      <c r="BGR699" s="42"/>
      <c r="BGS699" s="42"/>
      <c r="BGT699" s="42"/>
      <c r="BGU699" s="42"/>
      <c r="BGV699" s="42"/>
      <c r="BGW699" s="56"/>
      <c r="BGX699" s="42"/>
      <c r="BGY699" s="46"/>
      <c r="BGZ699" s="42"/>
      <c r="BHA699" s="42"/>
      <c r="BHB699" s="42"/>
      <c r="BHC699" s="42"/>
      <c r="BHD699" s="42"/>
      <c r="BHE699" s="42"/>
      <c r="BHF699" s="42"/>
      <c r="BHG699" s="42"/>
      <c r="BHH699" s="42"/>
      <c r="BHI699" s="47"/>
      <c r="BHJ699" s="42"/>
      <c r="BHK699" s="47" t="s">
        <v>87</v>
      </c>
    </row>
    <row r="700" spans="1544:1571" ht="12.75">
      <c r="BGJ700" s="42"/>
      <c r="BGK700" s="46"/>
      <c r="BGL700" s="42"/>
      <c r="BGM700" s="42"/>
      <c r="BGN700" s="42"/>
      <c r="BGO700" s="42"/>
      <c r="BGP700" s="42"/>
      <c r="BGQ700" s="42"/>
      <c r="BGR700" s="42"/>
      <c r="BGS700" s="42"/>
      <c r="BGT700" s="42"/>
      <c r="BGU700" s="42"/>
      <c r="BGV700" s="42"/>
      <c r="BGW700" s="56"/>
      <c r="BGX700" s="42"/>
      <c r="BGY700" s="46"/>
      <c r="BGZ700" s="42"/>
      <c r="BHA700" s="42"/>
      <c r="BHB700" s="42"/>
      <c r="BHC700" s="42"/>
      <c r="BHD700" s="42"/>
      <c r="BHE700" s="42"/>
      <c r="BHF700" s="42"/>
      <c r="BHG700" s="42"/>
      <c r="BHH700" s="42"/>
      <c r="BHI700" s="47"/>
      <c r="BHJ700" s="42"/>
      <c r="BHK700" s="47" t="s">
        <v>86</v>
      </c>
    </row>
    <row r="701" spans="1544:1571" ht="12.75">
      <c r="BGJ701" s="42"/>
      <c r="BGK701" s="42"/>
      <c r="BGL701" s="42"/>
      <c r="BGM701" s="42"/>
      <c r="BGN701" s="42"/>
      <c r="BGO701" s="42"/>
      <c r="BGP701" s="42"/>
      <c r="BGQ701" s="42"/>
      <c r="BGR701" s="42"/>
      <c r="BGS701" s="42"/>
      <c r="BGT701" s="42"/>
      <c r="BGU701" s="42"/>
      <c r="BGV701" s="42"/>
      <c r="BGW701" s="56"/>
      <c r="BGX701" s="42"/>
      <c r="BGY701" s="46"/>
      <c r="BGZ701" s="42"/>
      <c r="BHA701" s="42"/>
      <c r="BHB701" s="42"/>
      <c r="BHC701" s="42"/>
      <c r="BHD701" s="42"/>
      <c r="BHE701" s="42"/>
      <c r="BHF701" s="42"/>
      <c r="BHG701" s="42"/>
      <c r="BHH701" s="42"/>
      <c r="BHI701" s="47"/>
      <c r="BHJ701" s="42"/>
      <c r="BHK701" s="47" t="s">
        <v>85</v>
      </c>
    </row>
    <row r="702" spans="1544:1571" ht="12.75">
      <c r="BGJ702" s="42"/>
      <c r="BGK702" s="42"/>
      <c r="BGL702" s="42"/>
      <c r="BGM702" s="42"/>
      <c r="BGN702" s="42"/>
      <c r="BGO702" s="42"/>
      <c r="BGP702" s="42"/>
      <c r="BGQ702" s="42"/>
      <c r="BGR702" s="42"/>
      <c r="BGS702" s="42"/>
      <c r="BGT702" s="42"/>
      <c r="BGU702" s="42"/>
      <c r="BGV702" s="42"/>
      <c r="BGW702" s="56"/>
      <c r="BGX702" s="42"/>
      <c r="BGY702" s="46"/>
      <c r="BGZ702" s="42"/>
      <c r="BHA702" s="42"/>
      <c r="BHB702" s="42"/>
      <c r="BHC702" s="42"/>
      <c r="BHD702" s="42"/>
      <c r="BHE702" s="42"/>
      <c r="BHF702" s="42"/>
      <c r="BHG702" s="42"/>
      <c r="BHH702" s="42"/>
      <c r="BHI702" s="47"/>
      <c r="BHJ702" s="42"/>
      <c r="BHK702" s="47" t="s">
        <v>84</v>
      </c>
    </row>
    <row r="703" spans="1544:1571" ht="12.75">
      <c r="BGJ703" s="42"/>
      <c r="BGK703" s="42"/>
      <c r="BGL703" s="42"/>
      <c r="BGM703" s="42"/>
      <c r="BGN703" s="42"/>
      <c r="BGO703" s="42"/>
      <c r="BGP703" s="42"/>
      <c r="BGQ703" s="42"/>
      <c r="BGR703" s="42"/>
      <c r="BGS703" s="42"/>
      <c r="BGT703" s="42"/>
      <c r="BGU703" s="42"/>
      <c r="BGV703" s="42"/>
      <c r="BGW703" s="56"/>
      <c r="BGX703" s="42"/>
      <c r="BGY703" s="46"/>
      <c r="BGZ703" s="42"/>
      <c r="BHA703" s="42"/>
      <c r="BHB703" s="42"/>
      <c r="BHC703" s="42"/>
      <c r="BHD703" s="42"/>
      <c r="BHE703" s="42"/>
      <c r="BHF703" s="42"/>
      <c r="BHG703" s="42"/>
      <c r="BHH703" s="42"/>
      <c r="BHI703" s="47"/>
      <c r="BHJ703" s="42"/>
      <c r="BHK703" s="47" t="s">
        <v>83</v>
      </c>
    </row>
    <row r="704" spans="1544:1571" ht="12.75">
      <c r="BGJ704" s="42"/>
      <c r="BGK704" s="42"/>
      <c r="BGL704" s="42"/>
      <c r="BGM704" s="42"/>
      <c r="BGN704" s="42"/>
      <c r="BGO704" s="42"/>
      <c r="BGP704" s="42"/>
      <c r="BGQ704" s="42"/>
      <c r="BGR704" s="42"/>
      <c r="BGS704" s="42"/>
      <c r="BGT704" s="42"/>
      <c r="BGU704" s="42"/>
      <c r="BGV704" s="42"/>
      <c r="BGW704" s="56"/>
      <c r="BGX704" s="42"/>
      <c r="BGY704" s="46"/>
      <c r="BGZ704" s="42"/>
      <c r="BHA704" s="42"/>
      <c r="BHB704" s="42"/>
      <c r="BHC704" s="42"/>
      <c r="BHD704" s="42"/>
      <c r="BHE704" s="42"/>
      <c r="BHF704" s="42"/>
      <c r="BHG704" s="42"/>
      <c r="BHH704" s="42"/>
      <c r="BHI704" s="47"/>
      <c r="BHJ704" s="42"/>
      <c r="BHK704" s="42"/>
    </row>
    <row r="705" spans="1544:1580" ht="12.75">
      <c r="BGJ705" s="42" t="s">
        <v>157</v>
      </c>
      <c r="BGK705" s="46"/>
      <c r="BGL705" s="42"/>
      <c r="BGM705" s="42"/>
      <c r="BGN705" s="42"/>
      <c r="BGO705" s="42"/>
      <c r="BGP705" s="42"/>
      <c r="BGQ705" s="42"/>
      <c r="BGR705" s="42"/>
      <c r="BGS705" s="42"/>
      <c r="BGT705" s="42"/>
      <c r="BGU705" s="42"/>
      <c r="BGV705" s="42"/>
      <c r="BGW705" s="56"/>
      <c r="BGX705" s="42"/>
      <c r="BGY705" s="46"/>
      <c r="BGZ705" s="42"/>
      <c r="BHA705" s="42"/>
      <c r="BHB705" s="42"/>
      <c r="BHC705" s="42"/>
      <c r="BHD705" s="42"/>
      <c r="BHE705" s="42"/>
      <c r="BHF705" s="42"/>
      <c r="BHG705" s="42" t="s">
        <v>158</v>
      </c>
      <c r="BHH705" s="42"/>
      <c r="BHI705" s="47"/>
      <c r="BHJ705" s="42"/>
      <c r="BHK705" s="42"/>
    </row>
    <row r="706" spans="1544:1580" ht="12.75">
      <c r="BGJ706" s="42" t="s">
        <v>159</v>
      </c>
      <c r="BGK706" s="46">
        <v>0</v>
      </c>
      <c r="BGL706" s="42" t="s">
        <v>160</v>
      </c>
      <c r="BGM706" s="42"/>
      <c r="BGN706" s="42"/>
      <c r="BGO706" s="42"/>
      <c r="BGP706" s="42"/>
      <c r="BGQ706" s="42"/>
      <c r="BGR706" s="42"/>
      <c r="BGS706" s="42"/>
      <c r="BGT706" s="42"/>
      <c r="BGU706" s="42"/>
      <c r="BGV706" s="42"/>
      <c r="BGW706" s="56"/>
      <c r="BGX706" s="42"/>
      <c r="BGY706" s="46"/>
      <c r="BGZ706" s="42"/>
      <c r="BHA706" s="42"/>
      <c r="BHB706" s="42"/>
      <c r="BHC706" s="42"/>
      <c r="BHD706" s="42"/>
      <c r="BHE706" s="42"/>
      <c r="BHF706" s="42"/>
      <c r="BHG706" s="42" t="s">
        <v>161</v>
      </c>
      <c r="BHH706" s="42"/>
      <c r="BHI706" s="47"/>
      <c r="BHJ706" s="42"/>
      <c r="BHK706" s="42"/>
      <c r="BHL706" s="42"/>
      <c r="BHM706" s="42"/>
      <c r="BHN706" s="42"/>
      <c r="BHO706" s="42"/>
      <c r="BHP706" s="42"/>
      <c r="BHQ706" s="42"/>
      <c r="BHR706" s="42"/>
      <c r="BHS706" s="42"/>
      <c r="BHT706" s="42"/>
    </row>
    <row r="707" spans="1544:1580" ht="12.75">
      <c r="BGJ707" s="42" t="s">
        <v>162</v>
      </c>
      <c r="BGK707" s="46">
        <v>1</v>
      </c>
      <c r="BGL707" s="42" t="s">
        <v>163</v>
      </c>
      <c r="BGM707" s="42"/>
      <c r="BGN707" s="42"/>
      <c r="BGO707" s="42"/>
      <c r="BGP707" s="42"/>
      <c r="BGQ707" s="42"/>
      <c r="BGR707" s="42"/>
      <c r="BGS707" s="42"/>
      <c r="BGT707" s="42"/>
      <c r="BGU707" s="42"/>
      <c r="BGV707" s="42"/>
      <c r="BGW707" s="56"/>
      <c r="BGX707" s="42"/>
      <c r="BGY707" s="46"/>
      <c r="BGZ707" s="42"/>
      <c r="BHA707" s="42"/>
      <c r="BHB707" s="42"/>
      <c r="BHC707" s="42"/>
      <c r="BHD707" s="42"/>
      <c r="BHE707" s="42"/>
      <c r="BHF707" s="42"/>
      <c r="BHG707" s="42" t="s">
        <v>164</v>
      </c>
      <c r="BHH707" s="42"/>
      <c r="BHI707" s="47"/>
      <c r="BHJ707" s="42"/>
      <c r="BHK707" s="42"/>
      <c r="BHL707" s="42"/>
      <c r="BHM707" s="42"/>
      <c r="BHN707" s="42"/>
      <c r="BHO707" s="42"/>
      <c r="BHP707" s="42"/>
      <c r="BHQ707" s="42"/>
      <c r="BHR707" s="42"/>
      <c r="BHS707" s="42"/>
      <c r="BHT707" s="42"/>
    </row>
    <row r="708" spans="1544:1580" ht="12.75">
      <c r="BGJ708" s="42" t="s">
        <v>165</v>
      </c>
      <c r="BGK708" s="46">
        <v>2</v>
      </c>
      <c r="BGL708" s="42" t="s">
        <v>166</v>
      </c>
      <c r="BGM708" s="42"/>
      <c r="BGN708" s="42"/>
      <c r="BGO708" s="42"/>
      <c r="BGP708" s="42"/>
      <c r="BGQ708" s="42"/>
      <c r="BGR708" s="42"/>
      <c r="BGS708" s="42"/>
      <c r="BGT708" s="42"/>
      <c r="BGU708" s="42"/>
      <c r="BGV708" s="42"/>
      <c r="BGW708" s="56"/>
      <c r="BGX708" s="42"/>
      <c r="BGY708" s="46"/>
      <c r="BGZ708" s="42"/>
      <c r="BHA708" s="42"/>
      <c r="BHB708" s="42"/>
      <c r="BHC708" s="42"/>
      <c r="BHD708" s="42"/>
      <c r="BHE708" s="42"/>
      <c r="BHF708" s="42"/>
      <c r="BHG708" s="42" t="s">
        <v>167</v>
      </c>
      <c r="BHH708" s="42"/>
      <c r="BHI708" s="42"/>
      <c r="BHJ708" s="42"/>
      <c r="BHK708" s="42"/>
      <c r="BHL708" s="42"/>
      <c r="BHM708" s="42"/>
      <c r="BHN708" s="42"/>
      <c r="BHO708" s="42"/>
      <c r="BHP708" s="42"/>
      <c r="BHQ708" s="42"/>
      <c r="BHR708" s="42"/>
      <c r="BHS708" s="42"/>
      <c r="BHT708" s="42"/>
    </row>
    <row r="709" spans="1544:1580" ht="15">
      <c r="BGJ709" s="42"/>
      <c r="BGK709" s="42"/>
      <c r="BGL709" s="42"/>
      <c r="BGM709" s="42"/>
      <c r="BGN709" s="42"/>
      <c r="BGO709" s="42"/>
      <c r="BGP709" s="42"/>
      <c r="BGQ709" s="42"/>
      <c r="BGR709" s="42"/>
      <c r="BGS709" s="42"/>
      <c r="BGT709" s="42"/>
      <c r="BGU709" s="42"/>
      <c r="BGV709" s="42"/>
      <c r="BGW709" s="56"/>
      <c r="BGX709" s="42"/>
      <c r="BGY709" s="46"/>
      <c r="BGZ709" s="42"/>
      <c r="BHA709" s="42"/>
      <c r="BHB709" s="42"/>
      <c r="BHC709" s="42"/>
      <c r="BHD709" s="42"/>
      <c r="BHE709" s="42"/>
      <c r="BHF709" s="42"/>
      <c r="BHG709" s="42" t="s">
        <v>168</v>
      </c>
      <c r="BHH709" s="42"/>
      <c r="BHI709" s="42"/>
      <c r="BHJ709" s="42"/>
      <c r="BHK709" s="61"/>
      <c r="BHL709" s="42"/>
      <c r="BHM709" s="42"/>
      <c r="BHN709" s="42"/>
      <c r="BHO709" s="42"/>
      <c r="BHP709" s="42"/>
      <c r="BHQ709" s="42"/>
      <c r="BHR709" s="42"/>
      <c r="BHS709" s="42"/>
      <c r="BHT709" s="42"/>
    </row>
    <row r="710" spans="1544:1580" ht="12.75">
      <c r="BGJ710" s="62"/>
      <c r="BGK710" s="62"/>
      <c r="BGL710" s="62"/>
      <c r="BGM710" s="62"/>
      <c r="BGN710" s="62"/>
      <c r="BGO710" s="62"/>
      <c r="BGP710" s="42"/>
      <c r="BGQ710" s="42"/>
      <c r="BGR710" s="42"/>
      <c r="BGS710" s="42"/>
      <c r="BGT710" s="42"/>
      <c r="BGU710" s="42"/>
      <c r="BGV710" s="42"/>
      <c r="BGW710" s="56"/>
      <c r="BGX710" s="42"/>
      <c r="BGY710" s="46"/>
      <c r="BGZ710" s="42"/>
      <c r="BHA710" s="42"/>
      <c r="BHB710" s="42"/>
      <c r="BHC710" s="42"/>
      <c r="BHD710" s="42"/>
      <c r="BHE710" s="42"/>
      <c r="BHF710" s="42"/>
      <c r="BHG710" s="42" t="s">
        <v>169</v>
      </c>
      <c r="BHH710" s="42"/>
      <c r="BHI710" s="42"/>
      <c r="BHJ710" s="42"/>
      <c r="BHK710" s="47"/>
      <c r="BHL710" s="42"/>
      <c r="BHM710" s="42"/>
      <c r="BHN710" s="43" t="s">
        <v>170</v>
      </c>
      <c r="BHO710" s="216" t="s">
        <v>171</v>
      </c>
      <c r="BHP710" s="216"/>
      <c r="BHQ710" s="216"/>
      <c r="BHR710" s="43" t="s">
        <v>172</v>
      </c>
      <c r="BHS710" s="42"/>
      <c r="BHT710" s="63" t="s">
        <v>173</v>
      </c>
    </row>
    <row r="711" spans="1544:1580" ht="12.75">
      <c r="BGJ711" s="62"/>
      <c r="BGK711" s="62"/>
      <c r="BGL711" s="62"/>
      <c r="BGM711" s="62"/>
      <c r="BGN711" s="62"/>
      <c r="BGO711" s="62"/>
      <c r="BGP711" s="42"/>
      <c r="BGQ711" s="42"/>
      <c r="BGR711" s="42"/>
      <c r="BGS711" s="42"/>
      <c r="BGT711" s="42"/>
      <c r="BGU711" s="42"/>
      <c r="BGV711" s="42"/>
      <c r="BGW711" s="56"/>
      <c r="BGX711" s="42"/>
      <c r="BGY711" s="46"/>
      <c r="BGZ711" s="42"/>
      <c r="BHA711" s="42"/>
      <c r="BHB711" s="42"/>
      <c r="BHC711" s="42"/>
      <c r="BHD711" s="42"/>
      <c r="BHE711" s="42"/>
      <c r="BHF711" s="42"/>
      <c r="BHG711" s="42" t="s">
        <v>174</v>
      </c>
      <c r="BHH711" s="42"/>
      <c r="BHI711" s="42"/>
      <c r="BHJ711" s="42"/>
      <c r="BHK711" s="47"/>
      <c r="BHL711" s="42"/>
      <c r="BHM711" s="42"/>
      <c r="BHN711" s="64" t="s">
        <v>175</v>
      </c>
      <c r="BHO711" s="64" t="s">
        <v>176</v>
      </c>
      <c r="BHP711" s="64" t="s">
        <v>177</v>
      </c>
      <c r="BHQ711" s="64" t="s">
        <v>178</v>
      </c>
      <c r="BHR711" s="64" t="s">
        <v>179</v>
      </c>
      <c r="BHS711" s="42"/>
      <c r="BHT711" s="65" t="s">
        <v>180</v>
      </c>
    </row>
    <row r="712" spans="1544:1580" ht="12.75">
      <c r="BGJ712" s="62"/>
      <c r="BGK712" s="62"/>
      <c r="BGL712" s="62"/>
      <c r="BGM712" s="62"/>
      <c r="BGN712" s="62"/>
      <c r="BGO712" s="62"/>
      <c r="BGP712" s="42"/>
      <c r="BGQ712" s="42"/>
      <c r="BGR712" s="42"/>
      <c r="BGS712" s="42"/>
      <c r="BGT712" s="42"/>
      <c r="BGU712" s="42"/>
      <c r="BGV712" s="42"/>
      <c r="BGW712" s="56"/>
      <c r="BGX712" s="42"/>
      <c r="BGY712" s="46"/>
      <c r="BGZ712" s="42"/>
      <c r="BHA712" s="42"/>
      <c r="BHB712" s="42"/>
      <c r="BHC712" s="42"/>
      <c r="BHD712" s="42"/>
      <c r="BHE712" s="42"/>
      <c r="BHF712" s="42"/>
      <c r="BHG712" s="42" t="s">
        <v>181</v>
      </c>
      <c r="BHH712" s="42"/>
      <c r="BHI712" s="42"/>
      <c r="BHJ712" s="42"/>
      <c r="BHK712" s="47"/>
      <c r="BHL712" s="42"/>
      <c r="BHM712" s="42"/>
      <c r="BHN712" s="62" t="s">
        <v>182</v>
      </c>
      <c r="BHO712" s="62" t="s">
        <v>183</v>
      </c>
      <c r="BHP712" s="62" t="s">
        <v>184</v>
      </c>
      <c r="BHQ712" s="62" t="s">
        <v>79</v>
      </c>
      <c r="BHR712" s="62" t="s">
        <v>185</v>
      </c>
      <c r="BHS712" s="42"/>
      <c r="BHT712" s="66" t="s">
        <v>186</v>
      </c>
    </row>
    <row r="713" spans="1544:1580" ht="12.75">
      <c r="BGJ713" s="62"/>
      <c r="BGK713" s="62"/>
      <c r="BGL713" s="62"/>
      <c r="BGM713" s="62"/>
      <c r="BGN713" s="62"/>
      <c r="BGO713" s="62"/>
      <c r="BGP713" s="42"/>
      <c r="BGQ713" s="42"/>
      <c r="BGR713" s="42"/>
      <c r="BGS713" s="42"/>
      <c r="BGT713" s="42"/>
      <c r="BGU713" s="42"/>
      <c r="BGV713" s="42"/>
      <c r="BGW713" s="56"/>
      <c r="BGX713" s="42"/>
      <c r="BGY713" s="46"/>
      <c r="BGZ713" s="42"/>
      <c r="BHA713" s="42"/>
      <c r="BHB713" s="42"/>
      <c r="BHC713" s="42"/>
      <c r="BHD713" s="42"/>
      <c r="BHE713" s="42"/>
      <c r="BHF713" s="42"/>
      <c r="BHG713" s="42" t="s">
        <v>187</v>
      </c>
      <c r="BHH713" s="42"/>
      <c r="BHI713" s="42"/>
      <c r="BHJ713" s="42"/>
      <c r="BHK713" s="42"/>
      <c r="BHL713" s="42"/>
      <c r="BHM713" s="42"/>
      <c r="BHN713" s="62" t="s">
        <v>188</v>
      </c>
      <c r="BHO713" s="62" t="s">
        <v>189</v>
      </c>
      <c r="BHP713" s="62" t="s">
        <v>190</v>
      </c>
      <c r="BHQ713" s="62" t="s">
        <v>156</v>
      </c>
      <c r="BHR713" s="62" t="s">
        <v>191</v>
      </c>
      <c r="BHS713" s="42"/>
      <c r="BHT713" s="66" t="s">
        <v>192</v>
      </c>
    </row>
    <row r="714" spans="1544:1580" ht="12.75">
      <c r="BGJ714" s="62"/>
      <c r="BGK714" s="62"/>
      <c r="BGL714" s="62"/>
      <c r="BGM714" s="62"/>
      <c r="BGN714" s="62"/>
      <c r="BGO714" s="62"/>
      <c r="BGP714" s="42"/>
      <c r="BGQ714" s="42"/>
      <c r="BGR714" s="42"/>
      <c r="BGS714" s="42"/>
      <c r="BGT714" s="42"/>
      <c r="BGU714" s="42"/>
      <c r="BGV714" s="42"/>
      <c r="BGW714" s="56"/>
      <c r="BGX714" s="42"/>
      <c r="BGY714" s="46"/>
      <c r="BGZ714" s="42"/>
      <c r="BHA714" s="42"/>
      <c r="BHB714" s="42"/>
      <c r="BHC714" s="42"/>
      <c r="BHD714" s="42"/>
      <c r="BHE714" s="42"/>
      <c r="BHF714" s="42"/>
      <c r="BHG714" s="42" t="s">
        <v>193</v>
      </c>
      <c r="BHH714" s="42"/>
      <c r="BHI714" s="42"/>
      <c r="BHJ714" s="42"/>
      <c r="BHK714" s="42"/>
      <c r="BHL714" s="42"/>
      <c r="BHM714" s="42"/>
      <c r="BHN714" s="62" t="s">
        <v>124</v>
      </c>
      <c r="BHO714" s="62" t="s">
        <v>194</v>
      </c>
      <c r="BHP714" s="62" t="s">
        <v>195</v>
      </c>
      <c r="BHQ714" s="62"/>
      <c r="BHR714" s="62" t="s">
        <v>196</v>
      </c>
      <c r="BHS714" s="42"/>
      <c r="BHT714" s="66" t="s">
        <v>197</v>
      </c>
    </row>
    <row r="715" spans="1544:1580" ht="12.75">
      <c r="BGJ715" s="62"/>
      <c r="BGK715" s="62"/>
      <c r="BGL715" s="62"/>
      <c r="BGM715" s="62"/>
      <c r="BGN715" s="62"/>
      <c r="BGO715" s="62"/>
      <c r="BGP715" s="42"/>
      <c r="BGQ715" s="42"/>
      <c r="BGR715" s="42"/>
      <c r="BGS715" s="42"/>
      <c r="BGT715" s="42"/>
      <c r="BGU715" s="42"/>
      <c r="BGV715" s="42"/>
      <c r="BGW715" s="56"/>
      <c r="BGX715" s="42"/>
      <c r="BGY715" s="46"/>
      <c r="BGZ715" s="42"/>
      <c r="BHA715" s="42"/>
      <c r="BHB715" s="42"/>
      <c r="BHC715" s="42"/>
      <c r="BHD715" s="42"/>
      <c r="BHE715" s="42"/>
      <c r="BHF715" s="42"/>
      <c r="BHG715" s="42" t="s">
        <v>198</v>
      </c>
      <c r="BHH715" s="42"/>
      <c r="BHI715" s="42"/>
      <c r="BHJ715" s="42"/>
      <c r="BHK715" s="42"/>
      <c r="BHL715" s="42"/>
      <c r="BHM715" s="42"/>
      <c r="BHN715" s="62" t="s">
        <v>164</v>
      </c>
      <c r="BHO715" s="62"/>
      <c r="BHP715" s="62"/>
      <c r="BHQ715" s="62"/>
      <c r="BHR715" s="62" t="s">
        <v>199</v>
      </c>
      <c r="BHS715" s="42"/>
      <c r="BHT715" s="66" t="s">
        <v>200</v>
      </c>
    </row>
    <row r="716" spans="1544:1580" ht="12.75">
      <c r="BGJ716" s="62"/>
      <c r="BGK716" s="62"/>
      <c r="BGL716" s="62"/>
      <c r="BGM716" s="62"/>
      <c r="BGN716" s="62"/>
      <c r="BGO716" s="62"/>
      <c r="BGP716" s="42"/>
      <c r="BGQ716" s="42"/>
      <c r="BGR716" s="42"/>
      <c r="BGS716" s="42"/>
      <c r="BGT716" s="42"/>
      <c r="BGU716" s="42"/>
      <c r="BGV716" s="42"/>
      <c r="BGW716" s="56"/>
      <c r="BGX716" s="42"/>
      <c r="BGY716" s="46"/>
      <c r="BGZ716" s="42"/>
      <c r="BHA716" s="42"/>
      <c r="BHB716" s="42"/>
      <c r="BHC716" s="42"/>
      <c r="BHD716" s="42"/>
      <c r="BHE716" s="42"/>
      <c r="BHF716" s="42"/>
      <c r="BHG716" s="42"/>
      <c r="BHH716" s="42"/>
      <c r="BHI716" s="42"/>
      <c r="BHJ716" s="42"/>
      <c r="BHK716" s="42"/>
      <c r="BHL716" s="42"/>
      <c r="BHM716" s="42"/>
      <c r="BHN716" s="62" t="s">
        <v>167</v>
      </c>
      <c r="BHO716" s="62"/>
      <c r="BHP716" s="62"/>
      <c r="BHQ716" s="62"/>
      <c r="BHR716" s="62"/>
      <c r="BHS716" s="42"/>
      <c r="BHT716" s="66" t="s">
        <v>201</v>
      </c>
    </row>
    <row r="717" spans="1544:1580" ht="12.75">
      <c r="BGJ717" s="62"/>
      <c r="BGK717" s="62"/>
      <c r="BGL717" s="62"/>
      <c r="BGM717" s="62"/>
      <c r="BGN717" s="62"/>
      <c r="BGO717" s="62"/>
      <c r="BGP717" s="42"/>
      <c r="BGQ717" s="42"/>
      <c r="BGR717" s="42"/>
      <c r="BGS717" s="42"/>
      <c r="BGT717" s="42"/>
      <c r="BGU717" s="42"/>
      <c r="BGV717" s="42"/>
      <c r="BGW717" s="56"/>
      <c r="BGX717" s="42"/>
      <c r="BGY717" s="46"/>
      <c r="BGZ717" s="42"/>
      <c r="BHA717" s="42"/>
      <c r="BHB717" s="42"/>
      <c r="BHC717" s="42"/>
      <c r="BHD717" s="42"/>
      <c r="BHE717" s="42"/>
      <c r="BHF717" s="42"/>
      <c r="BHG717" s="42"/>
      <c r="BHH717" s="42"/>
      <c r="BHI717" s="42"/>
      <c r="BHJ717" s="42"/>
      <c r="BHK717" s="42"/>
      <c r="BHL717" s="42"/>
      <c r="BHM717" s="42"/>
      <c r="BHN717" s="62" t="s">
        <v>202</v>
      </c>
      <c r="BHO717" s="62"/>
      <c r="BHP717" s="62"/>
      <c r="BHQ717" s="62"/>
      <c r="BHR717" s="62"/>
      <c r="BHS717" s="42"/>
      <c r="BHT717" s="66" t="s">
        <v>203</v>
      </c>
    </row>
    <row r="718" spans="1544:1580" ht="12.75">
      <c r="BGJ718" s="42"/>
      <c r="BGK718" s="42"/>
      <c r="BGL718" s="42"/>
      <c r="BGM718" s="42"/>
      <c r="BGN718" s="42"/>
      <c r="BGO718" s="42"/>
      <c r="BGP718" s="42"/>
      <c r="BGQ718" s="42"/>
      <c r="BGR718" s="42"/>
      <c r="BGS718" s="42"/>
      <c r="BGT718" s="42"/>
      <c r="BGU718" s="42"/>
      <c r="BGV718" s="42"/>
      <c r="BGW718" s="56"/>
      <c r="BGX718" s="42"/>
      <c r="BGY718" s="46"/>
      <c r="BGZ718" s="42"/>
      <c r="BHA718" s="42"/>
      <c r="BHB718" s="42"/>
      <c r="BHC718" s="42"/>
      <c r="BHD718" s="42"/>
      <c r="BHE718" s="42"/>
      <c r="BHF718" s="42"/>
      <c r="BHG718" s="42"/>
      <c r="BHH718" s="42"/>
      <c r="BHI718" s="42"/>
      <c r="BHJ718" s="42"/>
      <c r="BHK718" s="42"/>
      <c r="BHL718" s="42"/>
      <c r="BHM718" s="42"/>
      <c r="BHN718" s="62" t="s">
        <v>204</v>
      </c>
      <c r="BHO718" s="62"/>
      <c r="BHP718" s="62"/>
      <c r="BHQ718" s="62"/>
      <c r="BHR718" s="62"/>
      <c r="BHS718" s="42"/>
      <c r="BHT718" s="66" t="s">
        <v>205</v>
      </c>
    </row>
    <row r="719" spans="1544:1580" ht="12.75">
      <c r="BGJ719" s="42"/>
      <c r="BGK719" s="42"/>
      <c r="BGL719" s="42"/>
      <c r="BGM719" s="42"/>
      <c r="BGN719" s="42"/>
      <c r="BGO719" s="42"/>
      <c r="BGP719" s="42"/>
      <c r="BGQ719" s="42"/>
      <c r="BGR719" s="42"/>
      <c r="BGS719" s="42"/>
      <c r="BGT719" s="42"/>
      <c r="BGU719" s="42"/>
      <c r="BGV719" s="42"/>
      <c r="BGW719" s="56"/>
      <c r="BGX719" s="42"/>
      <c r="BGY719" s="46"/>
      <c r="BGZ719" s="42"/>
      <c r="BHA719" s="42"/>
      <c r="BHB719" s="42"/>
      <c r="BHC719" s="42"/>
      <c r="BHD719" s="42"/>
      <c r="BHE719" s="42"/>
      <c r="BHF719" s="42"/>
      <c r="BHG719" s="42"/>
      <c r="BHH719" s="42"/>
      <c r="BHI719" s="42"/>
      <c r="BHJ719" s="42"/>
      <c r="BHK719" s="42"/>
      <c r="BHL719" s="42"/>
      <c r="BHM719" s="42"/>
      <c r="BHN719" s="62" t="s">
        <v>206</v>
      </c>
      <c r="BHO719" s="62"/>
      <c r="BHP719" s="62"/>
      <c r="BHQ719" s="62"/>
      <c r="BHR719" s="62"/>
      <c r="BHS719" s="42"/>
      <c r="BHT719" s="66" t="s">
        <v>207</v>
      </c>
    </row>
    <row r="720" spans="1544:1580" ht="12.75">
      <c r="BGJ720" s="42"/>
      <c r="BGK720" s="42"/>
      <c r="BGL720" s="42"/>
      <c r="BGM720" s="42"/>
      <c r="BGN720" s="42"/>
      <c r="BGO720" s="42"/>
      <c r="BGP720" s="42"/>
      <c r="BGQ720" s="42"/>
      <c r="BGR720" s="42"/>
      <c r="BGS720" s="42"/>
      <c r="BGT720" s="42"/>
      <c r="BGU720" s="42"/>
      <c r="BGV720" s="42"/>
      <c r="BGW720" s="56"/>
      <c r="BGX720" s="42"/>
      <c r="BGY720" s="46"/>
      <c r="BGZ720" s="42"/>
      <c r="BHA720" s="42"/>
      <c r="BHB720" s="42"/>
      <c r="BHC720" s="42"/>
      <c r="BHD720" s="42"/>
      <c r="BHE720" s="42"/>
      <c r="BHF720" s="42"/>
      <c r="BHG720" s="42"/>
      <c r="BHH720" s="42"/>
      <c r="BHI720" s="42"/>
      <c r="BHJ720" s="42"/>
      <c r="BHK720" s="42"/>
      <c r="BHL720" s="42"/>
      <c r="BHM720" s="42"/>
      <c r="BHN720" s="62" t="s">
        <v>114</v>
      </c>
      <c r="BHO720" s="62"/>
      <c r="BHP720" s="62"/>
      <c r="BHQ720" s="62"/>
      <c r="BHR720" s="62"/>
      <c r="BHS720" s="42"/>
      <c r="BHT720" s="66" t="s">
        <v>208</v>
      </c>
    </row>
    <row r="721" spans="1544:1580" ht="12.75">
      <c r="BGJ721" s="42"/>
      <c r="BGK721" s="42"/>
      <c r="BGL721" s="42"/>
      <c r="BGM721" s="42"/>
      <c r="BGN721" s="42"/>
      <c r="BGO721" s="42"/>
      <c r="BGP721" s="42"/>
      <c r="BGQ721" s="42"/>
      <c r="BGR721" s="42"/>
      <c r="BGS721" s="42"/>
      <c r="BGT721" s="42"/>
      <c r="BGU721" s="42"/>
      <c r="BGV721" s="42"/>
      <c r="BGW721" s="56"/>
      <c r="BGX721" s="42"/>
      <c r="BGY721" s="46"/>
      <c r="BGZ721" s="42"/>
      <c r="BHA721" s="42"/>
      <c r="BHB721" s="42"/>
      <c r="BHC721" s="42"/>
      <c r="BHD721" s="42"/>
      <c r="BHE721" s="42"/>
      <c r="BHF721" s="42"/>
      <c r="BHG721" s="42"/>
      <c r="BHH721" s="42"/>
      <c r="BHI721" s="42"/>
      <c r="BHJ721" s="42"/>
      <c r="BHK721" s="42"/>
      <c r="BHL721" s="42"/>
      <c r="BHM721" s="42"/>
      <c r="BHN721" s="42" t="s">
        <v>169</v>
      </c>
      <c r="BHO721" s="42"/>
      <c r="BHP721" s="62"/>
      <c r="BHQ721" s="62"/>
      <c r="BHR721" s="54"/>
      <c r="BHS721" s="42"/>
      <c r="BHT721" s="66" t="s">
        <v>209</v>
      </c>
    </row>
    <row r="722" spans="1544:1580" ht="12.75">
      <c r="BHN722" s="42" t="s">
        <v>174</v>
      </c>
      <c r="BHO722" s="42"/>
      <c r="BHP722" s="62"/>
      <c r="BHQ722" s="62"/>
      <c r="BHR722" s="54"/>
      <c r="BHS722" s="42"/>
      <c r="BHT722" s="66" t="s">
        <v>210</v>
      </c>
    </row>
    <row r="723" spans="1544:1580" ht="12.75">
      <c r="BHN723" s="42" t="s">
        <v>181</v>
      </c>
      <c r="BHO723" s="62"/>
      <c r="BHP723" s="62"/>
      <c r="BHQ723" s="62"/>
      <c r="BHR723" s="54"/>
      <c r="BHS723" s="42"/>
      <c r="BHT723" s="66" t="s">
        <v>211</v>
      </c>
    </row>
    <row r="724" spans="1544:1580" ht="12.75">
      <c r="BHN724" s="42" t="s">
        <v>187</v>
      </c>
      <c r="BHO724" s="62"/>
      <c r="BHP724" s="62"/>
      <c r="BHQ724" s="62"/>
      <c r="BHR724" s="54"/>
      <c r="BHS724" s="42"/>
      <c r="BHT724" s="66" t="s">
        <v>212</v>
      </c>
    </row>
    <row r="725" spans="1544:1580" ht="12.75">
      <c r="BHN725" s="42" t="s">
        <v>193</v>
      </c>
      <c r="BHO725" s="62"/>
      <c r="BHP725" s="62"/>
      <c r="BHQ725" s="62"/>
      <c r="BHR725" s="54"/>
      <c r="BHS725" s="42"/>
      <c r="BHT725" s="66" t="s">
        <v>213</v>
      </c>
    </row>
    <row r="726" spans="1544:1580" ht="12.75">
      <c r="BHN726" s="42" t="s">
        <v>198</v>
      </c>
      <c r="BHO726" s="62"/>
      <c r="BHP726" s="62"/>
      <c r="BHQ726" s="62"/>
      <c r="BHR726" s="54"/>
      <c r="BHS726" s="42"/>
      <c r="BHT726" s="66" t="s">
        <v>214</v>
      </c>
    </row>
    <row r="727" spans="1544:1580" ht="12.75">
      <c r="BHN727" s="42"/>
      <c r="BHO727" s="62"/>
      <c r="BHP727" s="62"/>
      <c r="BHQ727" s="62"/>
      <c r="BHR727" s="62"/>
      <c r="BHS727" s="42"/>
      <c r="BHT727" s="66" t="s">
        <v>215</v>
      </c>
    </row>
    <row r="728" spans="1544:1580" ht="12.75">
      <c r="BHN728" s="42"/>
      <c r="BHO728" s="42"/>
      <c r="BHP728" s="42"/>
      <c r="BHQ728" s="42"/>
      <c r="BHR728" s="42"/>
      <c r="BHS728" s="42"/>
      <c r="BHT728" s="66" t="s">
        <v>216</v>
      </c>
    </row>
    <row r="729" spans="1544:1580" ht="12.75">
      <c r="BHN729" s="42"/>
      <c r="BHO729" s="42"/>
      <c r="BHP729" s="42"/>
      <c r="BHQ729" s="42"/>
      <c r="BHR729" s="42"/>
      <c r="BHS729" s="42"/>
      <c r="BHT729" s="66" t="s">
        <v>217</v>
      </c>
    </row>
    <row r="730" spans="1544:1580" ht="12.75">
      <c r="BHN730" s="42"/>
      <c r="BHO730" s="42"/>
      <c r="BHP730" s="42"/>
      <c r="BHQ730" s="42"/>
      <c r="BHR730" s="42"/>
      <c r="BHS730" s="42"/>
      <c r="BHT730" s="66" t="s">
        <v>218</v>
      </c>
    </row>
    <row r="731" spans="1544:1580" ht="12.75">
      <c r="BHN731" s="42"/>
      <c r="BHO731" s="42"/>
      <c r="BHP731" s="42"/>
      <c r="BHQ731" s="42"/>
      <c r="BHR731" s="42"/>
      <c r="BHS731" s="42"/>
      <c r="BHT731" s="66" t="s">
        <v>219</v>
      </c>
    </row>
    <row r="732" spans="1544:1580" ht="12.75">
      <c r="BHN732" s="42"/>
      <c r="BHO732" s="42"/>
      <c r="BHP732" s="42"/>
      <c r="BHQ732" s="42"/>
      <c r="BHR732" s="42"/>
      <c r="BHS732" s="42"/>
      <c r="BHT732" s="66" t="s">
        <v>220</v>
      </c>
    </row>
    <row r="733" spans="1544:1580" ht="12.75">
      <c r="BHN733" s="42"/>
      <c r="BHO733" s="42"/>
      <c r="BHP733" s="42"/>
      <c r="BHQ733" s="42"/>
      <c r="BHR733" s="42"/>
      <c r="BHS733" s="42"/>
      <c r="BHT733" s="66" t="s">
        <v>221</v>
      </c>
    </row>
    <row r="734" spans="1544:1580" ht="12.75">
      <c r="BHN734" s="42"/>
      <c r="BHO734" s="42"/>
      <c r="BHP734" s="42"/>
      <c r="BHQ734" s="42"/>
      <c r="BHR734" s="42"/>
      <c r="BHS734" s="42"/>
      <c r="BHT734" s="66" t="s">
        <v>222</v>
      </c>
    </row>
    <row r="735" spans="1544:1580" ht="12.75">
      <c r="BHN735" s="42"/>
      <c r="BHO735" s="42"/>
      <c r="BHP735" s="42"/>
      <c r="BHQ735" s="42"/>
      <c r="BHR735" s="42"/>
      <c r="BHS735" s="42"/>
      <c r="BHT735" s="66" t="s">
        <v>223</v>
      </c>
    </row>
    <row r="736" spans="1544:1580" ht="12.75">
      <c r="BHN736" s="42"/>
      <c r="BHO736" s="42"/>
      <c r="BHP736" s="42"/>
      <c r="BHQ736" s="42"/>
      <c r="BHR736" s="42"/>
      <c r="BHS736" s="42"/>
      <c r="BHT736" s="66" t="s">
        <v>224</v>
      </c>
    </row>
    <row r="737" spans="1574:1584" ht="12.75">
      <c r="BHN737" s="42"/>
      <c r="BHO737" s="42"/>
      <c r="BHP737" s="42"/>
      <c r="BHQ737" s="42"/>
      <c r="BHR737" s="42"/>
      <c r="BHS737" s="42"/>
      <c r="BHT737" s="66" t="s">
        <v>225</v>
      </c>
    </row>
    <row r="738" spans="1574:1584" ht="12.75">
      <c r="BHT738" s="66" t="s">
        <v>226</v>
      </c>
      <c r="BHU738" s="42"/>
      <c r="BHV738" s="42"/>
      <c r="BHW738" s="42"/>
      <c r="BHX738" s="42"/>
    </row>
    <row r="739" spans="1574:1584" ht="12.75">
      <c r="BHT739" s="66" t="s">
        <v>227</v>
      </c>
      <c r="BHU739" s="42"/>
      <c r="BHV739" s="42"/>
      <c r="BHW739" s="42"/>
      <c r="BHX739" s="42"/>
    </row>
    <row r="740" spans="1574:1584" ht="12.75">
      <c r="BHT740" s="66" t="s">
        <v>228</v>
      </c>
      <c r="BHU740" s="42"/>
      <c r="BHV740" s="42"/>
      <c r="BHW740" s="42"/>
      <c r="BHX740" s="42"/>
    </row>
    <row r="741" spans="1574:1584" ht="12.75">
      <c r="BHT741" s="67" t="s">
        <v>229</v>
      </c>
      <c r="BHU741" s="42"/>
      <c r="BHV741" s="42"/>
      <c r="BHW741" s="42"/>
      <c r="BHX741" s="42"/>
    </row>
    <row r="742" spans="1574:1584" ht="12.75">
      <c r="BHT742" s="66" t="s">
        <v>230</v>
      </c>
      <c r="BHU742" s="42"/>
      <c r="BHV742" s="42"/>
      <c r="BHW742" s="42"/>
      <c r="BHX742" s="42"/>
    </row>
    <row r="743" spans="1574:1584" ht="12.75">
      <c r="BHT743" s="66" t="s">
        <v>231</v>
      </c>
      <c r="BHU743" s="42"/>
      <c r="BHV743" s="42"/>
      <c r="BHW743" s="42"/>
      <c r="BHX743" s="42"/>
    </row>
    <row r="744" spans="1574:1584" ht="12.75">
      <c r="BHT744" s="66" t="s">
        <v>232</v>
      </c>
      <c r="BHU744" s="42"/>
      <c r="BHV744" s="42"/>
      <c r="BHW744" s="42"/>
      <c r="BHX744" s="42"/>
    </row>
    <row r="745" spans="1574:1584" ht="12.75">
      <c r="BHT745" s="66" t="s">
        <v>233</v>
      </c>
      <c r="BHU745" s="42"/>
      <c r="BHV745" s="42"/>
      <c r="BHW745" s="42"/>
      <c r="BHX745" s="42"/>
    </row>
    <row r="746" spans="1574:1584" ht="12.75">
      <c r="BHT746" s="42"/>
      <c r="BHU746" s="42"/>
      <c r="BHV746" s="42"/>
      <c r="BHW746" s="42"/>
      <c r="BHX746" s="42"/>
    </row>
    <row r="747" spans="1574:1584" ht="12.75">
      <c r="BHT747" s="42"/>
      <c r="BHU747" s="42"/>
      <c r="BHV747" s="42"/>
      <c r="BHW747" s="42"/>
      <c r="BHX747" s="42"/>
    </row>
    <row r="748" spans="1574:1584" ht="12.75">
      <c r="BHT748" s="42"/>
      <c r="BHU748" s="42"/>
      <c r="BHV748" s="42" t="s">
        <v>75</v>
      </c>
      <c r="BHW748" s="42"/>
      <c r="BHX748" s="42"/>
    </row>
    <row r="749" spans="1574:1584" ht="12.75">
      <c r="BHT749" s="42"/>
      <c r="BHU749" s="42"/>
      <c r="BHV749" s="42" t="s">
        <v>74</v>
      </c>
      <c r="BHW749" s="42"/>
      <c r="BHX749" s="42"/>
    </row>
    <row r="750" spans="1574:1584" ht="12.75">
      <c r="BHT750" s="42"/>
      <c r="BHU750" s="42"/>
      <c r="BHV750" s="42"/>
      <c r="BHW750" s="42"/>
      <c r="BHX750" s="42"/>
    </row>
    <row r="751" spans="1574:1584" ht="12.75">
      <c r="BHT751" s="42"/>
      <c r="BHU751" s="42"/>
      <c r="BHV751" s="42"/>
      <c r="BHW751" s="42"/>
      <c r="BHX751" s="42" t="s">
        <v>234</v>
      </c>
    </row>
    <row r="752" spans="1574:1584" ht="12.75">
      <c r="BHT752" s="42"/>
      <c r="BHU752" s="42"/>
      <c r="BHV752" s="42"/>
      <c r="BHW752" s="42"/>
      <c r="BHX752" s="42" t="s">
        <v>235</v>
      </c>
    </row>
    <row r="753" spans="1580:1589" ht="12.75">
      <c r="BHT753" s="42"/>
      <c r="BHU753" s="42"/>
      <c r="BHV753" s="42"/>
      <c r="BHW753" s="42"/>
      <c r="BHX753" s="42" t="s">
        <v>236</v>
      </c>
    </row>
    <row r="754" spans="1580:1589" ht="12.75">
      <c r="BHX754" s="42" t="s">
        <v>237</v>
      </c>
      <c r="BHY754" s="42"/>
      <c r="BHZ754" s="42"/>
      <c r="BIA754" s="42"/>
      <c r="BIB754" s="42"/>
      <c r="BIC754" s="42"/>
    </row>
    <row r="755" spans="1580:1589" ht="12.75">
      <c r="BHX755" s="42"/>
      <c r="BHY755" s="42"/>
      <c r="BHZ755" s="42"/>
      <c r="BIA755" s="42"/>
      <c r="BIB755" s="42"/>
      <c r="BIC755" s="42"/>
    </row>
    <row r="756" spans="1580:1589" ht="12.75">
      <c r="BHX756" s="42"/>
      <c r="BHY756" s="42"/>
      <c r="BHZ756" s="42" t="s">
        <v>238</v>
      </c>
      <c r="BIA756" s="42"/>
      <c r="BIB756" s="42"/>
      <c r="BIC756" s="42"/>
    </row>
    <row r="757" spans="1580:1589" ht="12.75">
      <c r="BHX757" s="42"/>
      <c r="BHY757" s="42"/>
      <c r="BHZ757" s="42" t="s">
        <v>239</v>
      </c>
      <c r="BIA757" s="42"/>
      <c r="BIB757" s="42"/>
      <c r="BIC757" s="42"/>
    </row>
    <row r="758" spans="1580:1589" ht="12.75">
      <c r="BHX758" s="42"/>
      <c r="BHY758" s="42"/>
      <c r="BHZ758" s="42" t="s">
        <v>240</v>
      </c>
      <c r="BIA758" s="42"/>
      <c r="BIB758" s="42"/>
      <c r="BIC758" s="42"/>
    </row>
    <row r="759" spans="1580:1589" ht="12.75">
      <c r="BHX759" s="42"/>
      <c r="BHY759" s="42"/>
      <c r="BHZ759" s="42"/>
      <c r="BIA759" s="42"/>
      <c r="BIB759" s="42"/>
      <c r="BIC759" s="42"/>
    </row>
    <row r="760" spans="1580:1589" ht="12.75">
      <c r="BHX760" s="42"/>
      <c r="BHY760" s="42"/>
      <c r="BHZ760" s="42"/>
      <c r="BIA760" s="42"/>
      <c r="BIB760" s="42"/>
      <c r="BIC760" s="42"/>
    </row>
    <row r="761" spans="1580:1589" ht="12.75">
      <c r="BHX761" s="42"/>
      <c r="BHY761" s="42"/>
      <c r="BHZ761" s="42"/>
      <c r="BIA761" s="42"/>
      <c r="BIB761" s="42"/>
      <c r="BIC761" s="68" t="s">
        <v>241</v>
      </c>
    </row>
    <row r="762" spans="1580:1589" ht="12.75">
      <c r="BHX762" s="42"/>
      <c r="BHY762" s="42"/>
      <c r="BHZ762" s="42"/>
      <c r="BIA762" s="42"/>
      <c r="BIB762" s="42"/>
      <c r="BIC762" s="69" t="s">
        <v>242</v>
      </c>
    </row>
    <row r="763" spans="1580:1589" ht="12.75">
      <c r="BHX763" s="42"/>
      <c r="BHY763" s="42"/>
      <c r="BHZ763" s="42"/>
      <c r="BIA763" s="42"/>
      <c r="BIB763" s="42"/>
      <c r="BIC763" s="69" t="s">
        <v>243</v>
      </c>
    </row>
    <row r="764" spans="1580:1589" ht="12.75">
      <c r="BHX764" s="42"/>
      <c r="BHY764" s="42"/>
      <c r="BHZ764" s="42"/>
      <c r="BIA764" s="42"/>
      <c r="BIB764" s="42"/>
      <c r="BIC764" s="69" t="s">
        <v>244</v>
      </c>
    </row>
    <row r="765" spans="1580:1589" ht="12.75">
      <c r="BHX765" s="42"/>
      <c r="BHY765" s="42"/>
      <c r="BHZ765" s="42"/>
      <c r="BIA765" s="42"/>
      <c r="BIB765" s="42"/>
      <c r="BIC765" s="69" t="s">
        <v>245</v>
      </c>
    </row>
    <row r="766" spans="1580:1589" ht="12.75">
      <c r="BHX766" s="42"/>
      <c r="BHY766" s="42"/>
      <c r="BHZ766" s="42"/>
      <c r="BIA766" s="42"/>
      <c r="BIB766" s="42"/>
      <c r="BIC766" s="69" t="s">
        <v>246</v>
      </c>
    </row>
    <row r="767" spans="1580:1589" ht="12.75">
      <c r="BHX767" s="42"/>
      <c r="BHY767" s="42"/>
      <c r="BHZ767" s="42"/>
      <c r="BIA767" s="42"/>
      <c r="BIB767" s="42"/>
      <c r="BIC767" s="69" t="s">
        <v>247</v>
      </c>
    </row>
    <row r="768" spans="1580:1589" ht="12.75">
      <c r="BHX768" s="42"/>
      <c r="BHY768" s="42"/>
      <c r="BHZ768" s="42"/>
      <c r="BIA768" s="42"/>
      <c r="BIB768" s="42"/>
      <c r="BIC768" s="69" t="s">
        <v>248</v>
      </c>
    </row>
    <row r="769" spans="1589:1593" ht="12.75">
      <c r="BIC769" s="69" t="s">
        <v>249</v>
      </c>
    </row>
    <row r="770" spans="1589:1593" ht="12.75">
      <c r="BIC770" s="69" t="s">
        <v>250</v>
      </c>
      <c r="BID770" s="68"/>
      <c r="BIE770" s="68"/>
      <c r="BIF770" s="68"/>
      <c r="BIG770" s="68"/>
    </row>
    <row r="771" spans="1589:1593" ht="12.75">
      <c r="BIC771" s="69" t="s">
        <v>251</v>
      </c>
      <c r="BID771" s="68"/>
      <c r="BIE771" s="68"/>
      <c r="BIF771" s="68"/>
      <c r="BIG771" s="68"/>
    </row>
    <row r="772" spans="1589:1593">
      <c r="BIC772" s="68"/>
      <c r="BID772" s="68"/>
      <c r="BIE772" s="68"/>
      <c r="BIF772" s="68"/>
      <c r="BIG772" s="68"/>
    </row>
    <row r="773" spans="1589:1593">
      <c r="BIC773" s="68"/>
      <c r="BID773" s="68"/>
      <c r="BIE773" s="68" t="s">
        <v>252</v>
      </c>
      <c r="BIF773" s="68"/>
      <c r="BIG773" s="68"/>
    </row>
    <row r="774" spans="1589:1593">
      <c r="BIC774" s="68"/>
      <c r="BID774" s="68"/>
      <c r="BIE774" s="68" t="s">
        <v>253</v>
      </c>
      <c r="BIF774" s="68"/>
      <c r="BIG774" s="68"/>
    </row>
    <row r="775" spans="1589:1593">
      <c r="BIC775" s="68"/>
      <c r="BID775" s="68"/>
      <c r="BIE775" s="68" t="s">
        <v>254</v>
      </c>
      <c r="BIF775" s="68"/>
      <c r="BIG775" s="68"/>
    </row>
    <row r="776" spans="1589:1593">
      <c r="BIC776" s="68"/>
      <c r="BID776" s="68"/>
      <c r="BIE776" s="68" t="s">
        <v>255</v>
      </c>
      <c r="BIF776" s="68"/>
      <c r="BIG776" s="68"/>
    </row>
    <row r="777" spans="1589:1593">
      <c r="BIC777" s="68"/>
      <c r="BID777" s="68"/>
      <c r="BIE777" s="68"/>
      <c r="BIF777" s="68"/>
      <c r="BIG777" s="68"/>
    </row>
    <row r="778" spans="1589:1593">
      <c r="BIC778" s="68"/>
      <c r="BID778" s="68"/>
      <c r="BIE778" s="68" t="s">
        <v>256</v>
      </c>
      <c r="BIF778" s="68"/>
      <c r="BIG778" s="68"/>
    </row>
    <row r="779" spans="1589:1593" ht="12.75">
      <c r="BIC779" s="68"/>
      <c r="BID779" s="68"/>
      <c r="BIE779" s="68"/>
      <c r="BIF779" s="68"/>
      <c r="BIG779" s="70" t="s">
        <v>257</v>
      </c>
    </row>
    <row r="780" spans="1589:1593" ht="12.75">
      <c r="BIC780" s="68"/>
      <c r="BID780" s="68"/>
      <c r="BIE780" s="68"/>
      <c r="BIF780" s="68"/>
      <c r="BIG780" s="69" t="s">
        <v>158</v>
      </c>
    </row>
    <row r="781" spans="1589:1593" ht="12.75">
      <c r="BIC781" s="68"/>
      <c r="BID781" s="68"/>
      <c r="BIE781" s="68"/>
      <c r="BIF781" s="68"/>
      <c r="BIG781" s="69" t="s">
        <v>161</v>
      </c>
    </row>
    <row r="782" spans="1589:1593" ht="12.75">
      <c r="BIC782" s="68"/>
      <c r="BID782" s="68"/>
      <c r="BIE782" s="68"/>
      <c r="BIF782" s="68"/>
      <c r="BIG782" s="69" t="s">
        <v>164</v>
      </c>
    </row>
    <row r="783" spans="1589:1593" ht="12.75">
      <c r="BIC783" s="68"/>
      <c r="BID783" s="68"/>
      <c r="BIE783" s="68"/>
      <c r="BIF783" s="68"/>
      <c r="BIG783" s="69" t="s">
        <v>167</v>
      </c>
    </row>
    <row r="784" spans="1589:1593" ht="12.75">
      <c r="BIC784" s="68"/>
      <c r="BID784" s="68"/>
      <c r="BIE784" s="68"/>
      <c r="BIF784" s="68"/>
      <c r="BIG784" s="69" t="s">
        <v>168</v>
      </c>
    </row>
    <row r="785" spans="1589:1597" ht="12.75">
      <c r="BIC785" s="68"/>
      <c r="BID785" s="68"/>
      <c r="BIE785" s="68"/>
      <c r="BIF785" s="68"/>
      <c r="BIG785" s="69" t="s">
        <v>169</v>
      </c>
    </row>
    <row r="786" spans="1589:1597" ht="12.75">
      <c r="BIG786" s="69" t="s">
        <v>174</v>
      </c>
      <c r="BIH786" s="68"/>
      <c r="BII786" s="68"/>
      <c r="BIJ786" s="68"/>
      <c r="BIK786" s="68"/>
    </row>
    <row r="787" spans="1589:1597" ht="12.75">
      <c r="BIG787" s="69" t="s">
        <v>181</v>
      </c>
      <c r="BIH787" s="68"/>
      <c r="BII787" s="68"/>
      <c r="BIJ787" s="68"/>
      <c r="BIK787" s="68"/>
    </row>
    <row r="788" spans="1589:1597" ht="12.75">
      <c r="BIG788" s="69" t="s">
        <v>187</v>
      </c>
      <c r="BIH788" s="68"/>
      <c r="BII788" s="68"/>
      <c r="BIJ788" s="68"/>
      <c r="BIK788" s="68"/>
    </row>
    <row r="789" spans="1589:1597" ht="12.75">
      <c r="BIG789" s="69" t="s">
        <v>193</v>
      </c>
      <c r="BIH789" s="68"/>
      <c r="BII789" s="68"/>
      <c r="BIJ789" s="68"/>
      <c r="BIK789" s="68"/>
    </row>
    <row r="790" spans="1589:1597" ht="12.75">
      <c r="BIG790" s="69" t="s">
        <v>198</v>
      </c>
      <c r="BIH790" s="68"/>
      <c r="BII790" s="68" t="s">
        <v>258</v>
      </c>
      <c r="BIJ790" s="68"/>
      <c r="BIK790" s="68"/>
    </row>
    <row r="791" spans="1589:1597" ht="12.75">
      <c r="BIG791" s="68"/>
      <c r="BIH791" s="68"/>
      <c r="BII791" s="69" t="s">
        <v>234</v>
      </c>
      <c r="BIJ791" s="68"/>
      <c r="BIK791" s="68"/>
    </row>
    <row r="792" spans="1589:1597" ht="12.75">
      <c r="BIG792" s="68"/>
      <c r="BIH792" s="68"/>
      <c r="BII792" s="69" t="s">
        <v>235</v>
      </c>
      <c r="BIJ792" s="68"/>
      <c r="BIK792" s="68"/>
    </row>
    <row r="793" spans="1589:1597" ht="12.75">
      <c r="BIG793" s="68"/>
      <c r="BIH793" s="68"/>
      <c r="BII793" s="69" t="s">
        <v>236</v>
      </c>
      <c r="BIJ793" s="68"/>
      <c r="BIK793" s="68"/>
    </row>
    <row r="794" spans="1589:1597" ht="12.75">
      <c r="BIG794" s="68"/>
      <c r="BIH794" s="68"/>
      <c r="BII794" s="69" t="s">
        <v>237</v>
      </c>
      <c r="BIJ794" s="68"/>
      <c r="BIK794" s="68"/>
    </row>
    <row r="795" spans="1589:1597">
      <c r="BIG795" s="68"/>
      <c r="BIH795" s="68"/>
      <c r="BII795" s="68"/>
      <c r="BIJ795" s="68"/>
      <c r="BIK795" s="68"/>
    </row>
    <row r="796" spans="1589:1597">
      <c r="BIG796" s="68"/>
      <c r="BIH796" s="68"/>
      <c r="BII796" s="68"/>
      <c r="BIJ796" s="68"/>
      <c r="BIK796" s="68" t="s">
        <v>259</v>
      </c>
    </row>
    <row r="797" spans="1589:1597" ht="63.75">
      <c r="BIG797" s="68"/>
      <c r="BIH797" s="68"/>
      <c r="BII797" s="68"/>
      <c r="BIJ797" s="68"/>
      <c r="BIK797" s="71" t="s">
        <v>260</v>
      </c>
    </row>
    <row r="798" spans="1589:1597" ht="12.75">
      <c r="BIG798" s="68"/>
      <c r="BIH798" s="68"/>
      <c r="BII798" s="68"/>
      <c r="BIJ798" s="68"/>
      <c r="BIK798" s="72" t="s">
        <v>261</v>
      </c>
    </row>
    <row r="799" spans="1589:1597" ht="12.75">
      <c r="BIG799" s="68"/>
      <c r="BIH799" s="68"/>
      <c r="BII799" s="68"/>
      <c r="BIJ799" s="68"/>
      <c r="BIK799" s="72" t="s">
        <v>262</v>
      </c>
    </row>
    <row r="800" spans="1589:1597" ht="12.75">
      <c r="BIG800" s="68"/>
      <c r="BIH800" s="68"/>
      <c r="BII800" s="68"/>
      <c r="BIJ800" s="68"/>
      <c r="BIK800" s="72" t="s">
        <v>263</v>
      </c>
    </row>
    <row r="801" spans="1593:1602" ht="12.75">
      <c r="BIG801" s="68"/>
      <c r="BIH801" s="68"/>
      <c r="BII801" s="68"/>
      <c r="BIJ801" s="68"/>
      <c r="BIK801" s="72" t="s">
        <v>264</v>
      </c>
    </row>
    <row r="802" spans="1593:1602" ht="63.75">
      <c r="BIK802" s="71" t="s">
        <v>265</v>
      </c>
      <c r="BIL802" s="68"/>
      <c r="BIM802" s="68"/>
      <c r="BIN802" s="68"/>
      <c r="BIO802" s="73"/>
      <c r="BIP802" s="73"/>
    </row>
    <row r="803" spans="1593:1602" ht="12.75">
      <c r="BIK803" s="72" t="s">
        <v>266</v>
      </c>
      <c r="BIL803" s="68"/>
      <c r="BIM803" s="68"/>
      <c r="BIN803" s="68"/>
      <c r="BIO803" s="73"/>
      <c r="BIP803" s="73"/>
    </row>
    <row r="804" spans="1593:1602" ht="12.75">
      <c r="BIK804" s="71" t="s">
        <v>198</v>
      </c>
      <c r="BIL804" s="68"/>
      <c r="BIM804" s="68"/>
      <c r="BIN804" s="68"/>
      <c r="BIO804" s="73"/>
      <c r="BIP804" s="73"/>
    </row>
    <row r="805" spans="1593:1602" ht="12.75">
      <c r="BIK805" s="72" t="s">
        <v>256</v>
      </c>
      <c r="BIL805" s="68"/>
      <c r="BIM805" s="68"/>
      <c r="BIN805" s="68"/>
      <c r="BIO805" s="68"/>
      <c r="BIP805" s="68"/>
    </row>
    <row r="806" spans="1593:1602" ht="12.75">
      <c r="BIK806" s="72"/>
      <c r="BIL806" s="68"/>
      <c r="BIM806" s="68"/>
      <c r="BIN806" s="68"/>
      <c r="BIO806" s="68"/>
      <c r="BIP806" s="68"/>
    </row>
    <row r="807" spans="1593:1602" ht="12.75">
      <c r="BIK807" s="68"/>
      <c r="BIL807" s="68"/>
      <c r="BIM807" s="69" t="s">
        <v>75</v>
      </c>
      <c r="BIN807" s="69"/>
      <c r="BIO807" s="69"/>
      <c r="BIP807" s="69"/>
    </row>
    <row r="808" spans="1593:1602" ht="12.75">
      <c r="BIK808" s="68"/>
      <c r="BIL808" s="68"/>
      <c r="BIM808" s="69" t="s">
        <v>74</v>
      </c>
      <c r="BIN808" s="69"/>
      <c r="BIO808" s="69"/>
      <c r="BIP808" s="69"/>
    </row>
    <row r="809" spans="1593:1602" ht="12.75">
      <c r="BIK809" s="68"/>
      <c r="BIL809" s="68"/>
      <c r="BIM809" s="69"/>
      <c r="BIN809" s="69"/>
      <c r="BIO809" s="69"/>
      <c r="BIP809" s="69"/>
    </row>
    <row r="810" spans="1593:1602" ht="12.75">
      <c r="BIK810" s="68"/>
      <c r="BIL810" s="68"/>
      <c r="BIM810" s="69"/>
      <c r="BIN810" s="69" t="s">
        <v>79</v>
      </c>
      <c r="BIO810" s="69"/>
      <c r="BIP810" s="69"/>
    </row>
    <row r="811" spans="1593:1602" ht="12.75">
      <c r="BIK811" s="68"/>
      <c r="BIL811" s="68"/>
      <c r="BIM811" s="69"/>
      <c r="BIN811" s="69" t="s">
        <v>156</v>
      </c>
      <c r="BIO811" s="69"/>
      <c r="BIP811" s="69"/>
    </row>
    <row r="812" spans="1593:1602" ht="12.75">
      <c r="BIK812" s="68"/>
      <c r="BIL812" s="68"/>
      <c r="BIM812" s="69"/>
      <c r="BIN812" s="69"/>
      <c r="BIO812" s="69"/>
      <c r="BIP812" s="69"/>
    </row>
    <row r="813" spans="1593:1602" ht="12.75">
      <c r="BIK813" s="68"/>
      <c r="BIL813" s="68"/>
      <c r="BIM813" s="69"/>
      <c r="BIN813" s="69"/>
      <c r="BIO813" s="69"/>
      <c r="BIP813" s="69"/>
    </row>
    <row r="814" spans="1593:1602" ht="12.75">
      <c r="BIK814" s="68"/>
      <c r="BIL814" s="68"/>
      <c r="BIM814" s="69"/>
      <c r="BIN814" s="69"/>
      <c r="BIO814" s="69"/>
      <c r="BIP814" s="69"/>
    </row>
    <row r="815" spans="1593:1602" ht="12.75">
      <c r="BIK815" s="68"/>
      <c r="BIL815" s="68"/>
      <c r="BIM815" s="69"/>
      <c r="BIN815" s="69"/>
      <c r="BIO815" s="69"/>
      <c r="BIP815" s="69"/>
    </row>
    <row r="816" spans="1593:1602" ht="12.75">
      <c r="BIK816" s="68"/>
      <c r="BIL816" s="68"/>
      <c r="BIM816" s="69"/>
      <c r="BIN816" s="69"/>
      <c r="BIO816" s="69"/>
      <c r="BIP816" s="69"/>
    </row>
    <row r="817" spans="1597:1606" ht="12.75">
      <c r="BIK817" s="68"/>
      <c r="BIL817" s="68"/>
      <c r="BIM817" s="69"/>
      <c r="BIN817" s="69"/>
      <c r="BIO817" s="69"/>
      <c r="BIP817" s="69" t="s">
        <v>78</v>
      </c>
    </row>
    <row r="818" spans="1597:1606" ht="12.75">
      <c r="BIP818" s="69" t="s">
        <v>267</v>
      </c>
      <c r="BIQ818" s="69"/>
      <c r="BIR818" s="69"/>
      <c r="BIS818" s="69"/>
      <c r="BIT818" s="69"/>
    </row>
    <row r="819" spans="1597:1606" ht="12.75">
      <c r="BIP819" s="69" t="s">
        <v>268</v>
      </c>
      <c r="BIQ819" s="69"/>
      <c r="BIR819" s="69"/>
      <c r="BIS819" s="69"/>
      <c r="BIT819" s="69"/>
    </row>
    <row r="820" spans="1597:1606" ht="12.75">
      <c r="BIP820" s="69"/>
      <c r="BIQ820" s="69"/>
      <c r="BIR820" s="69"/>
      <c r="BIS820" s="69"/>
      <c r="BIT820" s="69"/>
    </row>
    <row r="821" spans="1597:1606" ht="12.75">
      <c r="BIP821" s="69"/>
      <c r="BIQ821" s="69"/>
      <c r="BIR821" s="69"/>
      <c r="BIS821" s="69"/>
      <c r="BIT821" s="69"/>
    </row>
    <row r="822" spans="1597:1606" ht="12.75">
      <c r="BIP822" s="69"/>
      <c r="BIQ822" s="69"/>
      <c r="BIR822" s="69"/>
      <c r="BIS822" s="69"/>
      <c r="BIT822" s="69"/>
    </row>
    <row r="823" spans="1597:1606" ht="12.75">
      <c r="BIP823" s="69"/>
      <c r="BIQ823" s="69" t="s">
        <v>269</v>
      </c>
      <c r="BIR823" s="69"/>
      <c r="BIS823" s="69"/>
      <c r="BIT823" s="69"/>
    </row>
    <row r="824" spans="1597:1606" ht="12.75">
      <c r="BIP824" s="69"/>
      <c r="BIQ824" s="69" t="s">
        <v>270</v>
      </c>
      <c r="BIR824" s="69"/>
      <c r="BIS824" s="69"/>
      <c r="BIT824" s="69"/>
    </row>
    <row r="825" spans="1597:1606" ht="12.75">
      <c r="BIP825" s="69"/>
      <c r="BIQ825" s="69" t="s">
        <v>77</v>
      </c>
      <c r="BIR825" s="69"/>
      <c r="BIS825" s="69"/>
      <c r="BIT825" s="69"/>
    </row>
    <row r="826" spans="1597:1606" ht="12.75">
      <c r="BIP826" s="69"/>
      <c r="BIQ826" s="69"/>
      <c r="BIR826" s="69"/>
      <c r="BIS826" s="69"/>
      <c r="BIT826" s="69"/>
    </row>
    <row r="827" spans="1597:1606" ht="12.75">
      <c r="BIP827" s="69"/>
      <c r="BIQ827" s="69"/>
      <c r="BIR827" s="69"/>
      <c r="BIS827" s="69"/>
      <c r="BIT827" s="69"/>
    </row>
    <row r="828" spans="1597:1606" ht="12.75">
      <c r="BIP828" s="69"/>
      <c r="BIQ828" s="69"/>
      <c r="BIR828" s="69"/>
      <c r="BIS828" s="69"/>
      <c r="BIT828" s="69"/>
    </row>
    <row r="829" spans="1597:1606" ht="12.75">
      <c r="BIP829" s="69"/>
      <c r="BIQ829" s="69"/>
      <c r="BIR829" s="69"/>
      <c r="BIS829" s="69" t="s">
        <v>271</v>
      </c>
      <c r="BIT829" s="69"/>
    </row>
    <row r="830" spans="1597:1606" ht="12.75">
      <c r="BIP830" s="69"/>
      <c r="BIQ830" s="69"/>
      <c r="BIR830" s="69"/>
      <c r="BIS830" s="69" t="s">
        <v>272</v>
      </c>
      <c r="BIT830" s="69"/>
    </row>
    <row r="831" spans="1597:1606" ht="12.75">
      <c r="BIP831" s="69"/>
      <c r="BIQ831" s="69"/>
      <c r="BIR831" s="69"/>
      <c r="BIS831" s="69" t="s">
        <v>273</v>
      </c>
      <c r="BIT831" s="69"/>
    </row>
    <row r="832" spans="1597:1606" ht="12.75">
      <c r="BIP832" s="69"/>
      <c r="BIQ832" s="69"/>
      <c r="BIR832" s="69"/>
      <c r="BIS832" s="69"/>
      <c r="BIT832" s="69"/>
    </row>
    <row r="833" spans="1602:1620" ht="12.75">
      <c r="BIP833" s="69"/>
      <c r="BIQ833" s="69"/>
      <c r="BIR833" s="69"/>
      <c r="BIS833" s="69"/>
      <c r="BIT833" s="69" t="s">
        <v>195</v>
      </c>
    </row>
    <row r="834" spans="1602:1620" ht="12.75">
      <c r="BIT834" s="69" t="s">
        <v>191</v>
      </c>
      <c r="BIU834" s="69"/>
      <c r="BIV834" s="69"/>
      <c r="BIW834" s="68"/>
      <c r="BIX834" s="68"/>
      <c r="BIY834" s="68"/>
      <c r="BIZ834" s="68"/>
      <c r="BJA834" s="68"/>
      <c r="BJB834" s="68"/>
      <c r="BJC834" s="68"/>
      <c r="BJD834" s="68"/>
      <c r="BJE834" s="68"/>
      <c r="BJF834" s="68"/>
      <c r="BJG834" s="68"/>
      <c r="BJH834" s="68"/>
    </row>
    <row r="835" spans="1602:1620" ht="12.75">
      <c r="BIT835" s="69" t="s">
        <v>274</v>
      </c>
      <c r="BIU835" s="69"/>
      <c r="BIV835" s="69"/>
      <c r="BIW835" s="68"/>
      <c r="BIX835" s="68"/>
      <c r="BIY835" s="68"/>
      <c r="BIZ835" s="68"/>
      <c r="BJA835" s="68"/>
      <c r="BJB835" s="68"/>
      <c r="BJC835" s="68"/>
      <c r="BJD835" s="68"/>
      <c r="BJE835" s="68"/>
      <c r="BJF835" s="68"/>
      <c r="BJG835" s="68"/>
      <c r="BJH835" s="68"/>
    </row>
    <row r="836" spans="1602:1620" ht="12.75">
      <c r="BIT836" s="69"/>
      <c r="BIU836" s="69"/>
      <c r="BIV836" s="69"/>
      <c r="BIW836" s="68"/>
      <c r="BIX836" s="68"/>
      <c r="BIY836" s="68"/>
      <c r="BIZ836" s="68"/>
      <c r="BJA836" s="68"/>
      <c r="BJB836" s="68"/>
      <c r="BJC836" s="68"/>
      <c r="BJD836" s="68"/>
      <c r="BJE836" s="68"/>
      <c r="BJF836" s="68"/>
      <c r="BJG836" s="68"/>
      <c r="BJH836" s="68"/>
    </row>
    <row r="837" spans="1602:1620" ht="12.75">
      <c r="BIT837" s="69"/>
      <c r="BIU837" s="69" t="s">
        <v>275</v>
      </c>
      <c r="BIV837" s="69"/>
      <c r="BIW837" s="68"/>
      <c r="BIX837" s="68"/>
      <c r="BIY837" s="68"/>
      <c r="BIZ837" s="68"/>
      <c r="BJA837" s="68"/>
      <c r="BJB837" s="68"/>
      <c r="BJC837" s="68"/>
      <c r="BJD837" s="68"/>
      <c r="BJE837" s="68"/>
      <c r="BJF837" s="68"/>
      <c r="BJG837" s="68"/>
      <c r="BJH837" s="68"/>
    </row>
    <row r="838" spans="1602:1620" ht="12.75">
      <c r="BIT838" s="69"/>
      <c r="BIU838" s="69" t="s">
        <v>276</v>
      </c>
      <c r="BIV838" s="69"/>
      <c r="BIW838" s="68"/>
      <c r="BIX838" s="68"/>
      <c r="BIY838" s="68"/>
      <c r="BIZ838" s="68"/>
      <c r="BJA838" s="68"/>
      <c r="BJB838" s="68"/>
      <c r="BJC838" s="68"/>
      <c r="BJD838" s="68"/>
      <c r="BJE838" s="68"/>
      <c r="BJF838" s="68"/>
      <c r="BJG838" s="68"/>
      <c r="BJH838" s="68"/>
    </row>
    <row r="839" spans="1602:1620" ht="12.75">
      <c r="BIT839" s="69"/>
      <c r="BIU839" s="69" t="s">
        <v>277</v>
      </c>
      <c r="BIV839" s="69"/>
      <c r="BIW839" s="68"/>
      <c r="BIX839" s="68"/>
      <c r="BIY839" s="68"/>
      <c r="BIZ839" s="68"/>
      <c r="BJA839" s="68"/>
      <c r="BJB839" s="68"/>
      <c r="BJC839" s="68"/>
      <c r="BJD839" s="68"/>
      <c r="BJE839" s="68"/>
      <c r="BJF839" s="68"/>
      <c r="BJG839" s="68"/>
      <c r="BJH839" s="68"/>
    </row>
    <row r="840" spans="1602:1620" ht="12.75">
      <c r="BIT840" s="69"/>
      <c r="BIU840" s="69"/>
      <c r="BIV840" s="69"/>
      <c r="BIW840" s="68"/>
      <c r="BIX840" s="68"/>
      <c r="BIY840" s="68"/>
      <c r="BIZ840" s="68"/>
      <c r="BJA840" s="68"/>
      <c r="BJB840" s="68"/>
      <c r="BJC840" s="68"/>
      <c r="BJD840" s="68"/>
      <c r="BJE840" s="68"/>
      <c r="BJF840" s="68"/>
      <c r="BJG840" s="68"/>
      <c r="BJH840" s="68"/>
    </row>
    <row r="841" spans="1602:1620" ht="12.75">
      <c r="BIT841" s="69"/>
      <c r="BIU841" s="69"/>
      <c r="BIV841" s="74" t="s">
        <v>76</v>
      </c>
      <c r="BIW841" s="68"/>
      <c r="BIX841" s="68"/>
      <c r="BIY841" s="68"/>
      <c r="BIZ841" s="68"/>
      <c r="BJA841" s="68"/>
      <c r="BJB841" s="68"/>
      <c r="BJC841" s="68"/>
      <c r="BJD841" s="68"/>
      <c r="BJE841" s="68"/>
      <c r="BJF841" s="68"/>
      <c r="BJG841" s="68"/>
      <c r="BJH841" s="68"/>
    </row>
    <row r="842" spans="1602:1620" ht="12.75">
      <c r="BIT842" s="69"/>
      <c r="BIU842" s="69"/>
      <c r="BIV842" s="74" t="s">
        <v>82</v>
      </c>
      <c r="BIW842" s="68"/>
      <c r="BIX842" s="68"/>
      <c r="BIY842" s="68"/>
      <c r="BIZ842" s="68"/>
      <c r="BJA842" s="68"/>
      <c r="BJB842" s="68"/>
      <c r="BJC842" s="68"/>
      <c r="BJD842" s="68"/>
      <c r="BJE842" s="68"/>
      <c r="BJF842" s="68"/>
      <c r="BJG842" s="68"/>
      <c r="BJH842" s="68"/>
    </row>
    <row r="843" spans="1602:1620" ht="12.75">
      <c r="BIT843" s="69"/>
      <c r="BIU843" s="69"/>
      <c r="BIV843" s="74"/>
      <c r="BIW843" s="68"/>
      <c r="BIX843" s="68"/>
      <c r="BIY843" s="68"/>
      <c r="BIZ843" s="68"/>
      <c r="BJA843" s="68"/>
      <c r="BJB843" s="68"/>
      <c r="BJC843" s="68"/>
      <c r="BJD843" s="68"/>
      <c r="BJE843" s="68"/>
      <c r="BJF843" s="68"/>
      <c r="BJG843" s="68"/>
      <c r="BJH843" s="68"/>
    </row>
    <row r="844" spans="1602:1620">
      <c r="BIT844" s="68"/>
      <c r="BIU844" s="68"/>
      <c r="BIV844" s="68"/>
      <c r="BIW844" s="68"/>
      <c r="BIX844" s="68"/>
      <c r="BIY844" s="68"/>
      <c r="BIZ844" s="68"/>
      <c r="BJA844" s="68"/>
      <c r="BJB844" s="68"/>
      <c r="BJC844" s="68"/>
      <c r="BJD844" s="68"/>
      <c r="BJE844" s="68"/>
      <c r="BJF844" s="68"/>
      <c r="BJG844" s="68"/>
      <c r="BJH844" s="68"/>
    </row>
    <row r="845" spans="1602:1620">
      <c r="BIT845" s="68"/>
      <c r="BIU845" s="68"/>
      <c r="BIV845" s="68"/>
      <c r="BIW845" s="68"/>
      <c r="BIX845" s="68"/>
      <c r="BIY845" s="68"/>
      <c r="BIZ845" s="68"/>
      <c r="BJA845" s="68"/>
      <c r="BJB845" s="68"/>
      <c r="BJC845" s="68"/>
      <c r="BJD845" s="68"/>
      <c r="BJE845" s="68"/>
      <c r="BJF845" s="68"/>
      <c r="BJG845" s="68"/>
      <c r="BJH845" s="68"/>
    </row>
    <row r="846" spans="1602:1620" ht="12.75">
      <c r="BIT846" s="68"/>
      <c r="BIU846" s="68"/>
      <c r="BIV846" s="68"/>
      <c r="BIW846" s="68"/>
      <c r="BIX846" s="69"/>
      <c r="BIY846" s="69"/>
      <c r="BIZ846" s="69"/>
      <c r="BJA846" s="69"/>
      <c r="BJB846" s="69"/>
      <c r="BJC846" s="69"/>
      <c r="BJD846" s="69"/>
      <c r="BJE846" s="69"/>
      <c r="BJF846" s="197" t="s">
        <v>50</v>
      </c>
      <c r="BJG846" s="197"/>
      <c r="BJH846" s="197"/>
    </row>
    <row r="847" spans="1602:1620" ht="12.75">
      <c r="BIT847" s="68"/>
      <c r="BIU847" s="68"/>
      <c r="BIV847" s="68"/>
      <c r="BIW847" s="68"/>
      <c r="BIX847" s="69"/>
      <c r="BIY847" s="69"/>
      <c r="BIZ847" s="69"/>
      <c r="BJA847" s="69"/>
      <c r="BJB847" s="69"/>
      <c r="BJC847" s="69"/>
      <c r="BJD847" s="75">
        <v>1</v>
      </c>
      <c r="BJE847" s="75">
        <v>2</v>
      </c>
      <c r="BJF847" s="75">
        <v>3</v>
      </c>
      <c r="BJG847" s="76">
        <v>4</v>
      </c>
      <c r="BJH847" s="76">
        <v>5</v>
      </c>
    </row>
    <row r="848" spans="1602:1620" ht="12.75">
      <c r="BIT848" s="68"/>
      <c r="BIU848" s="68"/>
      <c r="BIV848" s="68"/>
      <c r="BIW848" s="68"/>
      <c r="BIX848" s="69"/>
      <c r="BIY848" s="69"/>
      <c r="BIZ848" s="69"/>
      <c r="BJA848" s="69"/>
      <c r="BJB848" s="69"/>
      <c r="BJC848" s="69"/>
      <c r="BJD848" s="74" t="s">
        <v>83</v>
      </c>
      <c r="BJE848" s="74" t="s">
        <v>84</v>
      </c>
      <c r="BJF848" s="74" t="s">
        <v>85</v>
      </c>
      <c r="BJG848" s="74" t="s">
        <v>86</v>
      </c>
      <c r="BJH848" s="74" t="s">
        <v>87</v>
      </c>
    </row>
    <row r="849" spans="1606:1622" ht="12.75">
      <c r="BIT849" s="68"/>
      <c r="BIU849" s="68"/>
      <c r="BIV849" s="68"/>
      <c r="BIW849" s="68"/>
      <c r="BIX849" s="69"/>
      <c r="BIY849" s="69"/>
      <c r="BIZ849" s="69"/>
      <c r="BJA849" s="69"/>
      <c r="BJB849" s="69"/>
      <c r="BJC849" s="69"/>
      <c r="BJD849" s="77">
        <v>0.2</v>
      </c>
      <c r="BJE849" s="77">
        <v>0.4</v>
      </c>
      <c r="BJF849" s="77">
        <v>0.6</v>
      </c>
      <c r="BJG849" s="77">
        <v>0.8</v>
      </c>
      <c r="BJH849" s="77">
        <v>1</v>
      </c>
    </row>
    <row r="851" spans="1606:1622" ht="12.75">
      <c r="BIX851" s="211" t="s">
        <v>48</v>
      </c>
      <c r="BIY851" s="78">
        <v>5</v>
      </c>
      <c r="BIZ851" s="74" t="s">
        <v>88</v>
      </c>
      <c r="BJA851" s="77">
        <v>1</v>
      </c>
      <c r="BJB851" s="69" t="s">
        <v>278</v>
      </c>
      <c r="BJC851" s="79">
        <v>1</v>
      </c>
      <c r="BJD851" s="75" t="s">
        <v>90</v>
      </c>
      <c r="BJE851" s="75" t="s">
        <v>90</v>
      </c>
      <c r="BJF851" s="75" t="s">
        <v>90</v>
      </c>
      <c r="BJG851" s="75" t="s">
        <v>90</v>
      </c>
      <c r="BJH851" s="75" t="s">
        <v>91</v>
      </c>
      <c r="BJI851" s="68"/>
      <c r="BJJ851" s="68"/>
    </row>
    <row r="852" spans="1606:1622" ht="12.75">
      <c r="BIX852" s="211"/>
      <c r="BIY852" s="78">
        <v>4</v>
      </c>
      <c r="BIZ852" s="74" t="s">
        <v>92</v>
      </c>
      <c r="BJA852" s="77">
        <v>0.8</v>
      </c>
      <c r="BJB852" s="69" t="s">
        <v>279</v>
      </c>
      <c r="BJC852" s="79">
        <v>0.8</v>
      </c>
      <c r="BJD852" s="75" t="s">
        <v>89</v>
      </c>
      <c r="BJE852" s="75" t="s">
        <v>89</v>
      </c>
      <c r="BJF852" s="75" t="s">
        <v>90</v>
      </c>
      <c r="BJG852" s="75" t="s">
        <v>90</v>
      </c>
      <c r="BJH852" s="75" t="s">
        <v>91</v>
      </c>
      <c r="BJI852" s="68"/>
      <c r="BJJ852" s="68"/>
    </row>
    <row r="853" spans="1606:1622" ht="12.75">
      <c r="BIX853" s="211"/>
      <c r="BIY853" s="78">
        <v>3</v>
      </c>
      <c r="BIZ853" s="74" t="s">
        <v>93</v>
      </c>
      <c r="BJA853" s="77">
        <v>0.6</v>
      </c>
      <c r="BJB853" s="69" t="s">
        <v>280</v>
      </c>
      <c r="BJC853" s="79">
        <v>0.6</v>
      </c>
      <c r="BJD853" s="75" t="s">
        <v>89</v>
      </c>
      <c r="BJE853" s="75" t="s">
        <v>89</v>
      </c>
      <c r="BJF853" s="75" t="s">
        <v>89</v>
      </c>
      <c r="BJG853" s="75" t="s">
        <v>90</v>
      </c>
      <c r="BJH853" s="75" t="s">
        <v>91</v>
      </c>
      <c r="BJI853" s="68"/>
      <c r="BJJ853" s="68"/>
    </row>
    <row r="854" spans="1606:1622" ht="12.75">
      <c r="BIX854" s="211"/>
      <c r="BIY854" s="78">
        <v>2</v>
      </c>
      <c r="BIZ854" s="74" t="s">
        <v>73</v>
      </c>
      <c r="BJA854" s="77">
        <v>0.4</v>
      </c>
      <c r="BJB854" s="69" t="s">
        <v>281</v>
      </c>
      <c r="BJC854" s="79">
        <v>0.4</v>
      </c>
      <c r="BJD854" s="75" t="s">
        <v>94</v>
      </c>
      <c r="BJE854" s="75" t="s">
        <v>89</v>
      </c>
      <c r="BJF854" s="75" t="s">
        <v>89</v>
      </c>
      <c r="BJG854" s="75" t="s">
        <v>90</v>
      </c>
      <c r="BJH854" s="75" t="s">
        <v>91</v>
      </c>
      <c r="BJI854" s="68"/>
      <c r="BJJ854" s="68"/>
    </row>
    <row r="855" spans="1606:1622" ht="12.75">
      <c r="BIX855" s="211"/>
      <c r="BIY855" s="78">
        <v>1</v>
      </c>
      <c r="BIZ855" s="74" t="s">
        <v>95</v>
      </c>
      <c r="BJA855" s="77">
        <v>0.2</v>
      </c>
      <c r="BJB855" s="69" t="s">
        <v>282</v>
      </c>
      <c r="BJC855" s="79">
        <v>0.2</v>
      </c>
      <c r="BJD855" s="75" t="s">
        <v>94</v>
      </c>
      <c r="BJE855" s="75" t="s">
        <v>94</v>
      </c>
      <c r="BJF855" s="75" t="s">
        <v>89</v>
      </c>
      <c r="BJG855" s="75" t="s">
        <v>90</v>
      </c>
      <c r="BJH855" s="75" t="s">
        <v>91</v>
      </c>
      <c r="BJI855" s="68"/>
      <c r="BJJ855" s="68"/>
    </row>
    <row r="856" spans="1606:1622">
      <c r="BIX856" s="68"/>
      <c r="BIY856" s="68"/>
      <c r="BIZ856" s="68"/>
      <c r="BJA856" s="68"/>
      <c r="BJB856" s="68"/>
      <c r="BJC856" s="68"/>
      <c r="BJD856" s="68"/>
      <c r="BJE856" s="68"/>
      <c r="BJF856" s="68"/>
      <c r="BJG856" s="68"/>
      <c r="BJH856" s="68"/>
      <c r="BJI856" s="68"/>
      <c r="BJJ856" s="68"/>
    </row>
    <row r="857" spans="1606:1622">
      <c r="BIX857" s="68"/>
      <c r="BIY857" s="68"/>
      <c r="BIZ857" s="68"/>
      <c r="BJA857" s="68"/>
      <c r="BJB857" s="68"/>
      <c r="BJC857" s="68"/>
      <c r="BJD857" s="68"/>
      <c r="BJE857" s="68"/>
      <c r="BJF857" s="68"/>
      <c r="BJG857" s="68"/>
      <c r="BJH857" s="68"/>
      <c r="BJI857" s="68"/>
      <c r="BJJ857" s="68"/>
    </row>
    <row r="858" spans="1606:1622">
      <c r="BIX858" s="68"/>
      <c r="BIY858" s="68"/>
      <c r="BIZ858" s="68"/>
      <c r="BJA858" s="68"/>
      <c r="BJB858" s="68"/>
      <c r="BJC858" s="68"/>
      <c r="BJD858" s="68"/>
      <c r="BJE858" s="68"/>
      <c r="BJF858" s="68"/>
      <c r="BJG858" s="68"/>
      <c r="BJH858" s="68"/>
      <c r="BJI858" s="68"/>
      <c r="BJJ858" s="68" t="s">
        <v>283</v>
      </c>
    </row>
    <row r="859" spans="1606:1622">
      <c r="BIX859" s="68"/>
      <c r="BIY859" s="68"/>
      <c r="BIZ859" s="68"/>
      <c r="BJA859" s="68"/>
      <c r="BJB859" s="68"/>
      <c r="BJC859" s="68"/>
      <c r="BJD859" s="68"/>
      <c r="BJE859" s="68"/>
      <c r="BJF859" s="68"/>
      <c r="BJG859" s="68"/>
      <c r="BJH859" s="68"/>
      <c r="BJI859" s="68"/>
      <c r="BJJ859" s="68" t="s">
        <v>284</v>
      </c>
    </row>
    <row r="860" spans="1606:1622">
      <c r="BIX860" s="68"/>
      <c r="BIY860" s="68"/>
      <c r="BIZ860" s="68"/>
      <c r="BJA860" s="68"/>
      <c r="BJB860" s="68"/>
      <c r="BJC860" s="68"/>
      <c r="BJD860" s="68"/>
      <c r="BJE860" s="68"/>
      <c r="BJF860" s="68"/>
      <c r="BJG860" s="68"/>
      <c r="BJH860" s="68"/>
      <c r="BJI860" s="68"/>
      <c r="BJJ860" s="68" t="s">
        <v>285</v>
      </c>
    </row>
    <row r="861" spans="1606:1622">
      <c r="BIX861" s="68"/>
      <c r="BIY861" s="68"/>
      <c r="BIZ861" s="68"/>
      <c r="BJA861" s="68"/>
      <c r="BJB861" s="68"/>
      <c r="BJC861" s="68"/>
      <c r="BJD861" s="68"/>
      <c r="BJE861" s="68"/>
      <c r="BJF861" s="68"/>
      <c r="BJG861" s="68"/>
      <c r="BJH861" s="68"/>
      <c r="BJI861" s="68"/>
      <c r="BJJ861" s="68" t="s">
        <v>286</v>
      </c>
    </row>
    <row r="862" spans="1606:1622">
      <c r="BIX862" s="68"/>
      <c r="BIY862" s="68"/>
      <c r="BIZ862" s="68"/>
      <c r="BJA862" s="68"/>
      <c r="BJB862" s="68"/>
      <c r="BJC862" s="68"/>
      <c r="BJD862" s="68"/>
      <c r="BJE862" s="68"/>
      <c r="BJF862" s="68"/>
      <c r="BJG862" s="68"/>
      <c r="BJH862" s="68"/>
      <c r="BJI862" s="68"/>
      <c r="BJJ862" s="68" t="s">
        <v>287</v>
      </c>
    </row>
    <row r="863" spans="1606:1622">
      <c r="BIX863" s="68"/>
      <c r="BIY863" s="68"/>
      <c r="BIZ863" s="68"/>
      <c r="BJA863" s="68"/>
      <c r="BJB863" s="68"/>
      <c r="BJC863" s="68"/>
      <c r="BJD863" s="68"/>
      <c r="BJE863" s="68"/>
      <c r="BJF863" s="68"/>
      <c r="BJG863" s="68"/>
      <c r="BJH863" s="68"/>
      <c r="BJI863" s="68"/>
      <c r="BJJ863" s="68" t="s">
        <v>256</v>
      </c>
    </row>
    <row r="866" spans="1624:1624">
      <c r="BJL866" s="80" t="s">
        <v>288</v>
      </c>
    </row>
    <row r="867" spans="1624:1624">
      <c r="BJL867" s="57" t="s">
        <v>289</v>
      </c>
    </row>
    <row r="868" spans="1624:1624" ht="22.5">
      <c r="BJL868" s="57" t="s">
        <v>290</v>
      </c>
    </row>
    <row r="869" spans="1624:1624">
      <c r="BJL869" s="57" t="s">
        <v>291</v>
      </c>
    </row>
    <row r="870" spans="1624:1624">
      <c r="BJL870" s="57" t="s">
        <v>292</v>
      </c>
    </row>
    <row r="871" spans="1624:1624">
      <c r="BJL871" s="57" t="s">
        <v>293</v>
      </c>
    </row>
    <row r="872" spans="1624:1624">
      <c r="BJL872" s="6" t="s">
        <v>198</v>
      </c>
    </row>
  </sheetData>
  <mergeCells count="21">
    <mergeCell ref="BHO710:BHQ710"/>
    <mergeCell ref="BJF846:BJH846"/>
    <mergeCell ref="BIX851:BIX855"/>
    <mergeCell ref="AC7:AH7"/>
    <mergeCell ref="AI7:AL7"/>
    <mergeCell ref="AY9:AY13"/>
    <mergeCell ref="BA9:BA13"/>
    <mergeCell ref="BGN596:BGP596"/>
    <mergeCell ref="BGH600:BGH604"/>
    <mergeCell ref="O5:P5"/>
    <mergeCell ref="Q5:R5"/>
    <mergeCell ref="U5:V5"/>
    <mergeCell ref="W5:X5"/>
    <mergeCell ref="B7:H7"/>
    <mergeCell ref="J7:AB7"/>
    <mergeCell ref="I5:N5"/>
    <mergeCell ref="B1:I1"/>
    <mergeCell ref="J1:K4"/>
    <mergeCell ref="B2:I2"/>
    <mergeCell ref="C3:H3"/>
    <mergeCell ref="C4:H4"/>
  </mergeCells>
  <conditionalFormatting sqref="AG9:AG13">
    <cfRule type="containsText" dxfId="91" priority="5" operator="containsText" text="BAJO">
      <formula>NOT(ISERROR(SEARCH("BAJO",AG9)))</formula>
    </cfRule>
    <cfRule type="containsText" dxfId="90" priority="6" operator="containsText" text="MODERADO">
      <formula>NOT(ISERROR(SEARCH("MODERADO",AG9)))</formula>
    </cfRule>
    <cfRule type="containsText" dxfId="89" priority="7" operator="containsText" text="ALTO">
      <formula>NOT(ISERROR(SEARCH("ALTO",AG9)))</formula>
    </cfRule>
    <cfRule type="containsText" dxfId="88" priority="8" operator="containsText" text="EXTREMO">
      <formula>NOT(ISERROR(SEARCH("EXTREMO",AG9)))</formula>
    </cfRule>
  </conditionalFormatting>
  <conditionalFormatting sqref="AR9:AV13">
    <cfRule type="containsText" dxfId="87" priority="1" operator="containsText" text="BAJO">
      <formula>NOT(ISERROR(SEARCH("BAJO",AR9)))</formula>
    </cfRule>
  </conditionalFormatting>
  <conditionalFormatting sqref="AV9:AV13">
    <cfRule type="containsText" dxfId="86" priority="2" operator="containsText" text="MODERADO">
      <formula>NOT(ISERROR(SEARCH("MODERADO",AV9)))</formula>
    </cfRule>
    <cfRule type="containsText" dxfId="85" priority="3" operator="containsText" text="ALTO">
      <formula>NOT(ISERROR(SEARCH("ALTO",AV9)))</formula>
    </cfRule>
    <cfRule type="containsText" dxfId="84" priority="4" operator="containsText" text="EXTREMO">
      <formula>NOT(ISERROR(SEARCH("EXTREMO",AV9)))</formula>
    </cfRule>
  </conditionalFormatting>
  <dataValidations count="16">
    <dataValidation type="list" allowBlank="1" showInputMessage="1" showErrorMessage="1" sqref="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J9:AB13">
      <formula1>SINO</formula1>
    </dataValidation>
    <dataValidation type="whole" allowBlank="1" showInputMessage="1" showErrorMessage="1" sqref="WUX9 WLB9 WBF9 VRJ9 VHN9 UXR9 UNV9 UDZ9 TUD9 TKH9 TAL9 SQP9 SGT9 RWX9 RNB9 RDF9 QTJ9 QJN9 PZR9 PPV9 PFZ9 OWD9 OMH9 OCL9 NSP9 NIT9 MYX9 MPB9 MFF9 LVJ9 LLN9 LBR9 KRV9 KHZ9 JYD9 JOH9 JEL9 IUP9 IKT9 IAX9 HRB9 HHF9 GXJ9 GNN9 GDR9 FTV9 FJZ9 FAD9 EQH9 EGL9 DWP9 DMT9 DCX9 CTB9 CJF9 BZJ9 BPN9">
      <formula1>0</formula1>
      <formula2>100</formula2>
    </dataValidation>
    <dataValidation showInputMessage="1" showErrorMessage="1" sqref="WVA9:WVE9 WLE9:WLI9 WBI9:WBM9 VRM9:VRQ9 VHQ9:VHU9 UXU9:UXY9 UNY9:UOC9 UEC9:UEG9 TUG9:TUK9 TKK9:TKO9 TAO9:TAS9 SQS9:SQW9 SGW9:SHA9 RXA9:RXE9 RNE9:RNI9 RDI9:RDM9 QTM9:QTQ9 QJQ9:QJU9 PZU9:PZY9 PPY9:PQC9 PGC9:PGG9 OWG9:OWK9 OMK9:OMO9 OCO9:OCS9 NSS9:NSW9 NIW9:NJA9 MZA9:MZE9 MPE9:MPI9 MFI9:MFM9 LVM9:LVQ9 LLQ9:LLU9 LBU9:LBY9 KRY9:KSC9 KIC9:KIG9 JYG9:JYK9 JOK9:JOO9 JEO9:JES9 IUS9:IUW9 IKW9:ILA9 IBA9:IBE9 HRE9:HRI9 HHI9:HHM9 GXM9:GXQ9 GNQ9:GNU9 GDU9:GDY9 FTY9:FUC9 FKC9:FKG9 FAG9:FAK9 EQK9:EQO9 EGO9:EGS9 DWS9:DWW9 DMW9:DNA9 DDA9:DDE9 CTE9:CTI9 CJI9:CJM9 BZM9:BZQ9 BPQ9:BPU9"/>
    <dataValidation type="list" showInputMessage="1" showErrorMessage="1" errorTitle="Rechazado" error="Solo son validadas las opciones de la lista" sqref="WUY9 WLC9 WBG9 VRK9 VHO9 UXS9 UNW9 UEA9 TUE9 TKI9 TAM9 SQQ9 SGU9 RWY9 RNC9 RDG9 QTK9 QJO9 PZS9 PPW9 PGA9 OWE9 OMI9 OCM9 NSQ9 NIU9 MYY9 MPC9 MFG9 LVK9 LLO9 LBS9 KRW9 KIA9 JYE9 JOI9 JEM9 IUQ9 IKU9 IAY9 HRC9 HHG9 GXK9 GNO9 GDS9 FTW9 FKA9 FAE9 EQI9 EGM9 DWQ9 DMU9 DCY9 CTC9 CJG9 BZK9 BPO9 AP9:AP13">
      <formula1>Efecto</formula1>
    </dataValidation>
    <dataValidation type="list" allowBlank="1" showInputMessage="1" showErrorMessage="1" sqref="WUM9 WKQ9 WAU9 VQY9 VHC9 UXG9 UNK9 UDO9 TTS9 TJW9 TAA9 SQE9 SGI9 RWM9 RMQ9 RCU9 QSY9 QJC9 PZG9 PPK9 PFO9 OVS9 OLW9 OCA9 NSE9 NII9 MYM9 MOQ9 MEU9 LUY9 LLC9 LBG9 KRK9 KHO9 JXS9 JNW9 JEA9 IUE9 IKI9 IAM9 HQQ9 HGU9 GWY9 GNC9 GDG9 FTK9 FJO9 EZS9 EPW9 EGA9 DWE9 DMI9 DCM9 CSQ9 CIU9 BYY9 BPC9">
      <formula1>IMPACTO</formula1>
    </dataValidation>
    <dataValidation type="list" allowBlank="1" showInputMessage="1" showErrorMessage="1" sqref="WUL9 WKP9 WAT9 VQX9 VHB9 UXF9 UNJ9 UDN9 TTR9 TJV9 SZZ9 SQD9 SGH9 RWL9 RMP9 RCT9 QSX9 QJB9 PZF9 PPJ9 PFN9 OVR9 OLV9 OBZ9 NSD9 NIH9 MYL9 MOP9 MET9 LUX9 LLB9 LBF9 KRJ9 KHN9 JXR9 JNV9 JDZ9 IUD9 IKH9 IAL9 HQP9 HGT9 GWX9 GNB9 GDF9 FTJ9 FJN9 EZR9 EPV9 EFZ9 DWD9 DMH9 DCL9 CSP9 CIT9 BYX9 BPB9 I9:I12">
      <formula1>PROBAB</formula1>
    </dataValidation>
    <dataValidation type="list" showInputMessage="1" showErrorMessage="1" sqref="AO9:AO13">
      <formula1>TIP_CONTROL</formula1>
    </dataValidation>
    <dataValidation showInputMessage="1" showErrorMessage="1" errorTitle="Rechazado" error="Solo son validadas las opciones de la lista" sqref="AK9:AL13 BA9 AX9:AY9 AX10:AX13"/>
    <dataValidation type="list" allowBlank="1" showInputMessage="1" sqref="D9:D13">
      <formula1>InternoExp</formula1>
    </dataValidation>
    <dataValidation type="list" allowBlank="1" showInputMessage="1" sqref="E9:E13">
      <formula1>ExternoExp</formula1>
    </dataValidation>
    <dataValidation type="list" allowBlank="1" showInputMessage="1" sqref="H9:H13">
      <formula1>TramitesSer</formula1>
    </dataValidation>
    <dataValidation type="list" allowBlank="1" showInputMessage="1" showErrorMessage="1" sqref="G9:G13">
      <formula1>consecuencias</formula1>
    </dataValidation>
    <dataValidation type="list" allowBlank="1" showInputMessage="1" showErrorMessage="1" sqref="BGR608:BGR612">
      <formula1>TipoCausa</formula1>
    </dataValidation>
    <dataValidation type="list" showInputMessage="1" showErrorMessage="1" errorTitle="Rechazado" error="Solo son validadas las opciones de la lista" sqref="AM9:AM13">
      <formula1>FRECUENCY</formula1>
    </dataValidation>
    <dataValidation type="list" showErrorMessage="1" sqref="AN9:AN13">
      <formula1>IMPLEMENT</formula1>
    </dataValidation>
    <dataValidation type="list" allowBlank="1" showInputMessage="1" sqref="F9:F13">
      <formula1>$BGR$608:$BGR$612</formula1>
    </dataValidation>
  </dataValidation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L872"/>
  <sheetViews>
    <sheetView zoomScale="86" zoomScaleNormal="86" workbookViewId="0">
      <selection activeCell="I9" sqref="I9:I13"/>
    </sheetView>
  </sheetViews>
  <sheetFormatPr baseColWidth="10" defaultRowHeight="11.25"/>
  <cols>
    <col min="1" max="1" width="4.125" style="6" customWidth="1"/>
    <col min="2" max="2" width="25.25" style="6" customWidth="1"/>
    <col min="3" max="3" width="24" style="6" customWidth="1"/>
    <col min="4" max="4" width="20.875" style="6" customWidth="1"/>
    <col min="5" max="5" width="19.5" style="6" customWidth="1"/>
    <col min="6" max="6" width="11.875" style="6" customWidth="1"/>
    <col min="7" max="7" width="19.375" style="6" customWidth="1"/>
    <col min="8" max="8" width="20.875" style="6" customWidth="1"/>
    <col min="9" max="9" width="14.125" style="8" customWidth="1"/>
    <col min="10" max="13" width="8.5" style="8" customWidth="1"/>
    <col min="14" max="14" width="16.875" style="8" customWidth="1"/>
    <col min="15" max="28" width="8.5" style="8" customWidth="1"/>
    <col min="29" max="29" width="10.875" style="8" customWidth="1"/>
    <col min="30" max="30" width="5.5" style="8" customWidth="1"/>
    <col min="31" max="31" width="8.625" style="8" customWidth="1"/>
    <col min="32" max="32" width="5.125" style="6" customWidth="1"/>
    <col min="33" max="33" width="9" style="8" customWidth="1"/>
    <col min="34" max="34" width="11.5" style="1" customWidth="1"/>
    <col min="35" max="35" width="30.125" style="6" customWidth="1"/>
    <col min="36" max="36" width="15.5" style="6" customWidth="1"/>
    <col min="37" max="37" width="20.125" style="41" customWidth="1"/>
    <col min="38" max="38" width="15.875" style="41" customWidth="1"/>
    <col min="39" max="39" width="7.875" style="41" customWidth="1"/>
    <col min="40" max="40" width="10.875" style="6" customWidth="1"/>
    <col min="41" max="41" width="7.625" style="6" customWidth="1"/>
    <col min="42" max="42" width="9.875" style="41" customWidth="1"/>
    <col min="43" max="43" width="13" style="115" customWidth="1"/>
    <col min="44" max="44" width="13.25" style="115" customWidth="1"/>
    <col min="45" max="45" width="9.5" style="115" customWidth="1"/>
    <col min="46" max="46" width="11.125" style="115" customWidth="1"/>
    <col min="47" max="47" width="9.5" style="115" customWidth="1"/>
    <col min="48" max="49" width="14.75" style="115" customWidth="1"/>
    <col min="50" max="50" width="28.875" style="41" customWidth="1"/>
    <col min="51" max="51" width="9.875" style="41" customWidth="1"/>
    <col min="52" max="52" width="32.625" style="41" customWidth="1"/>
    <col min="53" max="53" width="42.25" style="41" customWidth="1"/>
    <col min="54" max="85" width="7" style="6" customWidth="1"/>
    <col min="86" max="1538" width="1.875" style="6" customWidth="1"/>
    <col min="1539" max="1541" width="10.875" style="6"/>
    <col min="1542" max="1542" width="3.875" style="6" customWidth="1"/>
    <col min="1543" max="1544" width="10.875" style="6"/>
    <col min="1545" max="1545" width="4.125" style="6" customWidth="1"/>
    <col min="1546" max="1551" width="10.875" style="6"/>
    <col min="1552" max="1552" width="31.875" style="6" customWidth="1"/>
    <col min="1553" max="1553" width="10.875" style="6"/>
    <col min="1554" max="1554" width="39.875" style="6" customWidth="1"/>
    <col min="1555" max="1556" width="10.875" style="6"/>
    <col min="1557" max="1557" width="10.875" style="7"/>
    <col min="1558" max="1558" width="10.875" style="6"/>
    <col min="1559" max="1559" width="28.375" style="8" customWidth="1"/>
    <col min="1560" max="1563" width="10.875" style="6"/>
    <col min="1564" max="1564" width="37.125" style="6" customWidth="1"/>
    <col min="1565" max="1623" width="10.875" style="6"/>
    <col min="1624" max="1624" width="23.125" style="6" customWidth="1"/>
    <col min="1625" max="1627" width="10.875" style="6"/>
    <col min="1628" max="1628" width="15.125" style="6" customWidth="1"/>
    <col min="1629" max="1753" width="10.875" style="6"/>
    <col min="1754" max="1754" width="10.5" style="6" customWidth="1"/>
    <col min="1755" max="1755" width="2.375" style="6" customWidth="1"/>
    <col min="1756" max="1757" width="5.625" style="6" customWidth="1"/>
    <col min="1758" max="1758" width="5.125" style="6" customWidth="1"/>
    <col min="1759" max="1759" width="5.625" style="6" customWidth="1"/>
    <col min="1760" max="1760" width="12" style="6" customWidth="1"/>
    <col min="1761" max="1762" width="7.875" style="6" customWidth="1"/>
    <col min="1763" max="1763" width="2.125" style="6" customWidth="1"/>
    <col min="1764" max="1764" width="7.875" style="6" customWidth="1"/>
    <col min="1765" max="1765" width="6.5" style="6" customWidth="1"/>
    <col min="1766" max="1768" width="3.125" style="6" customWidth="1"/>
    <col min="1769" max="1769" width="3" style="6" customWidth="1"/>
    <col min="1770" max="1770" width="2.5" style="6" customWidth="1"/>
    <col min="1771" max="1771" width="2.625" style="6" customWidth="1"/>
    <col min="1772" max="1774" width="0" style="6" hidden="1" customWidth="1"/>
    <col min="1775" max="1775" width="3.875" style="6" customWidth="1"/>
    <col min="1776" max="1776" width="0" style="6" hidden="1" customWidth="1"/>
    <col min="1777" max="1778" width="13" style="6" customWidth="1"/>
    <col min="1779" max="1779" width="13.125" style="6" customWidth="1"/>
    <col min="1780" max="1780" width="5.625" style="6" customWidth="1"/>
    <col min="1781" max="1781" width="13.125" style="6" customWidth="1"/>
    <col min="1782" max="1782" width="3.625" style="6" customWidth="1"/>
    <col min="1783" max="1783" width="2.625" style="6" customWidth="1"/>
    <col min="1784" max="1786" width="0" style="6" hidden="1" customWidth="1"/>
    <col min="1787" max="1787" width="2.625" style="6" customWidth="1"/>
    <col min="1788" max="1788" width="0" style="6" hidden="1" customWidth="1"/>
    <col min="1789" max="1789" width="2.625" style="6" customWidth="1"/>
    <col min="1790" max="1790" width="0" style="6" hidden="1" customWidth="1"/>
    <col min="1791" max="1791" width="3.875" style="6" customWidth="1"/>
    <col min="1792" max="1792" width="30" style="6" customWidth="1"/>
    <col min="1793" max="1793" width="20.5" style="6" customWidth="1"/>
    <col min="1794" max="1794" width="8" style="6" customWidth="1"/>
    <col min="1795" max="1795" width="17" style="6" customWidth="1"/>
    <col min="1796" max="1796" width="37.375" style="6" customWidth="1"/>
    <col min="1797" max="1797" width="5.125" style="6" customWidth="1"/>
    <col min="1798" max="1798" width="27.5" style="6" customWidth="1"/>
    <col min="1799" max="1799" width="14.125" style="6" customWidth="1"/>
    <col min="1800" max="1801" width="8.125" style="6" customWidth="1"/>
    <col min="1802" max="1802" width="9.875" style="6" customWidth="1"/>
    <col min="1803" max="1803" width="1.875" style="6" customWidth="1"/>
    <col min="1804" max="2009" width="10.875" style="6"/>
    <col min="2010" max="2010" width="10.5" style="6" customWidth="1"/>
    <col min="2011" max="2011" width="2.375" style="6" customWidth="1"/>
    <col min="2012" max="2013" width="5.625" style="6" customWidth="1"/>
    <col min="2014" max="2014" width="5.125" style="6" customWidth="1"/>
    <col min="2015" max="2015" width="5.625" style="6" customWidth="1"/>
    <col min="2016" max="2016" width="12" style="6" customWidth="1"/>
    <col min="2017" max="2018" width="7.875" style="6" customWidth="1"/>
    <col min="2019" max="2019" width="2.125" style="6" customWidth="1"/>
    <col min="2020" max="2020" width="7.875" style="6" customWidth="1"/>
    <col min="2021" max="2021" width="6.5" style="6" customWidth="1"/>
    <col min="2022" max="2024" width="3.125" style="6" customWidth="1"/>
    <col min="2025" max="2025" width="3" style="6" customWidth="1"/>
    <col min="2026" max="2026" width="2.5" style="6" customWidth="1"/>
    <col min="2027" max="2027" width="2.625" style="6" customWidth="1"/>
    <col min="2028" max="2030" width="0" style="6" hidden="1" customWidth="1"/>
    <col min="2031" max="2031" width="3.875" style="6" customWidth="1"/>
    <col min="2032" max="2032" width="0" style="6" hidden="1" customWidth="1"/>
    <col min="2033" max="2034" width="13" style="6" customWidth="1"/>
    <col min="2035" max="2035" width="13.125" style="6" customWidth="1"/>
    <col min="2036" max="2036" width="5.625" style="6" customWidth="1"/>
    <col min="2037" max="2037" width="13.125" style="6" customWidth="1"/>
    <col min="2038" max="2038" width="3.625" style="6" customWidth="1"/>
    <col min="2039" max="2039" width="2.625" style="6" customWidth="1"/>
    <col min="2040" max="2042" width="0" style="6" hidden="1" customWidth="1"/>
    <col min="2043" max="2043" width="2.625" style="6" customWidth="1"/>
    <col min="2044" max="2044" width="0" style="6" hidden="1" customWidth="1"/>
    <col min="2045" max="2045" width="2.625" style="6" customWidth="1"/>
    <col min="2046" max="2046" width="0" style="6" hidden="1" customWidth="1"/>
    <col min="2047" max="2047" width="3.875" style="6" customWidth="1"/>
    <col min="2048" max="2048" width="30" style="6" customWidth="1"/>
    <col min="2049" max="2049" width="20.5" style="6" customWidth="1"/>
    <col min="2050" max="2050" width="8" style="6" customWidth="1"/>
    <col min="2051" max="2051" width="17" style="6" customWidth="1"/>
    <col min="2052" max="2052" width="37.375" style="6" customWidth="1"/>
    <col min="2053" max="2053" width="5.125" style="6" customWidth="1"/>
    <col min="2054" max="2054" width="27.5" style="6" customWidth="1"/>
    <col min="2055" max="2055" width="14.125" style="6" customWidth="1"/>
    <col min="2056" max="2057" width="8.125" style="6" customWidth="1"/>
    <col min="2058" max="2058" width="9.875" style="6" customWidth="1"/>
    <col min="2059" max="2059" width="1.875" style="6" customWidth="1"/>
    <col min="2060" max="2265" width="10.875" style="6"/>
    <col min="2266" max="2266" width="10.5" style="6" customWidth="1"/>
    <col min="2267" max="2267" width="2.375" style="6" customWidth="1"/>
    <col min="2268" max="2269" width="5.625" style="6" customWidth="1"/>
    <col min="2270" max="2270" width="5.125" style="6" customWidth="1"/>
    <col min="2271" max="2271" width="5.625" style="6" customWidth="1"/>
    <col min="2272" max="2272" width="12" style="6" customWidth="1"/>
    <col min="2273" max="2274" width="7.875" style="6" customWidth="1"/>
    <col min="2275" max="2275" width="2.125" style="6" customWidth="1"/>
    <col min="2276" max="2276" width="7.875" style="6" customWidth="1"/>
    <col min="2277" max="2277" width="6.5" style="6" customWidth="1"/>
    <col min="2278" max="2280" width="3.125" style="6" customWidth="1"/>
    <col min="2281" max="2281" width="3" style="6" customWidth="1"/>
    <col min="2282" max="2282" width="2.5" style="6" customWidth="1"/>
    <col min="2283" max="2283" width="2.625" style="6" customWidth="1"/>
    <col min="2284" max="2286" width="0" style="6" hidden="1" customWidth="1"/>
    <col min="2287" max="2287" width="3.875" style="6" customWidth="1"/>
    <col min="2288" max="2288" width="0" style="6" hidden="1" customWidth="1"/>
    <col min="2289" max="2290" width="13" style="6" customWidth="1"/>
    <col min="2291" max="2291" width="13.125" style="6" customWidth="1"/>
    <col min="2292" max="2292" width="5.625" style="6" customWidth="1"/>
    <col min="2293" max="2293" width="13.125" style="6" customWidth="1"/>
    <col min="2294" max="2294" width="3.625" style="6" customWidth="1"/>
    <col min="2295" max="2295" width="2.625" style="6" customWidth="1"/>
    <col min="2296" max="2298" width="0" style="6" hidden="1" customWidth="1"/>
    <col min="2299" max="2299" width="2.625" style="6" customWidth="1"/>
    <col min="2300" max="2300" width="0" style="6" hidden="1" customWidth="1"/>
    <col min="2301" max="2301" width="2.625" style="6" customWidth="1"/>
    <col min="2302" max="2302" width="0" style="6" hidden="1" customWidth="1"/>
    <col min="2303" max="2303" width="3.875" style="6" customWidth="1"/>
    <col min="2304" max="2304" width="30" style="6" customWidth="1"/>
    <col min="2305" max="2305" width="20.5" style="6" customWidth="1"/>
    <col min="2306" max="2306" width="8" style="6" customWidth="1"/>
    <col min="2307" max="2307" width="17" style="6" customWidth="1"/>
    <col min="2308" max="2308" width="37.375" style="6" customWidth="1"/>
    <col min="2309" max="2309" width="5.125" style="6" customWidth="1"/>
    <col min="2310" max="2310" width="27.5" style="6" customWidth="1"/>
    <col min="2311" max="2311" width="14.125" style="6" customWidth="1"/>
    <col min="2312" max="2313" width="8.125" style="6" customWidth="1"/>
    <col min="2314" max="2314" width="9.875" style="6" customWidth="1"/>
    <col min="2315" max="2315" width="1.875" style="6" customWidth="1"/>
    <col min="2316" max="2521" width="10.875" style="6"/>
    <col min="2522" max="2522" width="10.5" style="6" customWidth="1"/>
    <col min="2523" max="2523" width="2.375" style="6" customWidth="1"/>
    <col min="2524" max="2525" width="5.625" style="6" customWidth="1"/>
    <col min="2526" max="2526" width="5.125" style="6" customWidth="1"/>
    <col min="2527" max="2527" width="5.625" style="6" customWidth="1"/>
    <col min="2528" max="2528" width="12" style="6" customWidth="1"/>
    <col min="2529" max="2530" width="7.875" style="6" customWidth="1"/>
    <col min="2531" max="2531" width="2.125" style="6" customWidth="1"/>
    <col min="2532" max="2532" width="7.875" style="6" customWidth="1"/>
    <col min="2533" max="2533" width="6.5" style="6" customWidth="1"/>
    <col min="2534" max="2536" width="3.125" style="6" customWidth="1"/>
    <col min="2537" max="2537" width="3" style="6" customWidth="1"/>
    <col min="2538" max="2538" width="2.5" style="6" customWidth="1"/>
    <col min="2539" max="2539" width="2.625" style="6" customWidth="1"/>
    <col min="2540" max="2542" width="0" style="6" hidden="1" customWidth="1"/>
    <col min="2543" max="2543" width="3.875" style="6" customWidth="1"/>
    <col min="2544" max="2544" width="0" style="6" hidden="1" customWidth="1"/>
    <col min="2545" max="2546" width="13" style="6" customWidth="1"/>
    <col min="2547" max="2547" width="13.125" style="6" customWidth="1"/>
    <col min="2548" max="2548" width="5.625" style="6" customWidth="1"/>
    <col min="2549" max="2549" width="13.125" style="6" customWidth="1"/>
    <col min="2550" max="2550" width="3.625" style="6" customWidth="1"/>
    <col min="2551" max="2551" width="2.625" style="6" customWidth="1"/>
    <col min="2552" max="2554" width="0" style="6" hidden="1" customWidth="1"/>
    <col min="2555" max="2555" width="2.625" style="6" customWidth="1"/>
    <col min="2556" max="2556" width="0" style="6" hidden="1" customWidth="1"/>
    <col min="2557" max="2557" width="2.625" style="6" customWidth="1"/>
    <col min="2558" max="2558" width="0" style="6" hidden="1" customWidth="1"/>
    <col min="2559" max="2559" width="3.875" style="6" customWidth="1"/>
    <col min="2560" max="2560" width="30" style="6" customWidth="1"/>
    <col min="2561" max="2561" width="20.5" style="6" customWidth="1"/>
    <col min="2562" max="2562" width="8" style="6" customWidth="1"/>
    <col min="2563" max="2563" width="17" style="6" customWidth="1"/>
    <col min="2564" max="2564" width="37.375" style="6" customWidth="1"/>
    <col min="2565" max="2565" width="5.125" style="6" customWidth="1"/>
    <col min="2566" max="2566" width="27.5" style="6" customWidth="1"/>
    <col min="2567" max="2567" width="14.125" style="6" customWidth="1"/>
    <col min="2568" max="2569" width="8.125" style="6" customWidth="1"/>
    <col min="2570" max="2570" width="9.875" style="6" customWidth="1"/>
    <col min="2571" max="2571" width="1.875" style="6" customWidth="1"/>
    <col min="2572" max="2777" width="10.875" style="6"/>
    <col min="2778" max="2778" width="10.5" style="6" customWidth="1"/>
    <col min="2779" max="2779" width="2.375" style="6" customWidth="1"/>
    <col min="2780" max="2781" width="5.625" style="6" customWidth="1"/>
    <col min="2782" max="2782" width="5.125" style="6" customWidth="1"/>
    <col min="2783" max="2783" width="5.625" style="6" customWidth="1"/>
    <col min="2784" max="2784" width="12" style="6" customWidth="1"/>
    <col min="2785" max="2786" width="7.875" style="6" customWidth="1"/>
    <col min="2787" max="2787" width="2.125" style="6" customWidth="1"/>
    <col min="2788" max="2788" width="7.875" style="6" customWidth="1"/>
    <col min="2789" max="2789" width="6.5" style="6" customWidth="1"/>
    <col min="2790" max="2792" width="3.125" style="6" customWidth="1"/>
    <col min="2793" max="2793" width="3" style="6" customWidth="1"/>
    <col min="2794" max="2794" width="2.5" style="6" customWidth="1"/>
    <col min="2795" max="2795" width="2.625" style="6" customWidth="1"/>
    <col min="2796" max="2798" width="0" style="6" hidden="1" customWidth="1"/>
    <col min="2799" max="2799" width="3.875" style="6" customWidth="1"/>
    <col min="2800" max="2800" width="0" style="6" hidden="1" customWidth="1"/>
    <col min="2801" max="2802" width="13" style="6" customWidth="1"/>
    <col min="2803" max="2803" width="13.125" style="6" customWidth="1"/>
    <col min="2804" max="2804" width="5.625" style="6" customWidth="1"/>
    <col min="2805" max="2805" width="13.125" style="6" customWidth="1"/>
    <col min="2806" max="2806" width="3.625" style="6" customWidth="1"/>
    <col min="2807" max="2807" width="2.625" style="6" customWidth="1"/>
    <col min="2808" max="2810" width="0" style="6" hidden="1" customWidth="1"/>
    <col min="2811" max="2811" width="2.625" style="6" customWidth="1"/>
    <col min="2812" max="2812" width="0" style="6" hidden="1" customWidth="1"/>
    <col min="2813" max="2813" width="2.625" style="6" customWidth="1"/>
    <col min="2814" max="2814" width="0" style="6" hidden="1" customWidth="1"/>
    <col min="2815" max="2815" width="3.875" style="6" customWidth="1"/>
    <col min="2816" max="2816" width="30" style="6" customWidth="1"/>
    <col min="2817" max="2817" width="20.5" style="6" customWidth="1"/>
    <col min="2818" max="2818" width="8" style="6" customWidth="1"/>
    <col min="2819" max="2819" width="17" style="6" customWidth="1"/>
    <col min="2820" max="2820" width="37.375" style="6" customWidth="1"/>
    <col min="2821" max="2821" width="5.125" style="6" customWidth="1"/>
    <col min="2822" max="2822" width="27.5" style="6" customWidth="1"/>
    <col min="2823" max="2823" width="14.125" style="6" customWidth="1"/>
    <col min="2824" max="2825" width="8.125" style="6" customWidth="1"/>
    <col min="2826" max="2826" width="9.875" style="6" customWidth="1"/>
    <col min="2827" max="2827" width="1.875" style="6" customWidth="1"/>
    <col min="2828" max="3033" width="10.875" style="6"/>
    <col min="3034" max="3034" width="10.5" style="6" customWidth="1"/>
    <col min="3035" max="3035" width="2.375" style="6" customWidth="1"/>
    <col min="3036" max="3037" width="5.625" style="6" customWidth="1"/>
    <col min="3038" max="3038" width="5.125" style="6" customWidth="1"/>
    <col min="3039" max="3039" width="5.625" style="6" customWidth="1"/>
    <col min="3040" max="3040" width="12" style="6" customWidth="1"/>
    <col min="3041" max="3042" width="7.875" style="6" customWidth="1"/>
    <col min="3043" max="3043" width="2.125" style="6" customWidth="1"/>
    <col min="3044" max="3044" width="7.875" style="6" customWidth="1"/>
    <col min="3045" max="3045" width="6.5" style="6" customWidth="1"/>
    <col min="3046" max="3048" width="3.125" style="6" customWidth="1"/>
    <col min="3049" max="3049" width="3" style="6" customWidth="1"/>
    <col min="3050" max="3050" width="2.5" style="6" customWidth="1"/>
    <col min="3051" max="3051" width="2.625" style="6" customWidth="1"/>
    <col min="3052" max="3054" width="0" style="6" hidden="1" customWidth="1"/>
    <col min="3055" max="3055" width="3.875" style="6" customWidth="1"/>
    <col min="3056" max="3056" width="0" style="6" hidden="1" customWidth="1"/>
    <col min="3057" max="3058" width="13" style="6" customWidth="1"/>
    <col min="3059" max="3059" width="13.125" style="6" customWidth="1"/>
    <col min="3060" max="3060" width="5.625" style="6" customWidth="1"/>
    <col min="3061" max="3061" width="13.125" style="6" customWidth="1"/>
    <col min="3062" max="3062" width="3.625" style="6" customWidth="1"/>
    <col min="3063" max="3063" width="2.625" style="6" customWidth="1"/>
    <col min="3064" max="3066" width="0" style="6" hidden="1" customWidth="1"/>
    <col min="3067" max="3067" width="2.625" style="6" customWidth="1"/>
    <col min="3068" max="3068" width="0" style="6" hidden="1" customWidth="1"/>
    <col min="3069" max="3069" width="2.625" style="6" customWidth="1"/>
    <col min="3070" max="3070" width="0" style="6" hidden="1" customWidth="1"/>
    <col min="3071" max="3071" width="3.875" style="6" customWidth="1"/>
    <col min="3072" max="3072" width="30" style="6" customWidth="1"/>
    <col min="3073" max="3073" width="20.5" style="6" customWidth="1"/>
    <col min="3074" max="3074" width="8" style="6" customWidth="1"/>
    <col min="3075" max="3075" width="17" style="6" customWidth="1"/>
    <col min="3076" max="3076" width="37.375" style="6" customWidth="1"/>
    <col min="3077" max="3077" width="5.125" style="6" customWidth="1"/>
    <col min="3078" max="3078" width="27.5" style="6" customWidth="1"/>
    <col min="3079" max="3079" width="14.125" style="6" customWidth="1"/>
    <col min="3080" max="3081" width="8.125" style="6" customWidth="1"/>
    <col min="3082" max="3082" width="9.875" style="6" customWidth="1"/>
    <col min="3083" max="3083" width="1.875" style="6" customWidth="1"/>
    <col min="3084" max="3289" width="10.875" style="6"/>
    <col min="3290" max="3290" width="10.5" style="6" customWidth="1"/>
    <col min="3291" max="3291" width="2.375" style="6" customWidth="1"/>
    <col min="3292" max="3293" width="5.625" style="6" customWidth="1"/>
    <col min="3294" max="3294" width="5.125" style="6" customWidth="1"/>
    <col min="3295" max="3295" width="5.625" style="6" customWidth="1"/>
    <col min="3296" max="3296" width="12" style="6" customWidth="1"/>
    <col min="3297" max="3298" width="7.875" style="6" customWidth="1"/>
    <col min="3299" max="3299" width="2.125" style="6" customWidth="1"/>
    <col min="3300" max="3300" width="7.875" style="6" customWidth="1"/>
    <col min="3301" max="3301" width="6.5" style="6" customWidth="1"/>
    <col min="3302" max="3304" width="3.125" style="6" customWidth="1"/>
    <col min="3305" max="3305" width="3" style="6" customWidth="1"/>
    <col min="3306" max="3306" width="2.5" style="6" customWidth="1"/>
    <col min="3307" max="3307" width="2.625" style="6" customWidth="1"/>
    <col min="3308" max="3310" width="0" style="6" hidden="1" customWidth="1"/>
    <col min="3311" max="3311" width="3.875" style="6" customWidth="1"/>
    <col min="3312" max="3312" width="0" style="6" hidden="1" customWidth="1"/>
    <col min="3313" max="3314" width="13" style="6" customWidth="1"/>
    <col min="3315" max="3315" width="13.125" style="6" customWidth="1"/>
    <col min="3316" max="3316" width="5.625" style="6" customWidth="1"/>
    <col min="3317" max="3317" width="13.125" style="6" customWidth="1"/>
    <col min="3318" max="3318" width="3.625" style="6" customWidth="1"/>
    <col min="3319" max="3319" width="2.625" style="6" customWidth="1"/>
    <col min="3320" max="3322" width="0" style="6" hidden="1" customWidth="1"/>
    <col min="3323" max="3323" width="2.625" style="6" customWidth="1"/>
    <col min="3324" max="3324" width="0" style="6" hidden="1" customWidth="1"/>
    <col min="3325" max="3325" width="2.625" style="6" customWidth="1"/>
    <col min="3326" max="3326" width="0" style="6" hidden="1" customWidth="1"/>
    <col min="3327" max="3327" width="3.875" style="6" customWidth="1"/>
    <col min="3328" max="3328" width="30" style="6" customWidth="1"/>
    <col min="3329" max="3329" width="20.5" style="6" customWidth="1"/>
    <col min="3330" max="3330" width="8" style="6" customWidth="1"/>
    <col min="3331" max="3331" width="17" style="6" customWidth="1"/>
    <col min="3332" max="3332" width="37.375" style="6" customWidth="1"/>
    <col min="3333" max="3333" width="5.125" style="6" customWidth="1"/>
    <col min="3334" max="3334" width="27.5" style="6" customWidth="1"/>
    <col min="3335" max="3335" width="14.125" style="6" customWidth="1"/>
    <col min="3336" max="3337" width="8.125" style="6" customWidth="1"/>
    <col min="3338" max="3338" width="9.875" style="6" customWidth="1"/>
    <col min="3339" max="3339" width="1.875" style="6" customWidth="1"/>
    <col min="3340" max="3545" width="10.875" style="6"/>
    <col min="3546" max="3546" width="10.5" style="6" customWidth="1"/>
    <col min="3547" max="3547" width="2.375" style="6" customWidth="1"/>
    <col min="3548" max="3549" width="5.625" style="6" customWidth="1"/>
    <col min="3550" max="3550" width="5.125" style="6" customWidth="1"/>
    <col min="3551" max="3551" width="5.625" style="6" customWidth="1"/>
    <col min="3552" max="3552" width="12" style="6" customWidth="1"/>
    <col min="3553" max="3554" width="7.875" style="6" customWidth="1"/>
    <col min="3555" max="3555" width="2.125" style="6" customWidth="1"/>
    <col min="3556" max="3556" width="7.875" style="6" customWidth="1"/>
    <col min="3557" max="3557" width="6.5" style="6" customWidth="1"/>
    <col min="3558" max="3560" width="3.125" style="6" customWidth="1"/>
    <col min="3561" max="3561" width="3" style="6" customWidth="1"/>
    <col min="3562" max="3562" width="2.5" style="6" customWidth="1"/>
    <col min="3563" max="3563" width="2.625" style="6" customWidth="1"/>
    <col min="3564" max="3566" width="0" style="6" hidden="1" customWidth="1"/>
    <col min="3567" max="3567" width="3.875" style="6" customWidth="1"/>
    <col min="3568" max="3568" width="0" style="6" hidden="1" customWidth="1"/>
    <col min="3569" max="3570" width="13" style="6" customWidth="1"/>
    <col min="3571" max="3571" width="13.125" style="6" customWidth="1"/>
    <col min="3572" max="3572" width="5.625" style="6" customWidth="1"/>
    <col min="3573" max="3573" width="13.125" style="6" customWidth="1"/>
    <col min="3574" max="3574" width="3.625" style="6" customWidth="1"/>
    <col min="3575" max="3575" width="2.625" style="6" customWidth="1"/>
    <col min="3576" max="3578" width="0" style="6" hidden="1" customWidth="1"/>
    <col min="3579" max="3579" width="2.625" style="6" customWidth="1"/>
    <col min="3580" max="3580" width="0" style="6" hidden="1" customWidth="1"/>
    <col min="3581" max="3581" width="2.625" style="6" customWidth="1"/>
    <col min="3582" max="3582" width="0" style="6" hidden="1" customWidth="1"/>
    <col min="3583" max="3583" width="3.875" style="6" customWidth="1"/>
    <col min="3584" max="3584" width="30" style="6" customWidth="1"/>
    <col min="3585" max="3585" width="20.5" style="6" customWidth="1"/>
    <col min="3586" max="3586" width="8" style="6" customWidth="1"/>
    <col min="3587" max="3587" width="17" style="6" customWidth="1"/>
    <col min="3588" max="3588" width="37.375" style="6" customWidth="1"/>
    <col min="3589" max="3589" width="5.125" style="6" customWidth="1"/>
    <col min="3590" max="3590" width="27.5" style="6" customWidth="1"/>
    <col min="3591" max="3591" width="14.125" style="6" customWidth="1"/>
    <col min="3592" max="3593" width="8.125" style="6" customWidth="1"/>
    <col min="3594" max="3594" width="9.875" style="6" customWidth="1"/>
    <col min="3595" max="3595" width="1.875" style="6" customWidth="1"/>
    <col min="3596" max="3801" width="10.875" style="6"/>
    <col min="3802" max="3802" width="10.5" style="6" customWidth="1"/>
    <col min="3803" max="3803" width="2.375" style="6" customWidth="1"/>
    <col min="3804" max="3805" width="5.625" style="6" customWidth="1"/>
    <col min="3806" max="3806" width="5.125" style="6" customWidth="1"/>
    <col min="3807" max="3807" width="5.625" style="6" customWidth="1"/>
    <col min="3808" max="3808" width="12" style="6" customWidth="1"/>
    <col min="3809" max="3810" width="7.875" style="6" customWidth="1"/>
    <col min="3811" max="3811" width="2.125" style="6" customWidth="1"/>
    <col min="3812" max="3812" width="7.875" style="6" customWidth="1"/>
    <col min="3813" max="3813" width="6.5" style="6" customWidth="1"/>
    <col min="3814" max="3816" width="3.125" style="6" customWidth="1"/>
    <col min="3817" max="3817" width="3" style="6" customWidth="1"/>
    <col min="3818" max="3818" width="2.5" style="6" customWidth="1"/>
    <col min="3819" max="3819" width="2.625" style="6" customWidth="1"/>
    <col min="3820" max="3822" width="0" style="6" hidden="1" customWidth="1"/>
    <col min="3823" max="3823" width="3.875" style="6" customWidth="1"/>
    <col min="3824" max="3824" width="0" style="6" hidden="1" customWidth="1"/>
    <col min="3825" max="3826" width="13" style="6" customWidth="1"/>
    <col min="3827" max="3827" width="13.125" style="6" customWidth="1"/>
    <col min="3828" max="3828" width="5.625" style="6" customWidth="1"/>
    <col min="3829" max="3829" width="13.125" style="6" customWidth="1"/>
    <col min="3830" max="3830" width="3.625" style="6" customWidth="1"/>
    <col min="3831" max="3831" width="2.625" style="6" customWidth="1"/>
    <col min="3832" max="3834" width="0" style="6" hidden="1" customWidth="1"/>
    <col min="3835" max="3835" width="2.625" style="6" customWidth="1"/>
    <col min="3836" max="3836" width="0" style="6" hidden="1" customWidth="1"/>
    <col min="3837" max="3837" width="2.625" style="6" customWidth="1"/>
    <col min="3838" max="3838" width="0" style="6" hidden="1" customWidth="1"/>
    <col min="3839" max="3839" width="3.875" style="6" customWidth="1"/>
    <col min="3840" max="3840" width="30" style="6" customWidth="1"/>
    <col min="3841" max="3841" width="20.5" style="6" customWidth="1"/>
    <col min="3842" max="3842" width="8" style="6" customWidth="1"/>
    <col min="3843" max="3843" width="17" style="6" customWidth="1"/>
    <col min="3844" max="3844" width="37.375" style="6" customWidth="1"/>
    <col min="3845" max="3845" width="5.125" style="6" customWidth="1"/>
    <col min="3846" max="3846" width="27.5" style="6" customWidth="1"/>
    <col min="3847" max="3847" width="14.125" style="6" customWidth="1"/>
    <col min="3848" max="3849" width="8.125" style="6" customWidth="1"/>
    <col min="3850" max="3850" width="9.875" style="6" customWidth="1"/>
    <col min="3851" max="3851" width="1.875" style="6" customWidth="1"/>
    <col min="3852" max="4057" width="10.875" style="6"/>
    <col min="4058" max="4058" width="10.5" style="6" customWidth="1"/>
    <col min="4059" max="4059" width="2.375" style="6" customWidth="1"/>
    <col min="4060" max="4061" width="5.625" style="6" customWidth="1"/>
    <col min="4062" max="4062" width="5.125" style="6" customWidth="1"/>
    <col min="4063" max="4063" width="5.625" style="6" customWidth="1"/>
    <col min="4064" max="4064" width="12" style="6" customWidth="1"/>
    <col min="4065" max="4066" width="7.875" style="6" customWidth="1"/>
    <col min="4067" max="4067" width="2.125" style="6" customWidth="1"/>
    <col min="4068" max="4068" width="7.875" style="6" customWidth="1"/>
    <col min="4069" max="4069" width="6.5" style="6" customWidth="1"/>
    <col min="4070" max="4072" width="3.125" style="6" customWidth="1"/>
    <col min="4073" max="4073" width="3" style="6" customWidth="1"/>
    <col min="4074" max="4074" width="2.5" style="6" customWidth="1"/>
    <col min="4075" max="4075" width="2.625" style="6" customWidth="1"/>
    <col min="4076" max="4078" width="0" style="6" hidden="1" customWidth="1"/>
    <col min="4079" max="4079" width="3.875" style="6" customWidth="1"/>
    <col min="4080" max="4080" width="0" style="6" hidden="1" customWidth="1"/>
    <col min="4081" max="4082" width="13" style="6" customWidth="1"/>
    <col min="4083" max="4083" width="13.125" style="6" customWidth="1"/>
    <col min="4084" max="4084" width="5.625" style="6" customWidth="1"/>
    <col min="4085" max="4085" width="13.125" style="6" customWidth="1"/>
    <col min="4086" max="4086" width="3.625" style="6" customWidth="1"/>
    <col min="4087" max="4087" width="2.625" style="6" customWidth="1"/>
    <col min="4088" max="4090" width="0" style="6" hidden="1" customWidth="1"/>
    <col min="4091" max="4091" width="2.625" style="6" customWidth="1"/>
    <col min="4092" max="4092" width="0" style="6" hidden="1" customWidth="1"/>
    <col min="4093" max="4093" width="2.625" style="6" customWidth="1"/>
    <col min="4094" max="4094" width="0" style="6" hidden="1" customWidth="1"/>
    <col min="4095" max="4095" width="3.875" style="6" customWidth="1"/>
    <col min="4096" max="4096" width="30" style="6" customWidth="1"/>
    <col min="4097" max="4097" width="20.5" style="6" customWidth="1"/>
    <col min="4098" max="4098" width="8" style="6" customWidth="1"/>
    <col min="4099" max="4099" width="17" style="6" customWidth="1"/>
    <col min="4100" max="4100" width="37.375" style="6" customWidth="1"/>
    <col min="4101" max="4101" width="5.125" style="6" customWidth="1"/>
    <col min="4102" max="4102" width="27.5" style="6" customWidth="1"/>
    <col min="4103" max="4103" width="14.125" style="6" customWidth="1"/>
    <col min="4104" max="4105" width="8.125" style="6" customWidth="1"/>
    <col min="4106" max="4106" width="9.875" style="6" customWidth="1"/>
    <col min="4107" max="4107" width="1.875" style="6" customWidth="1"/>
    <col min="4108" max="4313" width="10.875" style="6"/>
    <col min="4314" max="4314" width="10.5" style="6" customWidth="1"/>
    <col min="4315" max="4315" width="2.375" style="6" customWidth="1"/>
    <col min="4316" max="4317" width="5.625" style="6" customWidth="1"/>
    <col min="4318" max="4318" width="5.125" style="6" customWidth="1"/>
    <col min="4319" max="4319" width="5.625" style="6" customWidth="1"/>
    <col min="4320" max="4320" width="12" style="6" customWidth="1"/>
    <col min="4321" max="4322" width="7.875" style="6" customWidth="1"/>
    <col min="4323" max="4323" width="2.125" style="6" customWidth="1"/>
    <col min="4324" max="4324" width="7.875" style="6" customWidth="1"/>
    <col min="4325" max="4325" width="6.5" style="6" customWidth="1"/>
    <col min="4326" max="4328" width="3.125" style="6" customWidth="1"/>
    <col min="4329" max="4329" width="3" style="6" customWidth="1"/>
    <col min="4330" max="4330" width="2.5" style="6" customWidth="1"/>
    <col min="4331" max="4331" width="2.625" style="6" customWidth="1"/>
    <col min="4332" max="4334" width="0" style="6" hidden="1" customWidth="1"/>
    <col min="4335" max="4335" width="3.875" style="6" customWidth="1"/>
    <col min="4336" max="4336" width="0" style="6" hidden="1" customWidth="1"/>
    <col min="4337" max="4338" width="13" style="6" customWidth="1"/>
    <col min="4339" max="4339" width="13.125" style="6" customWidth="1"/>
    <col min="4340" max="4340" width="5.625" style="6" customWidth="1"/>
    <col min="4341" max="4341" width="13.125" style="6" customWidth="1"/>
    <col min="4342" max="4342" width="3.625" style="6" customWidth="1"/>
    <col min="4343" max="4343" width="2.625" style="6" customWidth="1"/>
    <col min="4344" max="4346" width="0" style="6" hidden="1" customWidth="1"/>
    <col min="4347" max="4347" width="2.625" style="6" customWidth="1"/>
    <col min="4348" max="4348" width="0" style="6" hidden="1" customWidth="1"/>
    <col min="4349" max="4349" width="2.625" style="6" customWidth="1"/>
    <col min="4350" max="4350" width="0" style="6" hidden="1" customWidth="1"/>
    <col min="4351" max="4351" width="3.875" style="6" customWidth="1"/>
    <col min="4352" max="4352" width="30" style="6" customWidth="1"/>
    <col min="4353" max="4353" width="20.5" style="6" customWidth="1"/>
    <col min="4354" max="4354" width="8" style="6" customWidth="1"/>
    <col min="4355" max="4355" width="17" style="6" customWidth="1"/>
    <col min="4356" max="4356" width="37.375" style="6" customWidth="1"/>
    <col min="4357" max="4357" width="5.125" style="6" customWidth="1"/>
    <col min="4358" max="4358" width="27.5" style="6" customWidth="1"/>
    <col min="4359" max="4359" width="14.125" style="6" customWidth="1"/>
    <col min="4360" max="4361" width="8.125" style="6" customWidth="1"/>
    <col min="4362" max="4362" width="9.875" style="6" customWidth="1"/>
    <col min="4363" max="4363" width="1.875" style="6" customWidth="1"/>
    <col min="4364" max="4569" width="10.875" style="6"/>
    <col min="4570" max="4570" width="10.5" style="6" customWidth="1"/>
    <col min="4571" max="4571" width="2.375" style="6" customWidth="1"/>
    <col min="4572" max="4573" width="5.625" style="6" customWidth="1"/>
    <col min="4574" max="4574" width="5.125" style="6" customWidth="1"/>
    <col min="4575" max="4575" width="5.625" style="6" customWidth="1"/>
    <col min="4576" max="4576" width="12" style="6" customWidth="1"/>
    <col min="4577" max="4578" width="7.875" style="6" customWidth="1"/>
    <col min="4579" max="4579" width="2.125" style="6" customWidth="1"/>
    <col min="4580" max="4580" width="7.875" style="6" customWidth="1"/>
    <col min="4581" max="4581" width="6.5" style="6" customWidth="1"/>
    <col min="4582" max="4584" width="3.125" style="6" customWidth="1"/>
    <col min="4585" max="4585" width="3" style="6" customWidth="1"/>
    <col min="4586" max="4586" width="2.5" style="6" customWidth="1"/>
    <col min="4587" max="4587" width="2.625" style="6" customWidth="1"/>
    <col min="4588" max="4590" width="0" style="6" hidden="1" customWidth="1"/>
    <col min="4591" max="4591" width="3.875" style="6" customWidth="1"/>
    <col min="4592" max="4592" width="0" style="6" hidden="1" customWidth="1"/>
    <col min="4593" max="4594" width="13" style="6" customWidth="1"/>
    <col min="4595" max="4595" width="13.125" style="6" customWidth="1"/>
    <col min="4596" max="4596" width="5.625" style="6" customWidth="1"/>
    <col min="4597" max="4597" width="13.125" style="6" customWidth="1"/>
    <col min="4598" max="4598" width="3.625" style="6" customWidth="1"/>
    <col min="4599" max="4599" width="2.625" style="6" customWidth="1"/>
    <col min="4600" max="4602" width="0" style="6" hidden="1" customWidth="1"/>
    <col min="4603" max="4603" width="2.625" style="6" customWidth="1"/>
    <col min="4604" max="4604" width="0" style="6" hidden="1" customWidth="1"/>
    <col min="4605" max="4605" width="2.625" style="6" customWidth="1"/>
    <col min="4606" max="4606" width="0" style="6" hidden="1" customWidth="1"/>
    <col min="4607" max="4607" width="3.875" style="6" customWidth="1"/>
    <col min="4608" max="4608" width="30" style="6" customWidth="1"/>
    <col min="4609" max="4609" width="20.5" style="6" customWidth="1"/>
    <col min="4610" max="4610" width="8" style="6" customWidth="1"/>
    <col min="4611" max="4611" width="17" style="6" customWidth="1"/>
    <col min="4612" max="4612" width="37.375" style="6" customWidth="1"/>
    <col min="4613" max="4613" width="5.125" style="6" customWidth="1"/>
    <col min="4614" max="4614" width="27.5" style="6" customWidth="1"/>
    <col min="4615" max="4615" width="14.125" style="6" customWidth="1"/>
    <col min="4616" max="4617" width="8.125" style="6" customWidth="1"/>
    <col min="4618" max="4618" width="9.875" style="6" customWidth="1"/>
    <col min="4619" max="4619" width="1.875" style="6" customWidth="1"/>
    <col min="4620" max="4825" width="10.875" style="6"/>
    <col min="4826" max="4826" width="10.5" style="6" customWidth="1"/>
    <col min="4827" max="4827" width="2.375" style="6" customWidth="1"/>
    <col min="4828" max="4829" width="5.625" style="6" customWidth="1"/>
    <col min="4830" max="4830" width="5.125" style="6" customWidth="1"/>
    <col min="4831" max="4831" width="5.625" style="6" customWidth="1"/>
    <col min="4832" max="4832" width="12" style="6" customWidth="1"/>
    <col min="4833" max="4834" width="7.875" style="6" customWidth="1"/>
    <col min="4835" max="4835" width="2.125" style="6" customWidth="1"/>
    <col min="4836" max="4836" width="7.875" style="6" customWidth="1"/>
    <col min="4837" max="4837" width="6.5" style="6" customWidth="1"/>
    <col min="4838" max="4840" width="3.125" style="6" customWidth="1"/>
    <col min="4841" max="4841" width="3" style="6" customWidth="1"/>
    <col min="4842" max="4842" width="2.5" style="6" customWidth="1"/>
    <col min="4843" max="4843" width="2.625" style="6" customWidth="1"/>
    <col min="4844" max="4846" width="0" style="6" hidden="1" customWidth="1"/>
    <col min="4847" max="4847" width="3.875" style="6" customWidth="1"/>
    <col min="4848" max="4848" width="0" style="6" hidden="1" customWidth="1"/>
    <col min="4849" max="4850" width="13" style="6" customWidth="1"/>
    <col min="4851" max="4851" width="13.125" style="6" customWidth="1"/>
    <col min="4852" max="4852" width="5.625" style="6" customWidth="1"/>
    <col min="4853" max="4853" width="13.125" style="6" customWidth="1"/>
    <col min="4854" max="4854" width="3.625" style="6" customWidth="1"/>
    <col min="4855" max="4855" width="2.625" style="6" customWidth="1"/>
    <col min="4856" max="4858" width="0" style="6" hidden="1" customWidth="1"/>
    <col min="4859" max="4859" width="2.625" style="6" customWidth="1"/>
    <col min="4860" max="4860" width="0" style="6" hidden="1" customWidth="1"/>
    <col min="4861" max="4861" width="2.625" style="6" customWidth="1"/>
    <col min="4862" max="4862" width="0" style="6" hidden="1" customWidth="1"/>
    <col min="4863" max="4863" width="3.875" style="6" customWidth="1"/>
    <col min="4864" max="4864" width="30" style="6" customWidth="1"/>
    <col min="4865" max="4865" width="20.5" style="6" customWidth="1"/>
    <col min="4866" max="4866" width="8" style="6" customWidth="1"/>
    <col min="4867" max="4867" width="17" style="6" customWidth="1"/>
    <col min="4868" max="4868" width="37.375" style="6" customWidth="1"/>
    <col min="4869" max="4869" width="5.125" style="6" customWidth="1"/>
    <col min="4870" max="4870" width="27.5" style="6" customWidth="1"/>
    <col min="4871" max="4871" width="14.125" style="6" customWidth="1"/>
    <col min="4872" max="4873" width="8.125" style="6" customWidth="1"/>
    <col min="4874" max="4874" width="9.875" style="6" customWidth="1"/>
    <col min="4875" max="4875" width="1.875" style="6" customWidth="1"/>
    <col min="4876" max="5081" width="10.875" style="6"/>
    <col min="5082" max="5082" width="10.5" style="6" customWidth="1"/>
    <col min="5083" max="5083" width="2.375" style="6" customWidth="1"/>
    <col min="5084" max="5085" width="5.625" style="6" customWidth="1"/>
    <col min="5086" max="5086" width="5.125" style="6" customWidth="1"/>
    <col min="5087" max="5087" width="5.625" style="6" customWidth="1"/>
    <col min="5088" max="5088" width="12" style="6" customWidth="1"/>
    <col min="5089" max="5090" width="7.875" style="6" customWidth="1"/>
    <col min="5091" max="5091" width="2.125" style="6" customWidth="1"/>
    <col min="5092" max="5092" width="7.875" style="6" customWidth="1"/>
    <col min="5093" max="5093" width="6.5" style="6" customWidth="1"/>
    <col min="5094" max="5096" width="3.125" style="6" customWidth="1"/>
    <col min="5097" max="5097" width="3" style="6" customWidth="1"/>
    <col min="5098" max="5098" width="2.5" style="6" customWidth="1"/>
    <col min="5099" max="5099" width="2.625" style="6" customWidth="1"/>
    <col min="5100" max="5102" width="0" style="6" hidden="1" customWidth="1"/>
    <col min="5103" max="5103" width="3.875" style="6" customWidth="1"/>
    <col min="5104" max="5104" width="0" style="6" hidden="1" customWidth="1"/>
    <col min="5105" max="5106" width="13" style="6" customWidth="1"/>
    <col min="5107" max="5107" width="13.125" style="6" customWidth="1"/>
    <col min="5108" max="5108" width="5.625" style="6" customWidth="1"/>
    <col min="5109" max="5109" width="13.125" style="6" customWidth="1"/>
    <col min="5110" max="5110" width="3.625" style="6" customWidth="1"/>
    <col min="5111" max="5111" width="2.625" style="6" customWidth="1"/>
    <col min="5112" max="5114" width="0" style="6" hidden="1" customWidth="1"/>
    <col min="5115" max="5115" width="2.625" style="6" customWidth="1"/>
    <col min="5116" max="5116" width="0" style="6" hidden="1" customWidth="1"/>
    <col min="5117" max="5117" width="2.625" style="6" customWidth="1"/>
    <col min="5118" max="5118" width="0" style="6" hidden="1" customWidth="1"/>
    <col min="5119" max="5119" width="3.875" style="6" customWidth="1"/>
    <col min="5120" max="5120" width="30" style="6" customWidth="1"/>
    <col min="5121" max="5121" width="20.5" style="6" customWidth="1"/>
    <col min="5122" max="5122" width="8" style="6" customWidth="1"/>
    <col min="5123" max="5123" width="17" style="6" customWidth="1"/>
    <col min="5124" max="5124" width="37.375" style="6" customWidth="1"/>
    <col min="5125" max="5125" width="5.125" style="6" customWidth="1"/>
    <col min="5126" max="5126" width="27.5" style="6" customWidth="1"/>
    <col min="5127" max="5127" width="14.125" style="6" customWidth="1"/>
    <col min="5128" max="5129" width="8.125" style="6" customWidth="1"/>
    <col min="5130" max="5130" width="9.875" style="6" customWidth="1"/>
    <col min="5131" max="5131" width="1.875" style="6" customWidth="1"/>
    <col min="5132" max="5337" width="10.875" style="6"/>
    <col min="5338" max="5338" width="10.5" style="6" customWidth="1"/>
    <col min="5339" max="5339" width="2.375" style="6" customWidth="1"/>
    <col min="5340" max="5341" width="5.625" style="6" customWidth="1"/>
    <col min="5342" max="5342" width="5.125" style="6" customWidth="1"/>
    <col min="5343" max="5343" width="5.625" style="6" customWidth="1"/>
    <col min="5344" max="5344" width="12" style="6" customWidth="1"/>
    <col min="5345" max="5346" width="7.875" style="6" customWidth="1"/>
    <col min="5347" max="5347" width="2.125" style="6" customWidth="1"/>
    <col min="5348" max="5348" width="7.875" style="6" customWidth="1"/>
    <col min="5349" max="5349" width="6.5" style="6" customWidth="1"/>
    <col min="5350" max="5352" width="3.125" style="6" customWidth="1"/>
    <col min="5353" max="5353" width="3" style="6" customWidth="1"/>
    <col min="5354" max="5354" width="2.5" style="6" customWidth="1"/>
    <col min="5355" max="5355" width="2.625" style="6" customWidth="1"/>
    <col min="5356" max="5358" width="0" style="6" hidden="1" customWidth="1"/>
    <col min="5359" max="5359" width="3.875" style="6" customWidth="1"/>
    <col min="5360" max="5360" width="0" style="6" hidden="1" customWidth="1"/>
    <col min="5361" max="5362" width="13" style="6" customWidth="1"/>
    <col min="5363" max="5363" width="13.125" style="6" customWidth="1"/>
    <col min="5364" max="5364" width="5.625" style="6" customWidth="1"/>
    <col min="5365" max="5365" width="13.125" style="6" customWidth="1"/>
    <col min="5366" max="5366" width="3.625" style="6" customWidth="1"/>
    <col min="5367" max="5367" width="2.625" style="6" customWidth="1"/>
    <col min="5368" max="5370" width="0" style="6" hidden="1" customWidth="1"/>
    <col min="5371" max="5371" width="2.625" style="6" customWidth="1"/>
    <col min="5372" max="5372" width="0" style="6" hidden="1" customWidth="1"/>
    <col min="5373" max="5373" width="2.625" style="6" customWidth="1"/>
    <col min="5374" max="5374" width="0" style="6" hidden="1" customWidth="1"/>
    <col min="5375" max="5375" width="3.875" style="6" customWidth="1"/>
    <col min="5376" max="5376" width="30" style="6" customWidth="1"/>
    <col min="5377" max="5377" width="20.5" style="6" customWidth="1"/>
    <col min="5378" max="5378" width="8" style="6" customWidth="1"/>
    <col min="5379" max="5379" width="17" style="6" customWidth="1"/>
    <col min="5380" max="5380" width="37.375" style="6" customWidth="1"/>
    <col min="5381" max="5381" width="5.125" style="6" customWidth="1"/>
    <col min="5382" max="5382" width="27.5" style="6" customWidth="1"/>
    <col min="5383" max="5383" width="14.125" style="6" customWidth="1"/>
    <col min="5384" max="5385" width="8.125" style="6" customWidth="1"/>
    <col min="5386" max="5386" width="9.875" style="6" customWidth="1"/>
    <col min="5387" max="5387" width="1.875" style="6" customWidth="1"/>
    <col min="5388" max="5593" width="10.875" style="6"/>
    <col min="5594" max="5594" width="10.5" style="6" customWidth="1"/>
    <col min="5595" max="5595" width="2.375" style="6" customWidth="1"/>
    <col min="5596" max="5597" width="5.625" style="6" customWidth="1"/>
    <col min="5598" max="5598" width="5.125" style="6" customWidth="1"/>
    <col min="5599" max="5599" width="5.625" style="6" customWidth="1"/>
    <col min="5600" max="5600" width="12" style="6" customWidth="1"/>
    <col min="5601" max="5602" width="7.875" style="6" customWidth="1"/>
    <col min="5603" max="5603" width="2.125" style="6" customWidth="1"/>
    <col min="5604" max="5604" width="7.875" style="6" customWidth="1"/>
    <col min="5605" max="5605" width="6.5" style="6" customWidth="1"/>
    <col min="5606" max="5608" width="3.125" style="6" customWidth="1"/>
    <col min="5609" max="5609" width="3" style="6" customWidth="1"/>
    <col min="5610" max="5610" width="2.5" style="6" customWidth="1"/>
    <col min="5611" max="5611" width="2.625" style="6" customWidth="1"/>
    <col min="5612" max="5614" width="0" style="6" hidden="1" customWidth="1"/>
    <col min="5615" max="5615" width="3.875" style="6" customWidth="1"/>
    <col min="5616" max="5616" width="0" style="6" hidden="1" customWidth="1"/>
    <col min="5617" max="5618" width="13" style="6" customWidth="1"/>
    <col min="5619" max="5619" width="13.125" style="6" customWidth="1"/>
    <col min="5620" max="5620" width="5.625" style="6" customWidth="1"/>
    <col min="5621" max="5621" width="13.125" style="6" customWidth="1"/>
    <col min="5622" max="5622" width="3.625" style="6" customWidth="1"/>
    <col min="5623" max="5623" width="2.625" style="6" customWidth="1"/>
    <col min="5624" max="5626" width="0" style="6" hidden="1" customWidth="1"/>
    <col min="5627" max="5627" width="2.625" style="6" customWidth="1"/>
    <col min="5628" max="5628" width="0" style="6" hidden="1" customWidth="1"/>
    <col min="5629" max="5629" width="2.625" style="6" customWidth="1"/>
    <col min="5630" max="5630" width="0" style="6" hidden="1" customWidth="1"/>
    <col min="5631" max="5631" width="3.875" style="6" customWidth="1"/>
    <col min="5632" max="5632" width="30" style="6" customWidth="1"/>
    <col min="5633" max="5633" width="20.5" style="6" customWidth="1"/>
    <col min="5634" max="5634" width="8" style="6" customWidth="1"/>
    <col min="5635" max="5635" width="17" style="6" customWidth="1"/>
    <col min="5636" max="5636" width="37.375" style="6" customWidth="1"/>
    <col min="5637" max="5637" width="5.125" style="6" customWidth="1"/>
    <col min="5638" max="5638" width="27.5" style="6" customWidth="1"/>
    <col min="5639" max="5639" width="14.125" style="6" customWidth="1"/>
    <col min="5640" max="5641" width="8.125" style="6" customWidth="1"/>
    <col min="5642" max="5642" width="9.875" style="6" customWidth="1"/>
    <col min="5643" max="5643" width="1.875" style="6" customWidth="1"/>
    <col min="5644" max="5849" width="10.875" style="6"/>
    <col min="5850" max="5850" width="10.5" style="6" customWidth="1"/>
    <col min="5851" max="5851" width="2.375" style="6" customWidth="1"/>
    <col min="5852" max="5853" width="5.625" style="6" customWidth="1"/>
    <col min="5854" max="5854" width="5.125" style="6" customWidth="1"/>
    <col min="5855" max="5855" width="5.625" style="6" customWidth="1"/>
    <col min="5856" max="5856" width="12" style="6" customWidth="1"/>
    <col min="5857" max="5858" width="7.875" style="6" customWidth="1"/>
    <col min="5859" max="5859" width="2.125" style="6" customWidth="1"/>
    <col min="5860" max="5860" width="7.875" style="6" customWidth="1"/>
    <col min="5861" max="5861" width="6.5" style="6" customWidth="1"/>
    <col min="5862" max="5864" width="3.125" style="6" customWidth="1"/>
    <col min="5865" max="5865" width="3" style="6" customWidth="1"/>
    <col min="5866" max="5866" width="2.5" style="6" customWidth="1"/>
    <col min="5867" max="5867" width="2.625" style="6" customWidth="1"/>
    <col min="5868" max="5870" width="0" style="6" hidden="1" customWidth="1"/>
    <col min="5871" max="5871" width="3.875" style="6" customWidth="1"/>
    <col min="5872" max="5872" width="0" style="6" hidden="1" customWidth="1"/>
    <col min="5873" max="5874" width="13" style="6" customWidth="1"/>
    <col min="5875" max="5875" width="13.125" style="6" customWidth="1"/>
    <col min="5876" max="5876" width="5.625" style="6" customWidth="1"/>
    <col min="5877" max="5877" width="13.125" style="6" customWidth="1"/>
    <col min="5878" max="5878" width="3.625" style="6" customWidth="1"/>
    <col min="5879" max="5879" width="2.625" style="6" customWidth="1"/>
    <col min="5880" max="5882" width="0" style="6" hidden="1" customWidth="1"/>
    <col min="5883" max="5883" width="2.625" style="6" customWidth="1"/>
    <col min="5884" max="5884" width="0" style="6" hidden="1" customWidth="1"/>
    <col min="5885" max="5885" width="2.625" style="6" customWidth="1"/>
    <col min="5886" max="5886" width="0" style="6" hidden="1" customWidth="1"/>
    <col min="5887" max="5887" width="3.875" style="6" customWidth="1"/>
    <col min="5888" max="5888" width="30" style="6" customWidth="1"/>
    <col min="5889" max="5889" width="20.5" style="6" customWidth="1"/>
    <col min="5890" max="5890" width="8" style="6" customWidth="1"/>
    <col min="5891" max="5891" width="17" style="6" customWidth="1"/>
    <col min="5892" max="5892" width="37.375" style="6" customWidth="1"/>
    <col min="5893" max="5893" width="5.125" style="6" customWidth="1"/>
    <col min="5894" max="5894" width="27.5" style="6" customWidth="1"/>
    <col min="5895" max="5895" width="14.125" style="6" customWidth="1"/>
    <col min="5896" max="5897" width="8.125" style="6" customWidth="1"/>
    <col min="5898" max="5898" width="9.875" style="6" customWidth="1"/>
    <col min="5899" max="5899" width="1.875" style="6" customWidth="1"/>
    <col min="5900" max="6105" width="10.875" style="6"/>
    <col min="6106" max="6106" width="10.5" style="6" customWidth="1"/>
    <col min="6107" max="6107" width="2.375" style="6" customWidth="1"/>
    <col min="6108" max="6109" width="5.625" style="6" customWidth="1"/>
    <col min="6110" max="6110" width="5.125" style="6" customWidth="1"/>
    <col min="6111" max="6111" width="5.625" style="6" customWidth="1"/>
    <col min="6112" max="6112" width="12" style="6" customWidth="1"/>
    <col min="6113" max="6114" width="7.875" style="6" customWidth="1"/>
    <col min="6115" max="6115" width="2.125" style="6" customWidth="1"/>
    <col min="6116" max="6116" width="7.875" style="6" customWidth="1"/>
    <col min="6117" max="6117" width="6.5" style="6" customWidth="1"/>
    <col min="6118" max="6120" width="3.125" style="6" customWidth="1"/>
    <col min="6121" max="6121" width="3" style="6" customWidth="1"/>
    <col min="6122" max="6122" width="2.5" style="6" customWidth="1"/>
    <col min="6123" max="6123" width="2.625" style="6" customWidth="1"/>
    <col min="6124" max="6126" width="0" style="6" hidden="1" customWidth="1"/>
    <col min="6127" max="6127" width="3.875" style="6" customWidth="1"/>
    <col min="6128" max="6128" width="0" style="6" hidden="1" customWidth="1"/>
    <col min="6129" max="6130" width="13" style="6" customWidth="1"/>
    <col min="6131" max="6131" width="13.125" style="6" customWidth="1"/>
    <col min="6132" max="6132" width="5.625" style="6" customWidth="1"/>
    <col min="6133" max="6133" width="13.125" style="6" customWidth="1"/>
    <col min="6134" max="6134" width="3.625" style="6" customWidth="1"/>
    <col min="6135" max="6135" width="2.625" style="6" customWidth="1"/>
    <col min="6136" max="6138" width="0" style="6" hidden="1" customWidth="1"/>
    <col min="6139" max="6139" width="2.625" style="6" customWidth="1"/>
    <col min="6140" max="6140" width="0" style="6" hidden="1" customWidth="1"/>
    <col min="6141" max="6141" width="2.625" style="6" customWidth="1"/>
    <col min="6142" max="6142" width="0" style="6" hidden="1" customWidth="1"/>
    <col min="6143" max="6143" width="3.875" style="6" customWidth="1"/>
    <col min="6144" max="6144" width="30" style="6" customWidth="1"/>
    <col min="6145" max="6145" width="20.5" style="6" customWidth="1"/>
    <col min="6146" max="6146" width="8" style="6" customWidth="1"/>
    <col min="6147" max="6147" width="17" style="6" customWidth="1"/>
    <col min="6148" max="6148" width="37.375" style="6" customWidth="1"/>
    <col min="6149" max="6149" width="5.125" style="6" customWidth="1"/>
    <col min="6150" max="6150" width="27.5" style="6" customWidth="1"/>
    <col min="6151" max="6151" width="14.125" style="6" customWidth="1"/>
    <col min="6152" max="6153" width="8.125" style="6" customWidth="1"/>
    <col min="6154" max="6154" width="9.875" style="6" customWidth="1"/>
    <col min="6155" max="6155" width="1.875" style="6" customWidth="1"/>
    <col min="6156" max="6361" width="10.875" style="6"/>
    <col min="6362" max="6362" width="10.5" style="6" customWidth="1"/>
    <col min="6363" max="6363" width="2.375" style="6" customWidth="1"/>
    <col min="6364" max="6365" width="5.625" style="6" customWidth="1"/>
    <col min="6366" max="6366" width="5.125" style="6" customWidth="1"/>
    <col min="6367" max="6367" width="5.625" style="6" customWidth="1"/>
    <col min="6368" max="6368" width="12" style="6" customWidth="1"/>
    <col min="6369" max="6370" width="7.875" style="6" customWidth="1"/>
    <col min="6371" max="6371" width="2.125" style="6" customWidth="1"/>
    <col min="6372" max="6372" width="7.875" style="6" customWidth="1"/>
    <col min="6373" max="6373" width="6.5" style="6" customWidth="1"/>
    <col min="6374" max="6376" width="3.125" style="6" customWidth="1"/>
    <col min="6377" max="6377" width="3" style="6" customWidth="1"/>
    <col min="6378" max="6378" width="2.5" style="6" customWidth="1"/>
    <col min="6379" max="6379" width="2.625" style="6" customWidth="1"/>
    <col min="6380" max="6382" width="0" style="6" hidden="1" customWidth="1"/>
    <col min="6383" max="6383" width="3.875" style="6" customWidth="1"/>
    <col min="6384" max="6384" width="0" style="6" hidden="1" customWidth="1"/>
    <col min="6385" max="6386" width="13" style="6" customWidth="1"/>
    <col min="6387" max="6387" width="13.125" style="6" customWidth="1"/>
    <col min="6388" max="6388" width="5.625" style="6" customWidth="1"/>
    <col min="6389" max="6389" width="13.125" style="6" customWidth="1"/>
    <col min="6390" max="6390" width="3.625" style="6" customWidth="1"/>
    <col min="6391" max="6391" width="2.625" style="6" customWidth="1"/>
    <col min="6392" max="6394" width="0" style="6" hidden="1" customWidth="1"/>
    <col min="6395" max="6395" width="2.625" style="6" customWidth="1"/>
    <col min="6396" max="6396" width="0" style="6" hidden="1" customWidth="1"/>
    <col min="6397" max="6397" width="2.625" style="6" customWidth="1"/>
    <col min="6398" max="6398" width="0" style="6" hidden="1" customWidth="1"/>
    <col min="6399" max="6399" width="3.875" style="6" customWidth="1"/>
    <col min="6400" max="6400" width="30" style="6" customWidth="1"/>
    <col min="6401" max="6401" width="20.5" style="6" customWidth="1"/>
    <col min="6402" max="6402" width="8" style="6" customWidth="1"/>
    <col min="6403" max="6403" width="17" style="6" customWidth="1"/>
    <col min="6404" max="6404" width="37.375" style="6" customWidth="1"/>
    <col min="6405" max="6405" width="5.125" style="6" customWidth="1"/>
    <col min="6406" max="6406" width="27.5" style="6" customWidth="1"/>
    <col min="6407" max="6407" width="14.125" style="6" customWidth="1"/>
    <col min="6408" max="6409" width="8.125" style="6" customWidth="1"/>
    <col min="6410" max="6410" width="9.875" style="6" customWidth="1"/>
    <col min="6411" max="6411" width="1.875" style="6" customWidth="1"/>
    <col min="6412" max="6617" width="10.875" style="6"/>
    <col min="6618" max="6618" width="10.5" style="6" customWidth="1"/>
    <col min="6619" max="6619" width="2.375" style="6" customWidth="1"/>
    <col min="6620" max="6621" width="5.625" style="6" customWidth="1"/>
    <col min="6622" max="6622" width="5.125" style="6" customWidth="1"/>
    <col min="6623" max="6623" width="5.625" style="6" customWidth="1"/>
    <col min="6624" max="6624" width="12" style="6" customWidth="1"/>
    <col min="6625" max="6626" width="7.875" style="6" customWidth="1"/>
    <col min="6627" max="6627" width="2.125" style="6" customWidth="1"/>
    <col min="6628" max="6628" width="7.875" style="6" customWidth="1"/>
    <col min="6629" max="6629" width="6.5" style="6" customWidth="1"/>
    <col min="6630" max="6632" width="3.125" style="6" customWidth="1"/>
    <col min="6633" max="6633" width="3" style="6" customWidth="1"/>
    <col min="6634" max="6634" width="2.5" style="6" customWidth="1"/>
    <col min="6635" max="6635" width="2.625" style="6" customWidth="1"/>
    <col min="6636" max="6638" width="0" style="6" hidden="1" customWidth="1"/>
    <col min="6639" max="6639" width="3.875" style="6" customWidth="1"/>
    <col min="6640" max="6640" width="0" style="6" hidden="1" customWidth="1"/>
    <col min="6641" max="6642" width="13" style="6" customWidth="1"/>
    <col min="6643" max="6643" width="13.125" style="6" customWidth="1"/>
    <col min="6644" max="6644" width="5.625" style="6" customWidth="1"/>
    <col min="6645" max="6645" width="13.125" style="6" customWidth="1"/>
    <col min="6646" max="6646" width="3.625" style="6" customWidth="1"/>
    <col min="6647" max="6647" width="2.625" style="6" customWidth="1"/>
    <col min="6648" max="6650" width="0" style="6" hidden="1" customWidth="1"/>
    <col min="6651" max="6651" width="2.625" style="6" customWidth="1"/>
    <col min="6652" max="6652" width="0" style="6" hidden="1" customWidth="1"/>
    <col min="6653" max="6653" width="2.625" style="6" customWidth="1"/>
    <col min="6654" max="6654" width="0" style="6" hidden="1" customWidth="1"/>
    <col min="6655" max="6655" width="3.875" style="6" customWidth="1"/>
    <col min="6656" max="6656" width="30" style="6" customWidth="1"/>
    <col min="6657" max="6657" width="20.5" style="6" customWidth="1"/>
    <col min="6658" max="6658" width="8" style="6" customWidth="1"/>
    <col min="6659" max="6659" width="17" style="6" customWidth="1"/>
    <col min="6660" max="6660" width="37.375" style="6" customWidth="1"/>
    <col min="6661" max="6661" width="5.125" style="6" customWidth="1"/>
    <col min="6662" max="6662" width="27.5" style="6" customWidth="1"/>
    <col min="6663" max="6663" width="14.125" style="6" customWidth="1"/>
    <col min="6664" max="6665" width="8.125" style="6" customWidth="1"/>
    <col min="6666" max="6666" width="9.875" style="6" customWidth="1"/>
    <col min="6667" max="6667" width="1.875" style="6" customWidth="1"/>
    <col min="6668" max="6873" width="10.875" style="6"/>
    <col min="6874" max="6874" width="10.5" style="6" customWidth="1"/>
    <col min="6875" max="6875" width="2.375" style="6" customWidth="1"/>
    <col min="6876" max="6877" width="5.625" style="6" customWidth="1"/>
    <col min="6878" max="6878" width="5.125" style="6" customWidth="1"/>
    <col min="6879" max="6879" width="5.625" style="6" customWidth="1"/>
    <col min="6880" max="6880" width="12" style="6" customWidth="1"/>
    <col min="6881" max="6882" width="7.875" style="6" customWidth="1"/>
    <col min="6883" max="6883" width="2.125" style="6" customWidth="1"/>
    <col min="6884" max="6884" width="7.875" style="6" customWidth="1"/>
    <col min="6885" max="6885" width="6.5" style="6" customWidth="1"/>
    <col min="6886" max="6888" width="3.125" style="6" customWidth="1"/>
    <col min="6889" max="6889" width="3" style="6" customWidth="1"/>
    <col min="6890" max="6890" width="2.5" style="6" customWidth="1"/>
    <col min="6891" max="6891" width="2.625" style="6" customWidth="1"/>
    <col min="6892" max="6894" width="0" style="6" hidden="1" customWidth="1"/>
    <col min="6895" max="6895" width="3.875" style="6" customWidth="1"/>
    <col min="6896" max="6896" width="0" style="6" hidden="1" customWidth="1"/>
    <col min="6897" max="6898" width="13" style="6" customWidth="1"/>
    <col min="6899" max="6899" width="13.125" style="6" customWidth="1"/>
    <col min="6900" max="6900" width="5.625" style="6" customWidth="1"/>
    <col min="6901" max="6901" width="13.125" style="6" customWidth="1"/>
    <col min="6902" max="6902" width="3.625" style="6" customWidth="1"/>
    <col min="6903" max="6903" width="2.625" style="6" customWidth="1"/>
    <col min="6904" max="6906" width="0" style="6" hidden="1" customWidth="1"/>
    <col min="6907" max="6907" width="2.625" style="6" customWidth="1"/>
    <col min="6908" max="6908" width="0" style="6" hidden="1" customWidth="1"/>
    <col min="6909" max="6909" width="2.625" style="6" customWidth="1"/>
    <col min="6910" max="6910" width="0" style="6" hidden="1" customWidth="1"/>
    <col min="6911" max="6911" width="3.875" style="6" customWidth="1"/>
    <col min="6912" max="6912" width="30" style="6" customWidth="1"/>
    <col min="6913" max="6913" width="20.5" style="6" customWidth="1"/>
    <col min="6914" max="6914" width="8" style="6" customWidth="1"/>
    <col min="6915" max="6915" width="17" style="6" customWidth="1"/>
    <col min="6916" max="6916" width="37.375" style="6" customWidth="1"/>
    <col min="6917" max="6917" width="5.125" style="6" customWidth="1"/>
    <col min="6918" max="6918" width="27.5" style="6" customWidth="1"/>
    <col min="6919" max="6919" width="14.125" style="6" customWidth="1"/>
    <col min="6920" max="6921" width="8.125" style="6" customWidth="1"/>
    <col min="6922" max="6922" width="9.875" style="6" customWidth="1"/>
    <col min="6923" max="6923" width="1.875" style="6" customWidth="1"/>
    <col min="6924" max="7129" width="10.875" style="6"/>
    <col min="7130" max="7130" width="10.5" style="6" customWidth="1"/>
    <col min="7131" max="7131" width="2.375" style="6" customWidth="1"/>
    <col min="7132" max="7133" width="5.625" style="6" customWidth="1"/>
    <col min="7134" max="7134" width="5.125" style="6" customWidth="1"/>
    <col min="7135" max="7135" width="5.625" style="6" customWidth="1"/>
    <col min="7136" max="7136" width="12" style="6" customWidth="1"/>
    <col min="7137" max="7138" width="7.875" style="6" customWidth="1"/>
    <col min="7139" max="7139" width="2.125" style="6" customWidth="1"/>
    <col min="7140" max="7140" width="7.875" style="6" customWidth="1"/>
    <col min="7141" max="7141" width="6.5" style="6" customWidth="1"/>
    <col min="7142" max="7144" width="3.125" style="6" customWidth="1"/>
    <col min="7145" max="7145" width="3" style="6" customWidth="1"/>
    <col min="7146" max="7146" width="2.5" style="6" customWidth="1"/>
    <col min="7147" max="7147" width="2.625" style="6" customWidth="1"/>
    <col min="7148" max="7150" width="0" style="6" hidden="1" customWidth="1"/>
    <col min="7151" max="7151" width="3.875" style="6" customWidth="1"/>
    <col min="7152" max="7152" width="0" style="6" hidden="1" customWidth="1"/>
    <col min="7153" max="7154" width="13" style="6" customWidth="1"/>
    <col min="7155" max="7155" width="13.125" style="6" customWidth="1"/>
    <col min="7156" max="7156" width="5.625" style="6" customWidth="1"/>
    <col min="7157" max="7157" width="13.125" style="6" customWidth="1"/>
    <col min="7158" max="7158" width="3.625" style="6" customWidth="1"/>
    <col min="7159" max="7159" width="2.625" style="6" customWidth="1"/>
    <col min="7160" max="7162" width="0" style="6" hidden="1" customWidth="1"/>
    <col min="7163" max="7163" width="2.625" style="6" customWidth="1"/>
    <col min="7164" max="7164" width="0" style="6" hidden="1" customWidth="1"/>
    <col min="7165" max="7165" width="2.625" style="6" customWidth="1"/>
    <col min="7166" max="7166" width="0" style="6" hidden="1" customWidth="1"/>
    <col min="7167" max="7167" width="3.875" style="6" customWidth="1"/>
    <col min="7168" max="7168" width="30" style="6" customWidth="1"/>
    <col min="7169" max="7169" width="20.5" style="6" customWidth="1"/>
    <col min="7170" max="7170" width="8" style="6" customWidth="1"/>
    <col min="7171" max="7171" width="17" style="6" customWidth="1"/>
    <col min="7172" max="7172" width="37.375" style="6" customWidth="1"/>
    <col min="7173" max="7173" width="5.125" style="6" customWidth="1"/>
    <col min="7174" max="7174" width="27.5" style="6" customWidth="1"/>
    <col min="7175" max="7175" width="14.125" style="6" customWidth="1"/>
    <col min="7176" max="7177" width="8.125" style="6" customWidth="1"/>
    <col min="7178" max="7178" width="9.875" style="6" customWidth="1"/>
    <col min="7179" max="7179" width="1.875" style="6" customWidth="1"/>
    <col min="7180" max="7385" width="10.875" style="6"/>
    <col min="7386" max="7386" width="10.5" style="6" customWidth="1"/>
    <col min="7387" max="7387" width="2.375" style="6" customWidth="1"/>
    <col min="7388" max="7389" width="5.625" style="6" customWidth="1"/>
    <col min="7390" max="7390" width="5.125" style="6" customWidth="1"/>
    <col min="7391" max="7391" width="5.625" style="6" customWidth="1"/>
    <col min="7392" max="7392" width="12" style="6" customWidth="1"/>
    <col min="7393" max="7394" width="7.875" style="6" customWidth="1"/>
    <col min="7395" max="7395" width="2.125" style="6" customWidth="1"/>
    <col min="7396" max="7396" width="7.875" style="6" customWidth="1"/>
    <col min="7397" max="7397" width="6.5" style="6" customWidth="1"/>
    <col min="7398" max="7400" width="3.125" style="6" customWidth="1"/>
    <col min="7401" max="7401" width="3" style="6" customWidth="1"/>
    <col min="7402" max="7402" width="2.5" style="6" customWidth="1"/>
    <col min="7403" max="7403" width="2.625" style="6" customWidth="1"/>
    <col min="7404" max="7406" width="0" style="6" hidden="1" customWidth="1"/>
    <col min="7407" max="7407" width="3.875" style="6" customWidth="1"/>
    <col min="7408" max="7408" width="0" style="6" hidden="1" customWidth="1"/>
    <col min="7409" max="7410" width="13" style="6" customWidth="1"/>
    <col min="7411" max="7411" width="13.125" style="6" customWidth="1"/>
    <col min="7412" max="7412" width="5.625" style="6" customWidth="1"/>
    <col min="7413" max="7413" width="13.125" style="6" customWidth="1"/>
    <col min="7414" max="7414" width="3.625" style="6" customWidth="1"/>
    <col min="7415" max="7415" width="2.625" style="6" customWidth="1"/>
    <col min="7416" max="7418" width="0" style="6" hidden="1" customWidth="1"/>
    <col min="7419" max="7419" width="2.625" style="6" customWidth="1"/>
    <col min="7420" max="7420" width="0" style="6" hidden="1" customWidth="1"/>
    <col min="7421" max="7421" width="2.625" style="6" customWidth="1"/>
    <col min="7422" max="7422" width="0" style="6" hidden="1" customWidth="1"/>
    <col min="7423" max="7423" width="3.875" style="6" customWidth="1"/>
    <col min="7424" max="7424" width="30" style="6" customWidth="1"/>
    <col min="7425" max="7425" width="20.5" style="6" customWidth="1"/>
    <col min="7426" max="7426" width="8" style="6" customWidth="1"/>
    <col min="7427" max="7427" width="17" style="6" customWidth="1"/>
    <col min="7428" max="7428" width="37.375" style="6" customWidth="1"/>
    <col min="7429" max="7429" width="5.125" style="6" customWidth="1"/>
    <col min="7430" max="7430" width="27.5" style="6" customWidth="1"/>
    <col min="7431" max="7431" width="14.125" style="6" customWidth="1"/>
    <col min="7432" max="7433" width="8.125" style="6" customWidth="1"/>
    <col min="7434" max="7434" width="9.875" style="6" customWidth="1"/>
    <col min="7435" max="7435" width="1.875" style="6" customWidth="1"/>
    <col min="7436" max="7641" width="10.875" style="6"/>
    <col min="7642" max="7642" width="10.5" style="6" customWidth="1"/>
    <col min="7643" max="7643" width="2.375" style="6" customWidth="1"/>
    <col min="7644" max="7645" width="5.625" style="6" customWidth="1"/>
    <col min="7646" max="7646" width="5.125" style="6" customWidth="1"/>
    <col min="7647" max="7647" width="5.625" style="6" customWidth="1"/>
    <col min="7648" max="7648" width="12" style="6" customWidth="1"/>
    <col min="7649" max="7650" width="7.875" style="6" customWidth="1"/>
    <col min="7651" max="7651" width="2.125" style="6" customWidth="1"/>
    <col min="7652" max="7652" width="7.875" style="6" customWidth="1"/>
    <col min="7653" max="7653" width="6.5" style="6" customWidth="1"/>
    <col min="7654" max="7656" width="3.125" style="6" customWidth="1"/>
    <col min="7657" max="7657" width="3" style="6" customWidth="1"/>
    <col min="7658" max="7658" width="2.5" style="6" customWidth="1"/>
    <col min="7659" max="7659" width="2.625" style="6" customWidth="1"/>
    <col min="7660" max="7662" width="0" style="6" hidden="1" customWidth="1"/>
    <col min="7663" max="7663" width="3.875" style="6" customWidth="1"/>
    <col min="7664" max="7664" width="0" style="6" hidden="1" customWidth="1"/>
    <col min="7665" max="7666" width="13" style="6" customWidth="1"/>
    <col min="7667" max="7667" width="13.125" style="6" customWidth="1"/>
    <col min="7668" max="7668" width="5.625" style="6" customWidth="1"/>
    <col min="7669" max="7669" width="13.125" style="6" customWidth="1"/>
    <col min="7670" max="7670" width="3.625" style="6" customWidth="1"/>
    <col min="7671" max="7671" width="2.625" style="6" customWidth="1"/>
    <col min="7672" max="7674" width="0" style="6" hidden="1" customWidth="1"/>
    <col min="7675" max="7675" width="2.625" style="6" customWidth="1"/>
    <col min="7676" max="7676" width="0" style="6" hidden="1" customWidth="1"/>
    <col min="7677" max="7677" width="2.625" style="6" customWidth="1"/>
    <col min="7678" max="7678" width="0" style="6" hidden="1" customWidth="1"/>
    <col min="7679" max="7679" width="3.875" style="6" customWidth="1"/>
    <col min="7680" max="7680" width="30" style="6" customWidth="1"/>
    <col min="7681" max="7681" width="20.5" style="6" customWidth="1"/>
    <col min="7682" max="7682" width="8" style="6" customWidth="1"/>
    <col min="7683" max="7683" width="17" style="6" customWidth="1"/>
    <col min="7684" max="7684" width="37.375" style="6" customWidth="1"/>
    <col min="7685" max="7685" width="5.125" style="6" customWidth="1"/>
    <col min="7686" max="7686" width="27.5" style="6" customWidth="1"/>
    <col min="7687" max="7687" width="14.125" style="6" customWidth="1"/>
    <col min="7688" max="7689" width="8.125" style="6" customWidth="1"/>
    <col min="7690" max="7690" width="9.875" style="6" customWidth="1"/>
    <col min="7691" max="7691" width="1.875" style="6" customWidth="1"/>
    <col min="7692" max="7897" width="10.875" style="6"/>
    <col min="7898" max="7898" width="10.5" style="6" customWidth="1"/>
    <col min="7899" max="7899" width="2.375" style="6" customWidth="1"/>
    <col min="7900" max="7901" width="5.625" style="6" customWidth="1"/>
    <col min="7902" max="7902" width="5.125" style="6" customWidth="1"/>
    <col min="7903" max="7903" width="5.625" style="6" customWidth="1"/>
    <col min="7904" max="7904" width="12" style="6" customWidth="1"/>
    <col min="7905" max="7906" width="7.875" style="6" customWidth="1"/>
    <col min="7907" max="7907" width="2.125" style="6" customWidth="1"/>
    <col min="7908" max="7908" width="7.875" style="6" customWidth="1"/>
    <col min="7909" max="7909" width="6.5" style="6" customWidth="1"/>
    <col min="7910" max="7912" width="3.125" style="6" customWidth="1"/>
    <col min="7913" max="7913" width="3" style="6" customWidth="1"/>
    <col min="7914" max="7914" width="2.5" style="6" customWidth="1"/>
    <col min="7915" max="7915" width="2.625" style="6" customWidth="1"/>
    <col min="7916" max="7918" width="0" style="6" hidden="1" customWidth="1"/>
    <col min="7919" max="7919" width="3.875" style="6" customWidth="1"/>
    <col min="7920" max="7920" width="0" style="6" hidden="1" customWidth="1"/>
    <col min="7921" max="7922" width="13" style="6" customWidth="1"/>
    <col min="7923" max="7923" width="13.125" style="6" customWidth="1"/>
    <col min="7924" max="7924" width="5.625" style="6" customWidth="1"/>
    <col min="7925" max="7925" width="13.125" style="6" customWidth="1"/>
    <col min="7926" max="7926" width="3.625" style="6" customWidth="1"/>
    <col min="7927" max="7927" width="2.625" style="6" customWidth="1"/>
    <col min="7928" max="7930" width="0" style="6" hidden="1" customWidth="1"/>
    <col min="7931" max="7931" width="2.625" style="6" customWidth="1"/>
    <col min="7932" max="7932" width="0" style="6" hidden="1" customWidth="1"/>
    <col min="7933" max="7933" width="2.625" style="6" customWidth="1"/>
    <col min="7934" max="7934" width="0" style="6" hidden="1" customWidth="1"/>
    <col min="7935" max="7935" width="3.875" style="6" customWidth="1"/>
    <col min="7936" max="7936" width="30" style="6" customWidth="1"/>
    <col min="7937" max="7937" width="20.5" style="6" customWidth="1"/>
    <col min="7938" max="7938" width="8" style="6" customWidth="1"/>
    <col min="7939" max="7939" width="17" style="6" customWidth="1"/>
    <col min="7940" max="7940" width="37.375" style="6" customWidth="1"/>
    <col min="7941" max="7941" width="5.125" style="6" customWidth="1"/>
    <col min="7942" max="7942" width="27.5" style="6" customWidth="1"/>
    <col min="7943" max="7943" width="14.125" style="6" customWidth="1"/>
    <col min="7944" max="7945" width="8.125" style="6" customWidth="1"/>
    <col min="7946" max="7946" width="9.875" style="6" customWidth="1"/>
    <col min="7947" max="7947" width="1.875" style="6" customWidth="1"/>
    <col min="7948" max="8153" width="10.875" style="6"/>
    <col min="8154" max="8154" width="10.5" style="6" customWidth="1"/>
    <col min="8155" max="8155" width="2.375" style="6" customWidth="1"/>
    <col min="8156" max="8157" width="5.625" style="6" customWidth="1"/>
    <col min="8158" max="8158" width="5.125" style="6" customWidth="1"/>
    <col min="8159" max="8159" width="5.625" style="6" customWidth="1"/>
    <col min="8160" max="8160" width="12" style="6" customWidth="1"/>
    <col min="8161" max="8162" width="7.875" style="6" customWidth="1"/>
    <col min="8163" max="8163" width="2.125" style="6" customWidth="1"/>
    <col min="8164" max="8164" width="7.875" style="6" customWidth="1"/>
    <col min="8165" max="8165" width="6.5" style="6" customWidth="1"/>
    <col min="8166" max="8168" width="3.125" style="6" customWidth="1"/>
    <col min="8169" max="8169" width="3" style="6" customWidth="1"/>
    <col min="8170" max="8170" width="2.5" style="6" customWidth="1"/>
    <col min="8171" max="8171" width="2.625" style="6" customWidth="1"/>
    <col min="8172" max="8174" width="0" style="6" hidden="1" customWidth="1"/>
    <col min="8175" max="8175" width="3.875" style="6" customWidth="1"/>
    <col min="8176" max="8176" width="0" style="6" hidden="1" customWidth="1"/>
    <col min="8177" max="8178" width="13" style="6" customWidth="1"/>
    <col min="8179" max="8179" width="13.125" style="6" customWidth="1"/>
    <col min="8180" max="8180" width="5.625" style="6" customWidth="1"/>
    <col min="8181" max="8181" width="13.125" style="6" customWidth="1"/>
    <col min="8182" max="8182" width="3.625" style="6" customWidth="1"/>
    <col min="8183" max="8183" width="2.625" style="6" customWidth="1"/>
    <col min="8184" max="8186" width="0" style="6" hidden="1" customWidth="1"/>
    <col min="8187" max="8187" width="2.625" style="6" customWidth="1"/>
    <col min="8188" max="8188" width="0" style="6" hidden="1" customWidth="1"/>
    <col min="8189" max="8189" width="2.625" style="6" customWidth="1"/>
    <col min="8190" max="8190" width="0" style="6" hidden="1" customWidth="1"/>
    <col min="8191" max="8191" width="3.875" style="6" customWidth="1"/>
    <col min="8192" max="8192" width="30" style="6" customWidth="1"/>
    <col min="8193" max="8193" width="20.5" style="6" customWidth="1"/>
    <col min="8194" max="8194" width="8" style="6" customWidth="1"/>
    <col min="8195" max="8195" width="17" style="6" customWidth="1"/>
    <col min="8196" max="8196" width="37.375" style="6" customWidth="1"/>
    <col min="8197" max="8197" width="5.125" style="6" customWidth="1"/>
    <col min="8198" max="8198" width="27.5" style="6" customWidth="1"/>
    <col min="8199" max="8199" width="14.125" style="6" customWidth="1"/>
    <col min="8200" max="8201" width="8.125" style="6" customWidth="1"/>
    <col min="8202" max="8202" width="9.875" style="6" customWidth="1"/>
    <col min="8203" max="8203" width="1.875" style="6" customWidth="1"/>
    <col min="8204" max="8409" width="10.875" style="6"/>
    <col min="8410" max="8410" width="10.5" style="6" customWidth="1"/>
    <col min="8411" max="8411" width="2.375" style="6" customWidth="1"/>
    <col min="8412" max="8413" width="5.625" style="6" customWidth="1"/>
    <col min="8414" max="8414" width="5.125" style="6" customWidth="1"/>
    <col min="8415" max="8415" width="5.625" style="6" customWidth="1"/>
    <col min="8416" max="8416" width="12" style="6" customWidth="1"/>
    <col min="8417" max="8418" width="7.875" style="6" customWidth="1"/>
    <col min="8419" max="8419" width="2.125" style="6" customWidth="1"/>
    <col min="8420" max="8420" width="7.875" style="6" customWidth="1"/>
    <col min="8421" max="8421" width="6.5" style="6" customWidth="1"/>
    <col min="8422" max="8424" width="3.125" style="6" customWidth="1"/>
    <col min="8425" max="8425" width="3" style="6" customWidth="1"/>
    <col min="8426" max="8426" width="2.5" style="6" customWidth="1"/>
    <col min="8427" max="8427" width="2.625" style="6" customWidth="1"/>
    <col min="8428" max="8430" width="0" style="6" hidden="1" customWidth="1"/>
    <col min="8431" max="8431" width="3.875" style="6" customWidth="1"/>
    <col min="8432" max="8432" width="0" style="6" hidden="1" customWidth="1"/>
    <col min="8433" max="8434" width="13" style="6" customWidth="1"/>
    <col min="8435" max="8435" width="13.125" style="6" customWidth="1"/>
    <col min="8436" max="8436" width="5.625" style="6" customWidth="1"/>
    <col min="8437" max="8437" width="13.125" style="6" customWidth="1"/>
    <col min="8438" max="8438" width="3.625" style="6" customWidth="1"/>
    <col min="8439" max="8439" width="2.625" style="6" customWidth="1"/>
    <col min="8440" max="8442" width="0" style="6" hidden="1" customWidth="1"/>
    <col min="8443" max="8443" width="2.625" style="6" customWidth="1"/>
    <col min="8444" max="8444" width="0" style="6" hidden="1" customWidth="1"/>
    <col min="8445" max="8445" width="2.625" style="6" customWidth="1"/>
    <col min="8446" max="8446" width="0" style="6" hidden="1" customWidth="1"/>
    <col min="8447" max="8447" width="3.875" style="6" customWidth="1"/>
    <col min="8448" max="8448" width="30" style="6" customWidth="1"/>
    <col min="8449" max="8449" width="20.5" style="6" customWidth="1"/>
    <col min="8450" max="8450" width="8" style="6" customWidth="1"/>
    <col min="8451" max="8451" width="17" style="6" customWidth="1"/>
    <col min="8452" max="8452" width="37.375" style="6" customWidth="1"/>
    <col min="8453" max="8453" width="5.125" style="6" customWidth="1"/>
    <col min="8454" max="8454" width="27.5" style="6" customWidth="1"/>
    <col min="8455" max="8455" width="14.125" style="6" customWidth="1"/>
    <col min="8456" max="8457" width="8.125" style="6" customWidth="1"/>
    <col min="8458" max="8458" width="9.875" style="6" customWidth="1"/>
    <col min="8459" max="8459" width="1.875" style="6" customWidth="1"/>
    <col min="8460" max="8665" width="10.875" style="6"/>
    <col min="8666" max="8666" width="10.5" style="6" customWidth="1"/>
    <col min="8667" max="8667" width="2.375" style="6" customWidth="1"/>
    <col min="8668" max="8669" width="5.625" style="6" customWidth="1"/>
    <col min="8670" max="8670" width="5.125" style="6" customWidth="1"/>
    <col min="8671" max="8671" width="5.625" style="6" customWidth="1"/>
    <col min="8672" max="8672" width="12" style="6" customWidth="1"/>
    <col min="8673" max="8674" width="7.875" style="6" customWidth="1"/>
    <col min="8675" max="8675" width="2.125" style="6" customWidth="1"/>
    <col min="8676" max="8676" width="7.875" style="6" customWidth="1"/>
    <col min="8677" max="8677" width="6.5" style="6" customWidth="1"/>
    <col min="8678" max="8680" width="3.125" style="6" customWidth="1"/>
    <col min="8681" max="8681" width="3" style="6" customWidth="1"/>
    <col min="8682" max="8682" width="2.5" style="6" customWidth="1"/>
    <col min="8683" max="8683" width="2.625" style="6" customWidth="1"/>
    <col min="8684" max="8686" width="0" style="6" hidden="1" customWidth="1"/>
    <col min="8687" max="8687" width="3.875" style="6" customWidth="1"/>
    <col min="8688" max="8688" width="0" style="6" hidden="1" customWidth="1"/>
    <col min="8689" max="8690" width="13" style="6" customWidth="1"/>
    <col min="8691" max="8691" width="13.125" style="6" customWidth="1"/>
    <col min="8692" max="8692" width="5.625" style="6" customWidth="1"/>
    <col min="8693" max="8693" width="13.125" style="6" customWidth="1"/>
    <col min="8694" max="8694" width="3.625" style="6" customWidth="1"/>
    <col min="8695" max="8695" width="2.625" style="6" customWidth="1"/>
    <col min="8696" max="8698" width="0" style="6" hidden="1" customWidth="1"/>
    <col min="8699" max="8699" width="2.625" style="6" customWidth="1"/>
    <col min="8700" max="8700" width="0" style="6" hidden="1" customWidth="1"/>
    <col min="8701" max="8701" width="2.625" style="6" customWidth="1"/>
    <col min="8702" max="8702" width="0" style="6" hidden="1" customWidth="1"/>
    <col min="8703" max="8703" width="3.875" style="6" customWidth="1"/>
    <col min="8704" max="8704" width="30" style="6" customWidth="1"/>
    <col min="8705" max="8705" width="20.5" style="6" customWidth="1"/>
    <col min="8706" max="8706" width="8" style="6" customWidth="1"/>
    <col min="8707" max="8707" width="17" style="6" customWidth="1"/>
    <col min="8708" max="8708" width="37.375" style="6" customWidth="1"/>
    <col min="8709" max="8709" width="5.125" style="6" customWidth="1"/>
    <col min="8710" max="8710" width="27.5" style="6" customWidth="1"/>
    <col min="8711" max="8711" width="14.125" style="6" customWidth="1"/>
    <col min="8712" max="8713" width="8.125" style="6" customWidth="1"/>
    <col min="8714" max="8714" width="9.875" style="6" customWidth="1"/>
    <col min="8715" max="8715" width="1.875" style="6" customWidth="1"/>
    <col min="8716" max="8921" width="10.875" style="6"/>
    <col min="8922" max="8922" width="10.5" style="6" customWidth="1"/>
    <col min="8923" max="8923" width="2.375" style="6" customWidth="1"/>
    <col min="8924" max="8925" width="5.625" style="6" customWidth="1"/>
    <col min="8926" max="8926" width="5.125" style="6" customWidth="1"/>
    <col min="8927" max="8927" width="5.625" style="6" customWidth="1"/>
    <col min="8928" max="8928" width="12" style="6" customWidth="1"/>
    <col min="8929" max="8930" width="7.875" style="6" customWidth="1"/>
    <col min="8931" max="8931" width="2.125" style="6" customWidth="1"/>
    <col min="8932" max="8932" width="7.875" style="6" customWidth="1"/>
    <col min="8933" max="8933" width="6.5" style="6" customWidth="1"/>
    <col min="8934" max="8936" width="3.125" style="6" customWidth="1"/>
    <col min="8937" max="8937" width="3" style="6" customWidth="1"/>
    <col min="8938" max="8938" width="2.5" style="6" customWidth="1"/>
    <col min="8939" max="8939" width="2.625" style="6" customWidth="1"/>
    <col min="8940" max="8942" width="0" style="6" hidden="1" customWidth="1"/>
    <col min="8943" max="8943" width="3.875" style="6" customWidth="1"/>
    <col min="8944" max="8944" width="0" style="6" hidden="1" customWidth="1"/>
    <col min="8945" max="8946" width="13" style="6" customWidth="1"/>
    <col min="8947" max="8947" width="13.125" style="6" customWidth="1"/>
    <col min="8948" max="8948" width="5.625" style="6" customWidth="1"/>
    <col min="8949" max="8949" width="13.125" style="6" customWidth="1"/>
    <col min="8950" max="8950" width="3.625" style="6" customWidth="1"/>
    <col min="8951" max="8951" width="2.625" style="6" customWidth="1"/>
    <col min="8952" max="8954" width="0" style="6" hidden="1" customWidth="1"/>
    <col min="8955" max="8955" width="2.625" style="6" customWidth="1"/>
    <col min="8956" max="8956" width="0" style="6" hidden="1" customWidth="1"/>
    <col min="8957" max="8957" width="2.625" style="6" customWidth="1"/>
    <col min="8958" max="8958" width="0" style="6" hidden="1" customWidth="1"/>
    <col min="8959" max="8959" width="3.875" style="6" customWidth="1"/>
    <col min="8960" max="8960" width="30" style="6" customWidth="1"/>
    <col min="8961" max="8961" width="20.5" style="6" customWidth="1"/>
    <col min="8962" max="8962" width="8" style="6" customWidth="1"/>
    <col min="8963" max="8963" width="17" style="6" customWidth="1"/>
    <col min="8964" max="8964" width="37.375" style="6" customWidth="1"/>
    <col min="8965" max="8965" width="5.125" style="6" customWidth="1"/>
    <col min="8966" max="8966" width="27.5" style="6" customWidth="1"/>
    <col min="8967" max="8967" width="14.125" style="6" customWidth="1"/>
    <col min="8968" max="8969" width="8.125" style="6" customWidth="1"/>
    <col min="8970" max="8970" width="9.875" style="6" customWidth="1"/>
    <col min="8971" max="8971" width="1.875" style="6" customWidth="1"/>
    <col min="8972" max="9177" width="10.875" style="6"/>
    <col min="9178" max="9178" width="10.5" style="6" customWidth="1"/>
    <col min="9179" max="9179" width="2.375" style="6" customWidth="1"/>
    <col min="9180" max="9181" width="5.625" style="6" customWidth="1"/>
    <col min="9182" max="9182" width="5.125" style="6" customWidth="1"/>
    <col min="9183" max="9183" width="5.625" style="6" customWidth="1"/>
    <col min="9184" max="9184" width="12" style="6" customWidth="1"/>
    <col min="9185" max="9186" width="7.875" style="6" customWidth="1"/>
    <col min="9187" max="9187" width="2.125" style="6" customWidth="1"/>
    <col min="9188" max="9188" width="7.875" style="6" customWidth="1"/>
    <col min="9189" max="9189" width="6.5" style="6" customWidth="1"/>
    <col min="9190" max="9192" width="3.125" style="6" customWidth="1"/>
    <col min="9193" max="9193" width="3" style="6" customWidth="1"/>
    <col min="9194" max="9194" width="2.5" style="6" customWidth="1"/>
    <col min="9195" max="9195" width="2.625" style="6" customWidth="1"/>
    <col min="9196" max="9198" width="0" style="6" hidden="1" customWidth="1"/>
    <col min="9199" max="9199" width="3.875" style="6" customWidth="1"/>
    <col min="9200" max="9200" width="0" style="6" hidden="1" customWidth="1"/>
    <col min="9201" max="9202" width="13" style="6" customWidth="1"/>
    <col min="9203" max="9203" width="13.125" style="6" customWidth="1"/>
    <col min="9204" max="9204" width="5.625" style="6" customWidth="1"/>
    <col min="9205" max="9205" width="13.125" style="6" customWidth="1"/>
    <col min="9206" max="9206" width="3.625" style="6" customWidth="1"/>
    <col min="9207" max="9207" width="2.625" style="6" customWidth="1"/>
    <col min="9208" max="9210" width="0" style="6" hidden="1" customWidth="1"/>
    <col min="9211" max="9211" width="2.625" style="6" customWidth="1"/>
    <col min="9212" max="9212" width="0" style="6" hidden="1" customWidth="1"/>
    <col min="9213" max="9213" width="2.625" style="6" customWidth="1"/>
    <col min="9214" max="9214" width="0" style="6" hidden="1" customWidth="1"/>
    <col min="9215" max="9215" width="3.875" style="6" customWidth="1"/>
    <col min="9216" max="9216" width="30" style="6" customWidth="1"/>
    <col min="9217" max="9217" width="20.5" style="6" customWidth="1"/>
    <col min="9218" max="9218" width="8" style="6" customWidth="1"/>
    <col min="9219" max="9219" width="17" style="6" customWidth="1"/>
    <col min="9220" max="9220" width="37.375" style="6" customWidth="1"/>
    <col min="9221" max="9221" width="5.125" style="6" customWidth="1"/>
    <col min="9222" max="9222" width="27.5" style="6" customWidth="1"/>
    <col min="9223" max="9223" width="14.125" style="6" customWidth="1"/>
    <col min="9224" max="9225" width="8.125" style="6" customWidth="1"/>
    <col min="9226" max="9226" width="9.875" style="6" customWidth="1"/>
    <col min="9227" max="9227" width="1.875" style="6" customWidth="1"/>
    <col min="9228" max="9433" width="10.875" style="6"/>
    <col min="9434" max="9434" width="10.5" style="6" customWidth="1"/>
    <col min="9435" max="9435" width="2.375" style="6" customWidth="1"/>
    <col min="9436" max="9437" width="5.625" style="6" customWidth="1"/>
    <col min="9438" max="9438" width="5.125" style="6" customWidth="1"/>
    <col min="9439" max="9439" width="5.625" style="6" customWidth="1"/>
    <col min="9440" max="9440" width="12" style="6" customWidth="1"/>
    <col min="9441" max="9442" width="7.875" style="6" customWidth="1"/>
    <col min="9443" max="9443" width="2.125" style="6" customWidth="1"/>
    <col min="9444" max="9444" width="7.875" style="6" customWidth="1"/>
    <col min="9445" max="9445" width="6.5" style="6" customWidth="1"/>
    <col min="9446" max="9448" width="3.125" style="6" customWidth="1"/>
    <col min="9449" max="9449" width="3" style="6" customWidth="1"/>
    <col min="9450" max="9450" width="2.5" style="6" customWidth="1"/>
    <col min="9451" max="9451" width="2.625" style="6" customWidth="1"/>
    <col min="9452" max="9454" width="0" style="6" hidden="1" customWidth="1"/>
    <col min="9455" max="9455" width="3.875" style="6" customWidth="1"/>
    <col min="9456" max="9456" width="0" style="6" hidden="1" customWidth="1"/>
    <col min="9457" max="9458" width="13" style="6" customWidth="1"/>
    <col min="9459" max="9459" width="13.125" style="6" customWidth="1"/>
    <col min="9460" max="9460" width="5.625" style="6" customWidth="1"/>
    <col min="9461" max="9461" width="13.125" style="6" customWidth="1"/>
    <col min="9462" max="9462" width="3.625" style="6" customWidth="1"/>
    <col min="9463" max="9463" width="2.625" style="6" customWidth="1"/>
    <col min="9464" max="9466" width="0" style="6" hidden="1" customWidth="1"/>
    <col min="9467" max="9467" width="2.625" style="6" customWidth="1"/>
    <col min="9468" max="9468" width="0" style="6" hidden="1" customWidth="1"/>
    <col min="9469" max="9469" width="2.625" style="6" customWidth="1"/>
    <col min="9470" max="9470" width="0" style="6" hidden="1" customWidth="1"/>
    <col min="9471" max="9471" width="3.875" style="6" customWidth="1"/>
    <col min="9472" max="9472" width="30" style="6" customWidth="1"/>
    <col min="9473" max="9473" width="20.5" style="6" customWidth="1"/>
    <col min="9474" max="9474" width="8" style="6" customWidth="1"/>
    <col min="9475" max="9475" width="17" style="6" customWidth="1"/>
    <col min="9476" max="9476" width="37.375" style="6" customWidth="1"/>
    <col min="9477" max="9477" width="5.125" style="6" customWidth="1"/>
    <col min="9478" max="9478" width="27.5" style="6" customWidth="1"/>
    <col min="9479" max="9479" width="14.125" style="6" customWidth="1"/>
    <col min="9480" max="9481" width="8.125" style="6" customWidth="1"/>
    <col min="9482" max="9482" width="9.875" style="6" customWidth="1"/>
    <col min="9483" max="9483" width="1.875" style="6" customWidth="1"/>
    <col min="9484" max="9689" width="10.875" style="6"/>
    <col min="9690" max="9690" width="10.5" style="6" customWidth="1"/>
    <col min="9691" max="9691" width="2.375" style="6" customWidth="1"/>
    <col min="9692" max="9693" width="5.625" style="6" customWidth="1"/>
    <col min="9694" max="9694" width="5.125" style="6" customWidth="1"/>
    <col min="9695" max="9695" width="5.625" style="6" customWidth="1"/>
    <col min="9696" max="9696" width="12" style="6" customWidth="1"/>
    <col min="9697" max="9698" width="7.875" style="6" customWidth="1"/>
    <col min="9699" max="9699" width="2.125" style="6" customWidth="1"/>
    <col min="9700" max="9700" width="7.875" style="6" customWidth="1"/>
    <col min="9701" max="9701" width="6.5" style="6" customWidth="1"/>
    <col min="9702" max="9704" width="3.125" style="6" customWidth="1"/>
    <col min="9705" max="9705" width="3" style="6" customWidth="1"/>
    <col min="9706" max="9706" width="2.5" style="6" customWidth="1"/>
    <col min="9707" max="9707" width="2.625" style="6" customWidth="1"/>
    <col min="9708" max="9710" width="0" style="6" hidden="1" customWidth="1"/>
    <col min="9711" max="9711" width="3.875" style="6" customWidth="1"/>
    <col min="9712" max="9712" width="0" style="6" hidden="1" customWidth="1"/>
    <col min="9713" max="9714" width="13" style="6" customWidth="1"/>
    <col min="9715" max="9715" width="13.125" style="6" customWidth="1"/>
    <col min="9716" max="9716" width="5.625" style="6" customWidth="1"/>
    <col min="9717" max="9717" width="13.125" style="6" customWidth="1"/>
    <col min="9718" max="9718" width="3.625" style="6" customWidth="1"/>
    <col min="9719" max="9719" width="2.625" style="6" customWidth="1"/>
    <col min="9720" max="9722" width="0" style="6" hidden="1" customWidth="1"/>
    <col min="9723" max="9723" width="2.625" style="6" customWidth="1"/>
    <col min="9724" max="9724" width="0" style="6" hidden="1" customWidth="1"/>
    <col min="9725" max="9725" width="2.625" style="6" customWidth="1"/>
    <col min="9726" max="9726" width="0" style="6" hidden="1" customWidth="1"/>
    <col min="9727" max="9727" width="3.875" style="6" customWidth="1"/>
    <col min="9728" max="9728" width="30" style="6" customWidth="1"/>
    <col min="9729" max="9729" width="20.5" style="6" customWidth="1"/>
    <col min="9730" max="9730" width="8" style="6" customWidth="1"/>
    <col min="9731" max="9731" width="17" style="6" customWidth="1"/>
    <col min="9732" max="9732" width="37.375" style="6" customWidth="1"/>
    <col min="9733" max="9733" width="5.125" style="6" customWidth="1"/>
    <col min="9734" max="9734" width="27.5" style="6" customWidth="1"/>
    <col min="9735" max="9735" width="14.125" style="6" customWidth="1"/>
    <col min="9736" max="9737" width="8.125" style="6" customWidth="1"/>
    <col min="9738" max="9738" width="9.875" style="6" customWidth="1"/>
    <col min="9739" max="9739" width="1.875" style="6" customWidth="1"/>
    <col min="9740" max="9945" width="10.875" style="6"/>
    <col min="9946" max="9946" width="10.5" style="6" customWidth="1"/>
    <col min="9947" max="9947" width="2.375" style="6" customWidth="1"/>
    <col min="9948" max="9949" width="5.625" style="6" customWidth="1"/>
    <col min="9950" max="9950" width="5.125" style="6" customWidth="1"/>
    <col min="9951" max="9951" width="5.625" style="6" customWidth="1"/>
    <col min="9952" max="9952" width="12" style="6" customWidth="1"/>
    <col min="9953" max="9954" width="7.875" style="6" customWidth="1"/>
    <col min="9955" max="9955" width="2.125" style="6" customWidth="1"/>
    <col min="9956" max="9956" width="7.875" style="6" customWidth="1"/>
    <col min="9957" max="9957" width="6.5" style="6" customWidth="1"/>
    <col min="9958" max="9960" width="3.125" style="6" customWidth="1"/>
    <col min="9961" max="9961" width="3" style="6" customWidth="1"/>
    <col min="9962" max="9962" width="2.5" style="6" customWidth="1"/>
    <col min="9963" max="9963" width="2.625" style="6" customWidth="1"/>
    <col min="9964" max="9966" width="0" style="6" hidden="1" customWidth="1"/>
    <col min="9967" max="9967" width="3.875" style="6" customWidth="1"/>
    <col min="9968" max="9968" width="0" style="6" hidden="1" customWidth="1"/>
    <col min="9969" max="9970" width="13" style="6" customWidth="1"/>
    <col min="9971" max="9971" width="13.125" style="6" customWidth="1"/>
    <col min="9972" max="9972" width="5.625" style="6" customWidth="1"/>
    <col min="9973" max="9973" width="13.125" style="6" customWidth="1"/>
    <col min="9974" max="9974" width="3.625" style="6" customWidth="1"/>
    <col min="9975" max="9975" width="2.625" style="6" customWidth="1"/>
    <col min="9976" max="9978" width="0" style="6" hidden="1" customWidth="1"/>
    <col min="9979" max="9979" width="2.625" style="6" customWidth="1"/>
    <col min="9980" max="9980" width="0" style="6" hidden="1" customWidth="1"/>
    <col min="9981" max="9981" width="2.625" style="6" customWidth="1"/>
    <col min="9982" max="9982" width="0" style="6" hidden="1" customWidth="1"/>
    <col min="9983" max="9983" width="3.875" style="6" customWidth="1"/>
    <col min="9984" max="9984" width="30" style="6" customWidth="1"/>
    <col min="9985" max="9985" width="20.5" style="6" customWidth="1"/>
    <col min="9986" max="9986" width="8" style="6" customWidth="1"/>
    <col min="9987" max="9987" width="17" style="6" customWidth="1"/>
    <col min="9988" max="9988" width="37.375" style="6" customWidth="1"/>
    <col min="9989" max="9989" width="5.125" style="6" customWidth="1"/>
    <col min="9990" max="9990" width="27.5" style="6" customWidth="1"/>
    <col min="9991" max="9991" width="14.125" style="6" customWidth="1"/>
    <col min="9992" max="9993" width="8.125" style="6" customWidth="1"/>
    <col min="9994" max="9994" width="9.875" style="6" customWidth="1"/>
    <col min="9995" max="9995" width="1.875" style="6" customWidth="1"/>
    <col min="9996" max="10201" width="10.875" style="6"/>
    <col min="10202" max="10202" width="10.5" style="6" customWidth="1"/>
    <col min="10203" max="10203" width="2.375" style="6" customWidth="1"/>
    <col min="10204" max="10205" width="5.625" style="6" customWidth="1"/>
    <col min="10206" max="10206" width="5.125" style="6" customWidth="1"/>
    <col min="10207" max="10207" width="5.625" style="6" customWidth="1"/>
    <col min="10208" max="10208" width="12" style="6" customWidth="1"/>
    <col min="10209" max="10210" width="7.875" style="6" customWidth="1"/>
    <col min="10211" max="10211" width="2.125" style="6" customWidth="1"/>
    <col min="10212" max="10212" width="7.875" style="6" customWidth="1"/>
    <col min="10213" max="10213" width="6.5" style="6" customWidth="1"/>
    <col min="10214" max="10216" width="3.125" style="6" customWidth="1"/>
    <col min="10217" max="10217" width="3" style="6" customWidth="1"/>
    <col min="10218" max="10218" width="2.5" style="6" customWidth="1"/>
    <col min="10219" max="10219" width="2.625" style="6" customWidth="1"/>
    <col min="10220" max="10222" width="0" style="6" hidden="1" customWidth="1"/>
    <col min="10223" max="10223" width="3.875" style="6" customWidth="1"/>
    <col min="10224" max="10224" width="0" style="6" hidden="1" customWidth="1"/>
    <col min="10225" max="10226" width="13" style="6" customWidth="1"/>
    <col min="10227" max="10227" width="13.125" style="6" customWidth="1"/>
    <col min="10228" max="10228" width="5.625" style="6" customWidth="1"/>
    <col min="10229" max="10229" width="13.125" style="6" customWidth="1"/>
    <col min="10230" max="10230" width="3.625" style="6" customWidth="1"/>
    <col min="10231" max="10231" width="2.625" style="6" customWidth="1"/>
    <col min="10232" max="10234" width="0" style="6" hidden="1" customWidth="1"/>
    <col min="10235" max="10235" width="2.625" style="6" customWidth="1"/>
    <col min="10236" max="10236" width="0" style="6" hidden="1" customWidth="1"/>
    <col min="10237" max="10237" width="2.625" style="6" customWidth="1"/>
    <col min="10238" max="10238" width="0" style="6" hidden="1" customWidth="1"/>
    <col min="10239" max="10239" width="3.875" style="6" customWidth="1"/>
    <col min="10240" max="10240" width="30" style="6" customWidth="1"/>
    <col min="10241" max="10241" width="20.5" style="6" customWidth="1"/>
    <col min="10242" max="10242" width="8" style="6" customWidth="1"/>
    <col min="10243" max="10243" width="17" style="6" customWidth="1"/>
    <col min="10244" max="10244" width="37.375" style="6" customWidth="1"/>
    <col min="10245" max="10245" width="5.125" style="6" customWidth="1"/>
    <col min="10246" max="10246" width="27.5" style="6" customWidth="1"/>
    <col min="10247" max="10247" width="14.125" style="6" customWidth="1"/>
    <col min="10248" max="10249" width="8.125" style="6" customWidth="1"/>
    <col min="10250" max="10250" width="9.875" style="6" customWidth="1"/>
    <col min="10251" max="10251" width="1.875" style="6" customWidth="1"/>
    <col min="10252" max="10457" width="10.875" style="6"/>
    <col min="10458" max="10458" width="10.5" style="6" customWidth="1"/>
    <col min="10459" max="10459" width="2.375" style="6" customWidth="1"/>
    <col min="10460" max="10461" width="5.625" style="6" customWidth="1"/>
    <col min="10462" max="10462" width="5.125" style="6" customWidth="1"/>
    <col min="10463" max="10463" width="5.625" style="6" customWidth="1"/>
    <col min="10464" max="10464" width="12" style="6" customWidth="1"/>
    <col min="10465" max="10466" width="7.875" style="6" customWidth="1"/>
    <col min="10467" max="10467" width="2.125" style="6" customWidth="1"/>
    <col min="10468" max="10468" width="7.875" style="6" customWidth="1"/>
    <col min="10469" max="10469" width="6.5" style="6" customWidth="1"/>
    <col min="10470" max="10472" width="3.125" style="6" customWidth="1"/>
    <col min="10473" max="10473" width="3" style="6" customWidth="1"/>
    <col min="10474" max="10474" width="2.5" style="6" customWidth="1"/>
    <col min="10475" max="10475" width="2.625" style="6" customWidth="1"/>
    <col min="10476" max="10478" width="0" style="6" hidden="1" customWidth="1"/>
    <col min="10479" max="10479" width="3.875" style="6" customWidth="1"/>
    <col min="10480" max="10480" width="0" style="6" hidden="1" customWidth="1"/>
    <col min="10481" max="10482" width="13" style="6" customWidth="1"/>
    <col min="10483" max="10483" width="13.125" style="6" customWidth="1"/>
    <col min="10484" max="10484" width="5.625" style="6" customWidth="1"/>
    <col min="10485" max="10485" width="13.125" style="6" customWidth="1"/>
    <col min="10486" max="10486" width="3.625" style="6" customWidth="1"/>
    <col min="10487" max="10487" width="2.625" style="6" customWidth="1"/>
    <col min="10488" max="10490" width="0" style="6" hidden="1" customWidth="1"/>
    <col min="10491" max="10491" width="2.625" style="6" customWidth="1"/>
    <col min="10492" max="10492" width="0" style="6" hidden="1" customWidth="1"/>
    <col min="10493" max="10493" width="2.625" style="6" customWidth="1"/>
    <col min="10494" max="10494" width="0" style="6" hidden="1" customWidth="1"/>
    <col min="10495" max="10495" width="3.875" style="6" customWidth="1"/>
    <col min="10496" max="10496" width="30" style="6" customWidth="1"/>
    <col min="10497" max="10497" width="20.5" style="6" customWidth="1"/>
    <col min="10498" max="10498" width="8" style="6" customWidth="1"/>
    <col min="10499" max="10499" width="17" style="6" customWidth="1"/>
    <col min="10500" max="10500" width="37.375" style="6" customWidth="1"/>
    <col min="10501" max="10501" width="5.125" style="6" customWidth="1"/>
    <col min="10502" max="10502" width="27.5" style="6" customWidth="1"/>
    <col min="10503" max="10503" width="14.125" style="6" customWidth="1"/>
    <col min="10504" max="10505" width="8.125" style="6" customWidth="1"/>
    <col min="10506" max="10506" width="9.875" style="6" customWidth="1"/>
    <col min="10507" max="10507" width="1.875" style="6" customWidth="1"/>
    <col min="10508" max="10713" width="10.875" style="6"/>
    <col min="10714" max="10714" width="10.5" style="6" customWidth="1"/>
    <col min="10715" max="10715" width="2.375" style="6" customWidth="1"/>
    <col min="10716" max="10717" width="5.625" style="6" customWidth="1"/>
    <col min="10718" max="10718" width="5.125" style="6" customWidth="1"/>
    <col min="10719" max="10719" width="5.625" style="6" customWidth="1"/>
    <col min="10720" max="10720" width="12" style="6" customWidth="1"/>
    <col min="10721" max="10722" width="7.875" style="6" customWidth="1"/>
    <col min="10723" max="10723" width="2.125" style="6" customWidth="1"/>
    <col min="10724" max="10724" width="7.875" style="6" customWidth="1"/>
    <col min="10725" max="10725" width="6.5" style="6" customWidth="1"/>
    <col min="10726" max="10728" width="3.125" style="6" customWidth="1"/>
    <col min="10729" max="10729" width="3" style="6" customWidth="1"/>
    <col min="10730" max="10730" width="2.5" style="6" customWidth="1"/>
    <col min="10731" max="10731" width="2.625" style="6" customWidth="1"/>
    <col min="10732" max="10734" width="0" style="6" hidden="1" customWidth="1"/>
    <col min="10735" max="10735" width="3.875" style="6" customWidth="1"/>
    <col min="10736" max="10736" width="0" style="6" hidden="1" customWidth="1"/>
    <col min="10737" max="10738" width="13" style="6" customWidth="1"/>
    <col min="10739" max="10739" width="13.125" style="6" customWidth="1"/>
    <col min="10740" max="10740" width="5.625" style="6" customWidth="1"/>
    <col min="10741" max="10741" width="13.125" style="6" customWidth="1"/>
    <col min="10742" max="10742" width="3.625" style="6" customWidth="1"/>
    <col min="10743" max="10743" width="2.625" style="6" customWidth="1"/>
    <col min="10744" max="10746" width="0" style="6" hidden="1" customWidth="1"/>
    <col min="10747" max="10747" width="2.625" style="6" customWidth="1"/>
    <col min="10748" max="10748" width="0" style="6" hidden="1" customWidth="1"/>
    <col min="10749" max="10749" width="2.625" style="6" customWidth="1"/>
    <col min="10750" max="10750" width="0" style="6" hidden="1" customWidth="1"/>
    <col min="10751" max="10751" width="3.875" style="6" customWidth="1"/>
    <col min="10752" max="10752" width="30" style="6" customWidth="1"/>
    <col min="10753" max="10753" width="20.5" style="6" customWidth="1"/>
    <col min="10754" max="10754" width="8" style="6" customWidth="1"/>
    <col min="10755" max="10755" width="17" style="6" customWidth="1"/>
    <col min="10756" max="10756" width="37.375" style="6" customWidth="1"/>
    <col min="10757" max="10757" width="5.125" style="6" customWidth="1"/>
    <col min="10758" max="10758" width="27.5" style="6" customWidth="1"/>
    <col min="10759" max="10759" width="14.125" style="6" customWidth="1"/>
    <col min="10760" max="10761" width="8.125" style="6" customWidth="1"/>
    <col min="10762" max="10762" width="9.875" style="6" customWidth="1"/>
    <col min="10763" max="10763" width="1.875" style="6" customWidth="1"/>
    <col min="10764" max="10969" width="10.875" style="6"/>
    <col min="10970" max="10970" width="10.5" style="6" customWidth="1"/>
    <col min="10971" max="10971" width="2.375" style="6" customWidth="1"/>
    <col min="10972" max="10973" width="5.625" style="6" customWidth="1"/>
    <col min="10974" max="10974" width="5.125" style="6" customWidth="1"/>
    <col min="10975" max="10975" width="5.625" style="6" customWidth="1"/>
    <col min="10976" max="10976" width="12" style="6" customWidth="1"/>
    <col min="10977" max="10978" width="7.875" style="6" customWidth="1"/>
    <col min="10979" max="10979" width="2.125" style="6" customWidth="1"/>
    <col min="10980" max="10980" width="7.875" style="6" customWidth="1"/>
    <col min="10981" max="10981" width="6.5" style="6" customWidth="1"/>
    <col min="10982" max="10984" width="3.125" style="6" customWidth="1"/>
    <col min="10985" max="10985" width="3" style="6" customWidth="1"/>
    <col min="10986" max="10986" width="2.5" style="6" customWidth="1"/>
    <col min="10987" max="10987" width="2.625" style="6" customWidth="1"/>
    <col min="10988" max="10990" width="0" style="6" hidden="1" customWidth="1"/>
    <col min="10991" max="10991" width="3.875" style="6" customWidth="1"/>
    <col min="10992" max="10992" width="0" style="6" hidden="1" customWidth="1"/>
    <col min="10993" max="10994" width="13" style="6" customWidth="1"/>
    <col min="10995" max="10995" width="13.125" style="6" customWidth="1"/>
    <col min="10996" max="10996" width="5.625" style="6" customWidth="1"/>
    <col min="10997" max="10997" width="13.125" style="6" customWidth="1"/>
    <col min="10998" max="10998" width="3.625" style="6" customWidth="1"/>
    <col min="10999" max="10999" width="2.625" style="6" customWidth="1"/>
    <col min="11000" max="11002" width="0" style="6" hidden="1" customWidth="1"/>
    <col min="11003" max="11003" width="2.625" style="6" customWidth="1"/>
    <col min="11004" max="11004" width="0" style="6" hidden="1" customWidth="1"/>
    <col min="11005" max="11005" width="2.625" style="6" customWidth="1"/>
    <col min="11006" max="11006" width="0" style="6" hidden="1" customWidth="1"/>
    <col min="11007" max="11007" width="3.875" style="6" customWidth="1"/>
    <col min="11008" max="11008" width="30" style="6" customWidth="1"/>
    <col min="11009" max="11009" width="20.5" style="6" customWidth="1"/>
    <col min="11010" max="11010" width="8" style="6" customWidth="1"/>
    <col min="11011" max="11011" width="17" style="6" customWidth="1"/>
    <col min="11012" max="11012" width="37.375" style="6" customWidth="1"/>
    <col min="11013" max="11013" width="5.125" style="6" customWidth="1"/>
    <col min="11014" max="11014" width="27.5" style="6" customWidth="1"/>
    <col min="11015" max="11015" width="14.125" style="6" customWidth="1"/>
    <col min="11016" max="11017" width="8.125" style="6" customWidth="1"/>
    <col min="11018" max="11018" width="9.875" style="6" customWidth="1"/>
    <col min="11019" max="11019" width="1.875" style="6" customWidth="1"/>
    <col min="11020" max="11225" width="10.875" style="6"/>
    <col min="11226" max="11226" width="10.5" style="6" customWidth="1"/>
    <col min="11227" max="11227" width="2.375" style="6" customWidth="1"/>
    <col min="11228" max="11229" width="5.625" style="6" customWidth="1"/>
    <col min="11230" max="11230" width="5.125" style="6" customWidth="1"/>
    <col min="11231" max="11231" width="5.625" style="6" customWidth="1"/>
    <col min="11232" max="11232" width="12" style="6" customWidth="1"/>
    <col min="11233" max="11234" width="7.875" style="6" customWidth="1"/>
    <col min="11235" max="11235" width="2.125" style="6" customWidth="1"/>
    <col min="11236" max="11236" width="7.875" style="6" customWidth="1"/>
    <col min="11237" max="11237" width="6.5" style="6" customWidth="1"/>
    <col min="11238" max="11240" width="3.125" style="6" customWidth="1"/>
    <col min="11241" max="11241" width="3" style="6" customWidth="1"/>
    <col min="11242" max="11242" width="2.5" style="6" customWidth="1"/>
    <col min="11243" max="11243" width="2.625" style="6" customWidth="1"/>
    <col min="11244" max="11246" width="0" style="6" hidden="1" customWidth="1"/>
    <col min="11247" max="11247" width="3.875" style="6" customWidth="1"/>
    <col min="11248" max="11248" width="0" style="6" hidden="1" customWidth="1"/>
    <col min="11249" max="11250" width="13" style="6" customWidth="1"/>
    <col min="11251" max="11251" width="13.125" style="6" customWidth="1"/>
    <col min="11252" max="11252" width="5.625" style="6" customWidth="1"/>
    <col min="11253" max="11253" width="13.125" style="6" customWidth="1"/>
    <col min="11254" max="11254" width="3.625" style="6" customWidth="1"/>
    <col min="11255" max="11255" width="2.625" style="6" customWidth="1"/>
    <col min="11256" max="11258" width="0" style="6" hidden="1" customWidth="1"/>
    <col min="11259" max="11259" width="2.625" style="6" customWidth="1"/>
    <col min="11260" max="11260" width="0" style="6" hidden="1" customWidth="1"/>
    <col min="11261" max="11261" width="2.625" style="6" customWidth="1"/>
    <col min="11262" max="11262" width="0" style="6" hidden="1" customWidth="1"/>
    <col min="11263" max="11263" width="3.875" style="6" customWidth="1"/>
    <col min="11264" max="11264" width="30" style="6" customWidth="1"/>
    <col min="11265" max="11265" width="20.5" style="6" customWidth="1"/>
    <col min="11266" max="11266" width="8" style="6" customWidth="1"/>
    <col min="11267" max="11267" width="17" style="6" customWidth="1"/>
    <col min="11268" max="11268" width="37.375" style="6" customWidth="1"/>
    <col min="11269" max="11269" width="5.125" style="6" customWidth="1"/>
    <col min="11270" max="11270" width="27.5" style="6" customWidth="1"/>
    <col min="11271" max="11271" width="14.125" style="6" customWidth="1"/>
    <col min="11272" max="11273" width="8.125" style="6" customWidth="1"/>
    <col min="11274" max="11274" width="9.875" style="6" customWidth="1"/>
    <col min="11275" max="11275" width="1.875" style="6" customWidth="1"/>
    <col min="11276" max="11481" width="10.875" style="6"/>
    <col min="11482" max="11482" width="10.5" style="6" customWidth="1"/>
    <col min="11483" max="11483" width="2.375" style="6" customWidth="1"/>
    <col min="11484" max="11485" width="5.625" style="6" customWidth="1"/>
    <col min="11486" max="11486" width="5.125" style="6" customWidth="1"/>
    <col min="11487" max="11487" width="5.625" style="6" customWidth="1"/>
    <col min="11488" max="11488" width="12" style="6" customWidth="1"/>
    <col min="11489" max="11490" width="7.875" style="6" customWidth="1"/>
    <col min="11491" max="11491" width="2.125" style="6" customWidth="1"/>
    <col min="11492" max="11492" width="7.875" style="6" customWidth="1"/>
    <col min="11493" max="11493" width="6.5" style="6" customWidth="1"/>
    <col min="11494" max="11496" width="3.125" style="6" customWidth="1"/>
    <col min="11497" max="11497" width="3" style="6" customWidth="1"/>
    <col min="11498" max="11498" width="2.5" style="6" customWidth="1"/>
    <col min="11499" max="11499" width="2.625" style="6" customWidth="1"/>
    <col min="11500" max="11502" width="0" style="6" hidden="1" customWidth="1"/>
    <col min="11503" max="11503" width="3.875" style="6" customWidth="1"/>
    <col min="11504" max="11504" width="0" style="6" hidden="1" customWidth="1"/>
    <col min="11505" max="11506" width="13" style="6" customWidth="1"/>
    <col min="11507" max="11507" width="13.125" style="6" customWidth="1"/>
    <col min="11508" max="11508" width="5.625" style="6" customWidth="1"/>
    <col min="11509" max="11509" width="13.125" style="6" customWidth="1"/>
    <col min="11510" max="11510" width="3.625" style="6" customWidth="1"/>
    <col min="11511" max="11511" width="2.625" style="6" customWidth="1"/>
    <col min="11512" max="11514" width="0" style="6" hidden="1" customWidth="1"/>
    <col min="11515" max="11515" width="2.625" style="6" customWidth="1"/>
    <col min="11516" max="11516" width="0" style="6" hidden="1" customWidth="1"/>
    <col min="11517" max="11517" width="2.625" style="6" customWidth="1"/>
    <col min="11518" max="11518" width="0" style="6" hidden="1" customWidth="1"/>
    <col min="11519" max="11519" width="3.875" style="6" customWidth="1"/>
    <col min="11520" max="11520" width="30" style="6" customWidth="1"/>
    <col min="11521" max="11521" width="20.5" style="6" customWidth="1"/>
    <col min="11522" max="11522" width="8" style="6" customWidth="1"/>
    <col min="11523" max="11523" width="17" style="6" customWidth="1"/>
    <col min="11524" max="11524" width="37.375" style="6" customWidth="1"/>
    <col min="11525" max="11525" width="5.125" style="6" customWidth="1"/>
    <col min="11526" max="11526" width="27.5" style="6" customWidth="1"/>
    <col min="11527" max="11527" width="14.125" style="6" customWidth="1"/>
    <col min="11528" max="11529" width="8.125" style="6" customWidth="1"/>
    <col min="11530" max="11530" width="9.875" style="6" customWidth="1"/>
    <col min="11531" max="11531" width="1.875" style="6" customWidth="1"/>
    <col min="11532" max="11737" width="10.875" style="6"/>
    <col min="11738" max="11738" width="10.5" style="6" customWidth="1"/>
    <col min="11739" max="11739" width="2.375" style="6" customWidth="1"/>
    <col min="11740" max="11741" width="5.625" style="6" customWidth="1"/>
    <col min="11742" max="11742" width="5.125" style="6" customWidth="1"/>
    <col min="11743" max="11743" width="5.625" style="6" customWidth="1"/>
    <col min="11744" max="11744" width="12" style="6" customWidth="1"/>
    <col min="11745" max="11746" width="7.875" style="6" customWidth="1"/>
    <col min="11747" max="11747" width="2.125" style="6" customWidth="1"/>
    <col min="11748" max="11748" width="7.875" style="6" customWidth="1"/>
    <col min="11749" max="11749" width="6.5" style="6" customWidth="1"/>
    <col min="11750" max="11752" width="3.125" style="6" customWidth="1"/>
    <col min="11753" max="11753" width="3" style="6" customWidth="1"/>
    <col min="11754" max="11754" width="2.5" style="6" customWidth="1"/>
    <col min="11755" max="11755" width="2.625" style="6" customWidth="1"/>
    <col min="11756" max="11758" width="0" style="6" hidden="1" customWidth="1"/>
    <col min="11759" max="11759" width="3.875" style="6" customWidth="1"/>
    <col min="11760" max="11760" width="0" style="6" hidden="1" customWidth="1"/>
    <col min="11761" max="11762" width="13" style="6" customWidth="1"/>
    <col min="11763" max="11763" width="13.125" style="6" customWidth="1"/>
    <col min="11764" max="11764" width="5.625" style="6" customWidth="1"/>
    <col min="11765" max="11765" width="13.125" style="6" customWidth="1"/>
    <col min="11766" max="11766" width="3.625" style="6" customWidth="1"/>
    <col min="11767" max="11767" width="2.625" style="6" customWidth="1"/>
    <col min="11768" max="11770" width="0" style="6" hidden="1" customWidth="1"/>
    <col min="11771" max="11771" width="2.625" style="6" customWidth="1"/>
    <col min="11772" max="11772" width="0" style="6" hidden="1" customWidth="1"/>
    <col min="11773" max="11773" width="2.625" style="6" customWidth="1"/>
    <col min="11774" max="11774" width="0" style="6" hidden="1" customWidth="1"/>
    <col min="11775" max="11775" width="3.875" style="6" customWidth="1"/>
    <col min="11776" max="11776" width="30" style="6" customWidth="1"/>
    <col min="11777" max="11777" width="20.5" style="6" customWidth="1"/>
    <col min="11778" max="11778" width="8" style="6" customWidth="1"/>
    <col min="11779" max="11779" width="17" style="6" customWidth="1"/>
    <col min="11780" max="11780" width="37.375" style="6" customWidth="1"/>
    <col min="11781" max="11781" width="5.125" style="6" customWidth="1"/>
    <col min="11782" max="11782" width="27.5" style="6" customWidth="1"/>
    <col min="11783" max="11783" width="14.125" style="6" customWidth="1"/>
    <col min="11784" max="11785" width="8.125" style="6" customWidth="1"/>
    <col min="11786" max="11786" width="9.875" style="6" customWidth="1"/>
    <col min="11787" max="11787" width="1.875" style="6" customWidth="1"/>
    <col min="11788" max="11993" width="10.875" style="6"/>
    <col min="11994" max="11994" width="10.5" style="6" customWidth="1"/>
    <col min="11995" max="11995" width="2.375" style="6" customWidth="1"/>
    <col min="11996" max="11997" width="5.625" style="6" customWidth="1"/>
    <col min="11998" max="11998" width="5.125" style="6" customWidth="1"/>
    <col min="11999" max="11999" width="5.625" style="6" customWidth="1"/>
    <col min="12000" max="12000" width="12" style="6" customWidth="1"/>
    <col min="12001" max="12002" width="7.875" style="6" customWidth="1"/>
    <col min="12003" max="12003" width="2.125" style="6" customWidth="1"/>
    <col min="12004" max="12004" width="7.875" style="6" customWidth="1"/>
    <col min="12005" max="12005" width="6.5" style="6" customWidth="1"/>
    <col min="12006" max="12008" width="3.125" style="6" customWidth="1"/>
    <col min="12009" max="12009" width="3" style="6" customWidth="1"/>
    <col min="12010" max="12010" width="2.5" style="6" customWidth="1"/>
    <col min="12011" max="12011" width="2.625" style="6" customWidth="1"/>
    <col min="12012" max="12014" width="0" style="6" hidden="1" customWidth="1"/>
    <col min="12015" max="12015" width="3.875" style="6" customWidth="1"/>
    <col min="12016" max="12016" width="0" style="6" hidden="1" customWidth="1"/>
    <col min="12017" max="12018" width="13" style="6" customWidth="1"/>
    <col min="12019" max="12019" width="13.125" style="6" customWidth="1"/>
    <col min="12020" max="12020" width="5.625" style="6" customWidth="1"/>
    <col min="12021" max="12021" width="13.125" style="6" customWidth="1"/>
    <col min="12022" max="12022" width="3.625" style="6" customWidth="1"/>
    <col min="12023" max="12023" width="2.625" style="6" customWidth="1"/>
    <col min="12024" max="12026" width="0" style="6" hidden="1" customWidth="1"/>
    <col min="12027" max="12027" width="2.625" style="6" customWidth="1"/>
    <col min="12028" max="12028" width="0" style="6" hidden="1" customWidth="1"/>
    <col min="12029" max="12029" width="2.625" style="6" customWidth="1"/>
    <col min="12030" max="12030" width="0" style="6" hidden="1" customWidth="1"/>
    <col min="12031" max="12031" width="3.875" style="6" customWidth="1"/>
    <col min="12032" max="12032" width="30" style="6" customWidth="1"/>
    <col min="12033" max="12033" width="20.5" style="6" customWidth="1"/>
    <col min="12034" max="12034" width="8" style="6" customWidth="1"/>
    <col min="12035" max="12035" width="17" style="6" customWidth="1"/>
    <col min="12036" max="12036" width="37.375" style="6" customWidth="1"/>
    <col min="12037" max="12037" width="5.125" style="6" customWidth="1"/>
    <col min="12038" max="12038" width="27.5" style="6" customWidth="1"/>
    <col min="12039" max="12039" width="14.125" style="6" customWidth="1"/>
    <col min="12040" max="12041" width="8.125" style="6" customWidth="1"/>
    <col min="12042" max="12042" width="9.875" style="6" customWidth="1"/>
    <col min="12043" max="12043" width="1.875" style="6" customWidth="1"/>
    <col min="12044" max="12249" width="10.875" style="6"/>
    <col min="12250" max="12250" width="10.5" style="6" customWidth="1"/>
    <col min="12251" max="12251" width="2.375" style="6" customWidth="1"/>
    <col min="12252" max="12253" width="5.625" style="6" customWidth="1"/>
    <col min="12254" max="12254" width="5.125" style="6" customWidth="1"/>
    <col min="12255" max="12255" width="5.625" style="6" customWidth="1"/>
    <col min="12256" max="12256" width="12" style="6" customWidth="1"/>
    <col min="12257" max="12258" width="7.875" style="6" customWidth="1"/>
    <col min="12259" max="12259" width="2.125" style="6" customWidth="1"/>
    <col min="12260" max="12260" width="7.875" style="6" customWidth="1"/>
    <col min="12261" max="12261" width="6.5" style="6" customWidth="1"/>
    <col min="12262" max="12264" width="3.125" style="6" customWidth="1"/>
    <col min="12265" max="12265" width="3" style="6" customWidth="1"/>
    <col min="12266" max="12266" width="2.5" style="6" customWidth="1"/>
    <col min="12267" max="12267" width="2.625" style="6" customWidth="1"/>
    <col min="12268" max="12270" width="0" style="6" hidden="1" customWidth="1"/>
    <col min="12271" max="12271" width="3.875" style="6" customWidth="1"/>
    <col min="12272" max="12272" width="0" style="6" hidden="1" customWidth="1"/>
    <col min="12273" max="12274" width="13" style="6" customWidth="1"/>
    <col min="12275" max="12275" width="13.125" style="6" customWidth="1"/>
    <col min="12276" max="12276" width="5.625" style="6" customWidth="1"/>
    <col min="12277" max="12277" width="13.125" style="6" customWidth="1"/>
    <col min="12278" max="12278" width="3.625" style="6" customWidth="1"/>
    <col min="12279" max="12279" width="2.625" style="6" customWidth="1"/>
    <col min="12280" max="12282" width="0" style="6" hidden="1" customWidth="1"/>
    <col min="12283" max="12283" width="2.625" style="6" customWidth="1"/>
    <col min="12284" max="12284" width="0" style="6" hidden="1" customWidth="1"/>
    <col min="12285" max="12285" width="2.625" style="6" customWidth="1"/>
    <col min="12286" max="12286" width="0" style="6" hidden="1" customWidth="1"/>
    <col min="12287" max="12287" width="3.875" style="6" customWidth="1"/>
    <col min="12288" max="12288" width="30" style="6" customWidth="1"/>
    <col min="12289" max="12289" width="20.5" style="6" customWidth="1"/>
    <col min="12290" max="12290" width="8" style="6" customWidth="1"/>
    <col min="12291" max="12291" width="17" style="6" customWidth="1"/>
    <col min="12292" max="12292" width="37.375" style="6" customWidth="1"/>
    <col min="12293" max="12293" width="5.125" style="6" customWidth="1"/>
    <col min="12294" max="12294" width="27.5" style="6" customWidth="1"/>
    <col min="12295" max="12295" width="14.125" style="6" customWidth="1"/>
    <col min="12296" max="12297" width="8.125" style="6" customWidth="1"/>
    <col min="12298" max="12298" width="9.875" style="6" customWidth="1"/>
    <col min="12299" max="12299" width="1.875" style="6" customWidth="1"/>
    <col min="12300" max="12505" width="10.875" style="6"/>
    <col min="12506" max="12506" width="10.5" style="6" customWidth="1"/>
    <col min="12507" max="12507" width="2.375" style="6" customWidth="1"/>
    <col min="12508" max="12509" width="5.625" style="6" customWidth="1"/>
    <col min="12510" max="12510" width="5.125" style="6" customWidth="1"/>
    <col min="12511" max="12511" width="5.625" style="6" customWidth="1"/>
    <col min="12512" max="12512" width="12" style="6" customWidth="1"/>
    <col min="12513" max="12514" width="7.875" style="6" customWidth="1"/>
    <col min="12515" max="12515" width="2.125" style="6" customWidth="1"/>
    <col min="12516" max="12516" width="7.875" style="6" customWidth="1"/>
    <col min="12517" max="12517" width="6.5" style="6" customWidth="1"/>
    <col min="12518" max="12520" width="3.125" style="6" customWidth="1"/>
    <col min="12521" max="12521" width="3" style="6" customWidth="1"/>
    <col min="12522" max="12522" width="2.5" style="6" customWidth="1"/>
    <col min="12523" max="12523" width="2.625" style="6" customWidth="1"/>
    <col min="12524" max="12526" width="0" style="6" hidden="1" customWidth="1"/>
    <col min="12527" max="12527" width="3.875" style="6" customWidth="1"/>
    <col min="12528" max="12528" width="0" style="6" hidden="1" customWidth="1"/>
    <col min="12529" max="12530" width="13" style="6" customWidth="1"/>
    <col min="12531" max="12531" width="13.125" style="6" customWidth="1"/>
    <col min="12532" max="12532" width="5.625" style="6" customWidth="1"/>
    <col min="12533" max="12533" width="13.125" style="6" customWidth="1"/>
    <col min="12534" max="12534" width="3.625" style="6" customWidth="1"/>
    <col min="12535" max="12535" width="2.625" style="6" customWidth="1"/>
    <col min="12536" max="12538" width="0" style="6" hidden="1" customWidth="1"/>
    <col min="12539" max="12539" width="2.625" style="6" customWidth="1"/>
    <col min="12540" max="12540" width="0" style="6" hidden="1" customWidth="1"/>
    <col min="12541" max="12541" width="2.625" style="6" customWidth="1"/>
    <col min="12542" max="12542" width="0" style="6" hidden="1" customWidth="1"/>
    <col min="12543" max="12543" width="3.875" style="6" customWidth="1"/>
    <col min="12544" max="12544" width="30" style="6" customWidth="1"/>
    <col min="12545" max="12545" width="20.5" style="6" customWidth="1"/>
    <col min="12546" max="12546" width="8" style="6" customWidth="1"/>
    <col min="12547" max="12547" width="17" style="6" customWidth="1"/>
    <col min="12548" max="12548" width="37.375" style="6" customWidth="1"/>
    <col min="12549" max="12549" width="5.125" style="6" customWidth="1"/>
    <col min="12550" max="12550" width="27.5" style="6" customWidth="1"/>
    <col min="12551" max="12551" width="14.125" style="6" customWidth="1"/>
    <col min="12552" max="12553" width="8.125" style="6" customWidth="1"/>
    <col min="12554" max="12554" width="9.875" style="6" customWidth="1"/>
    <col min="12555" max="12555" width="1.875" style="6" customWidth="1"/>
    <col min="12556" max="12761" width="10.875" style="6"/>
    <col min="12762" max="12762" width="10.5" style="6" customWidth="1"/>
    <col min="12763" max="12763" width="2.375" style="6" customWidth="1"/>
    <col min="12764" max="12765" width="5.625" style="6" customWidth="1"/>
    <col min="12766" max="12766" width="5.125" style="6" customWidth="1"/>
    <col min="12767" max="12767" width="5.625" style="6" customWidth="1"/>
    <col min="12768" max="12768" width="12" style="6" customWidth="1"/>
    <col min="12769" max="12770" width="7.875" style="6" customWidth="1"/>
    <col min="12771" max="12771" width="2.125" style="6" customWidth="1"/>
    <col min="12772" max="12772" width="7.875" style="6" customWidth="1"/>
    <col min="12773" max="12773" width="6.5" style="6" customWidth="1"/>
    <col min="12774" max="12776" width="3.125" style="6" customWidth="1"/>
    <col min="12777" max="12777" width="3" style="6" customWidth="1"/>
    <col min="12778" max="12778" width="2.5" style="6" customWidth="1"/>
    <col min="12779" max="12779" width="2.625" style="6" customWidth="1"/>
    <col min="12780" max="12782" width="0" style="6" hidden="1" customWidth="1"/>
    <col min="12783" max="12783" width="3.875" style="6" customWidth="1"/>
    <col min="12784" max="12784" width="0" style="6" hidden="1" customWidth="1"/>
    <col min="12785" max="12786" width="13" style="6" customWidth="1"/>
    <col min="12787" max="12787" width="13.125" style="6" customWidth="1"/>
    <col min="12788" max="12788" width="5.625" style="6" customWidth="1"/>
    <col min="12789" max="12789" width="13.125" style="6" customWidth="1"/>
    <col min="12790" max="12790" width="3.625" style="6" customWidth="1"/>
    <col min="12791" max="12791" width="2.625" style="6" customWidth="1"/>
    <col min="12792" max="12794" width="0" style="6" hidden="1" customWidth="1"/>
    <col min="12795" max="12795" width="2.625" style="6" customWidth="1"/>
    <col min="12796" max="12796" width="0" style="6" hidden="1" customWidth="1"/>
    <col min="12797" max="12797" width="2.625" style="6" customWidth="1"/>
    <col min="12798" max="12798" width="0" style="6" hidden="1" customWidth="1"/>
    <col min="12799" max="12799" width="3.875" style="6" customWidth="1"/>
    <col min="12800" max="12800" width="30" style="6" customWidth="1"/>
    <col min="12801" max="12801" width="20.5" style="6" customWidth="1"/>
    <col min="12802" max="12802" width="8" style="6" customWidth="1"/>
    <col min="12803" max="12803" width="17" style="6" customWidth="1"/>
    <col min="12804" max="12804" width="37.375" style="6" customWidth="1"/>
    <col min="12805" max="12805" width="5.125" style="6" customWidth="1"/>
    <col min="12806" max="12806" width="27.5" style="6" customWidth="1"/>
    <col min="12807" max="12807" width="14.125" style="6" customWidth="1"/>
    <col min="12808" max="12809" width="8.125" style="6" customWidth="1"/>
    <col min="12810" max="12810" width="9.875" style="6" customWidth="1"/>
    <col min="12811" max="12811" width="1.875" style="6" customWidth="1"/>
    <col min="12812" max="13017" width="10.875" style="6"/>
    <col min="13018" max="13018" width="10.5" style="6" customWidth="1"/>
    <col min="13019" max="13019" width="2.375" style="6" customWidth="1"/>
    <col min="13020" max="13021" width="5.625" style="6" customWidth="1"/>
    <col min="13022" max="13022" width="5.125" style="6" customWidth="1"/>
    <col min="13023" max="13023" width="5.625" style="6" customWidth="1"/>
    <col min="13024" max="13024" width="12" style="6" customWidth="1"/>
    <col min="13025" max="13026" width="7.875" style="6" customWidth="1"/>
    <col min="13027" max="13027" width="2.125" style="6" customWidth="1"/>
    <col min="13028" max="13028" width="7.875" style="6" customWidth="1"/>
    <col min="13029" max="13029" width="6.5" style="6" customWidth="1"/>
    <col min="13030" max="13032" width="3.125" style="6" customWidth="1"/>
    <col min="13033" max="13033" width="3" style="6" customWidth="1"/>
    <col min="13034" max="13034" width="2.5" style="6" customWidth="1"/>
    <col min="13035" max="13035" width="2.625" style="6" customWidth="1"/>
    <col min="13036" max="13038" width="0" style="6" hidden="1" customWidth="1"/>
    <col min="13039" max="13039" width="3.875" style="6" customWidth="1"/>
    <col min="13040" max="13040" width="0" style="6" hidden="1" customWidth="1"/>
    <col min="13041" max="13042" width="13" style="6" customWidth="1"/>
    <col min="13043" max="13043" width="13.125" style="6" customWidth="1"/>
    <col min="13044" max="13044" width="5.625" style="6" customWidth="1"/>
    <col min="13045" max="13045" width="13.125" style="6" customWidth="1"/>
    <col min="13046" max="13046" width="3.625" style="6" customWidth="1"/>
    <col min="13047" max="13047" width="2.625" style="6" customWidth="1"/>
    <col min="13048" max="13050" width="0" style="6" hidden="1" customWidth="1"/>
    <col min="13051" max="13051" width="2.625" style="6" customWidth="1"/>
    <col min="13052" max="13052" width="0" style="6" hidden="1" customWidth="1"/>
    <col min="13053" max="13053" width="2.625" style="6" customWidth="1"/>
    <col min="13054" max="13054" width="0" style="6" hidden="1" customWidth="1"/>
    <col min="13055" max="13055" width="3.875" style="6" customWidth="1"/>
    <col min="13056" max="13056" width="30" style="6" customWidth="1"/>
    <col min="13057" max="13057" width="20.5" style="6" customWidth="1"/>
    <col min="13058" max="13058" width="8" style="6" customWidth="1"/>
    <col min="13059" max="13059" width="17" style="6" customWidth="1"/>
    <col min="13060" max="13060" width="37.375" style="6" customWidth="1"/>
    <col min="13061" max="13061" width="5.125" style="6" customWidth="1"/>
    <col min="13062" max="13062" width="27.5" style="6" customWidth="1"/>
    <col min="13063" max="13063" width="14.125" style="6" customWidth="1"/>
    <col min="13064" max="13065" width="8.125" style="6" customWidth="1"/>
    <col min="13066" max="13066" width="9.875" style="6" customWidth="1"/>
    <col min="13067" max="13067" width="1.875" style="6" customWidth="1"/>
    <col min="13068" max="13273" width="10.875" style="6"/>
    <col min="13274" max="13274" width="10.5" style="6" customWidth="1"/>
    <col min="13275" max="13275" width="2.375" style="6" customWidth="1"/>
    <col min="13276" max="13277" width="5.625" style="6" customWidth="1"/>
    <col min="13278" max="13278" width="5.125" style="6" customWidth="1"/>
    <col min="13279" max="13279" width="5.625" style="6" customWidth="1"/>
    <col min="13280" max="13280" width="12" style="6" customWidth="1"/>
    <col min="13281" max="13282" width="7.875" style="6" customWidth="1"/>
    <col min="13283" max="13283" width="2.125" style="6" customWidth="1"/>
    <col min="13284" max="13284" width="7.875" style="6" customWidth="1"/>
    <col min="13285" max="13285" width="6.5" style="6" customWidth="1"/>
    <col min="13286" max="13288" width="3.125" style="6" customWidth="1"/>
    <col min="13289" max="13289" width="3" style="6" customWidth="1"/>
    <col min="13290" max="13290" width="2.5" style="6" customWidth="1"/>
    <col min="13291" max="13291" width="2.625" style="6" customWidth="1"/>
    <col min="13292" max="13294" width="0" style="6" hidden="1" customWidth="1"/>
    <col min="13295" max="13295" width="3.875" style="6" customWidth="1"/>
    <col min="13296" max="13296" width="0" style="6" hidden="1" customWidth="1"/>
    <col min="13297" max="13298" width="13" style="6" customWidth="1"/>
    <col min="13299" max="13299" width="13.125" style="6" customWidth="1"/>
    <col min="13300" max="13300" width="5.625" style="6" customWidth="1"/>
    <col min="13301" max="13301" width="13.125" style="6" customWidth="1"/>
    <col min="13302" max="13302" width="3.625" style="6" customWidth="1"/>
    <col min="13303" max="13303" width="2.625" style="6" customWidth="1"/>
    <col min="13304" max="13306" width="0" style="6" hidden="1" customWidth="1"/>
    <col min="13307" max="13307" width="2.625" style="6" customWidth="1"/>
    <col min="13308" max="13308" width="0" style="6" hidden="1" customWidth="1"/>
    <col min="13309" max="13309" width="2.625" style="6" customWidth="1"/>
    <col min="13310" max="13310" width="0" style="6" hidden="1" customWidth="1"/>
    <col min="13311" max="13311" width="3.875" style="6" customWidth="1"/>
    <col min="13312" max="13312" width="30" style="6" customWidth="1"/>
    <col min="13313" max="13313" width="20.5" style="6" customWidth="1"/>
    <col min="13314" max="13314" width="8" style="6" customWidth="1"/>
    <col min="13315" max="13315" width="17" style="6" customWidth="1"/>
    <col min="13316" max="13316" width="37.375" style="6" customWidth="1"/>
    <col min="13317" max="13317" width="5.125" style="6" customWidth="1"/>
    <col min="13318" max="13318" width="27.5" style="6" customWidth="1"/>
    <col min="13319" max="13319" width="14.125" style="6" customWidth="1"/>
    <col min="13320" max="13321" width="8.125" style="6" customWidth="1"/>
    <col min="13322" max="13322" width="9.875" style="6" customWidth="1"/>
    <col min="13323" max="13323" width="1.875" style="6" customWidth="1"/>
    <col min="13324" max="13529" width="10.875" style="6"/>
    <col min="13530" max="13530" width="10.5" style="6" customWidth="1"/>
    <col min="13531" max="13531" width="2.375" style="6" customWidth="1"/>
    <col min="13532" max="13533" width="5.625" style="6" customWidth="1"/>
    <col min="13534" max="13534" width="5.125" style="6" customWidth="1"/>
    <col min="13535" max="13535" width="5.625" style="6" customWidth="1"/>
    <col min="13536" max="13536" width="12" style="6" customWidth="1"/>
    <col min="13537" max="13538" width="7.875" style="6" customWidth="1"/>
    <col min="13539" max="13539" width="2.125" style="6" customWidth="1"/>
    <col min="13540" max="13540" width="7.875" style="6" customWidth="1"/>
    <col min="13541" max="13541" width="6.5" style="6" customWidth="1"/>
    <col min="13542" max="13544" width="3.125" style="6" customWidth="1"/>
    <col min="13545" max="13545" width="3" style="6" customWidth="1"/>
    <col min="13546" max="13546" width="2.5" style="6" customWidth="1"/>
    <col min="13547" max="13547" width="2.625" style="6" customWidth="1"/>
    <col min="13548" max="13550" width="0" style="6" hidden="1" customWidth="1"/>
    <col min="13551" max="13551" width="3.875" style="6" customWidth="1"/>
    <col min="13552" max="13552" width="0" style="6" hidden="1" customWidth="1"/>
    <col min="13553" max="13554" width="13" style="6" customWidth="1"/>
    <col min="13555" max="13555" width="13.125" style="6" customWidth="1"/>
    <col min="13556" max="13556" width="5.625" style="6" customWidth="1"/>
    <col min="13557" max="13557" width="13.125" style="6" customWidth="1"/>
    <col min="13558" max="13558" width="3.625" style="6" customWidth="1"/>
    <col min="13559" max="13559" width="2.625" style="6" customWidth="1"/>
    <col min="13560" max="13562" width="0" style="6" hidden="1" customWidth="1"/>
    <col min="13563" max="13563" width="2.625" style="6" customWidth="1"/>
    <col min="13564" max="13564" width="0" style="6" hidden="1" customWidth="1"/>
    <col min="13565" max="13565" width="2.625" style="6" customWidth="1"/>
    <col min="13566" max="13566" width="0" style="6" hidden="1" customWidth="1"/>
    <col min="13567" max="13567" width="3.875" style="6" customWidth="1"/>
    <col min="13568" max="13568" width="30" style="6" customWidth="1"/>
    <col min="13569" max="13569" width="20.5" style="6" customWidth="1"/>
    <col min="13570" max="13570" width="8" style="6" customWidth="1"/>
    <col min="13571" max="13571" width="17" style="6" customWidth="1"/>
    <col min="13572" max="13572" width="37.375" style="6" customWidth="1"/>
    <col min="13573" max="13573" width="5.125" style="6" customWidth="1"/>
    <col min="13574" max="13574" width="27.5" style="6" customWidth="1"/>
    <col min="13575" max="13575" width="14.125" style="6" customWidth="1"/>
    <col min="13576" max="13577" width="8.125" style="6" customWidth="1"/>
    <col min="13578" max="13578" width="9.875" style="6" customWidth="1"/>
    <col min="13579" max="13579" width="1.875" style="6" customWidth="1"/>
    <col min="13580" max="13785" width="10.875" style="6"/>
    <col min="13786" max="13786" width="10.5" style="6" customWidth="1"/>
    <col min="13787" max="13787" width="2.375" style="6" customWidth="1"/>
    <col min="13788" max="13789" width="5.625" style="6" customWidth="1"/>
    <col min="13790" max="13790" width="5.125" style="6" customWidth="1"/>
    <col min="13791" max="13791" width="5.625" style="6" customWidth="1"/>
    <col min="13792" max="13792" width="12" style="6" customWidth="1"/>
    <col min="13793" max="13794" width="7.875" style="6" customWidth="1"/>
    <col min="13795" max="13795" width="2.125" style="6" customWidth="1"/>
    <col min="13796" max="13796" width="7.875" style="6" customWidth="1"/>
    <col min="13797" max="13797" width="6.5" style="6" customWidth="1"/>
    <col min="13798" max="13800" width="3.125" style="6" customWidth="1"/>
    <col min="13801" max="13801" width="3" style="6" customWidth="1"/>
    <col min="13802" max="13802" width="2.5" style="6" customWidth="1"/>
    <col min="13803" max="13803" width="2.625" style="6" customWidth="1"/>
    <col min="13804" max="13806" width="0" style="6" hidden="1" customWidth="1"/>
    <col min="13807" max="13807" width="3.875" style="6" customWidth="1"/>
    <col min="13808" max="13808" width="0" style="6" hidden="1" customWidth="1"/>
    <col min="13809" max="13810" width="13" style="6" customWidth="1"/>
    <col min="13811" max="13811" width="13.125" style="6" customWidth="1"/>
    <col min="13812" max="13812" width="5.625" style="6" customWidth="1"/>
    <col min="13813" max="13813" width="13.125" style="6" customWidth="1"/>
    <col min="13814" max="13814" width="3.625" style="6" customWidth="1"/>
    <col min="13815" max="13815" width="2.625" style="6" customWidth="1"/>
    <col min="13816" max="13818" width="0" style="6" hidden="1" customWidth="1"/>
    <col min="13819" max="13819" width="2.625" style="6" customWidth="1"/>
    <col min="13820" max="13820" width="0" style="6" hidden="1" customWidth="1"/>
    <col min="13821" max="13821" width="2.625" style="6" customWidth="1"/>
    <col min="13822" max="13822" width="0" style="6" hidden="1" customWidth="1"/>
    <col min="13823" max="13823" width="3.875" style="6" customWidth="1"/>
    <col min="13824" max="13824" width="30" style="6" customWidth="1"/>
    <col min="13825" max="13825" width="20.5" style="6" customWidth="1"/>
    <col min="13826" max="13826" width="8" style="6" customWidth="1"/>
    <col min="13827" max="13827" width="17" style="6" customWidth="1"/>
    <col min="13828" max="13828" width="37.375" style="6" customWidth="1"/>
    <col min="13829" max="13829" width="5.125" style="6" customWidth="1"/>
    <col min="13830" max="13830" width="27.5" style="6" customWidth="1"/>
    <col min="13831" max="13831" width="14.125" style="6" customWidth="1"/>
    <col min="13832" max="13833" width="8.125" style="6" customWidth="1"/>
    <col min="13834" max="13834" width="9.875" style="6" customWidth="1"/>
    <col min="13835" max="13835" width="1.875" style="6" customWidth="1"/>
    <col min="13836" max="14041" width="10.875" style="6"/>
    <col min="14042" max="14042" width="10.5" style="6" customWidth="1"/>
    <col min="14043" max="14043" width="2.375" style="6" customWidth="1"/>
    <col min="14044" max="14045" width="5.625" style="6" customWidth="1"/>
    <col min="14046" max="14046" width="5.125" style="6" customWidth="1"/>
    <col min="14047" max="14047" width="5.625" style="6" customWidth="1"/>
    <col min="14048" max="14048" width="12" style="6" customWidth="1"/>
    <col min="14049" max="14050" width="7.875" style="6" customWidth="1"/>
    <col min="14051" max="14051" width="2.125" style="6" customWidth="1"/>
    <col min="14052" max="14052" width="7.875" style="6" customWidth="1"/>
    <col min="14053" max="14053" width="6.5" style="6" customWidth="1"/>
    <col min="14054" max="14056" width="3.125" style="6" customWidth="1"/>
    <col min="14057" max="14057" width="3" style="6" customWidth="1"/>
    <col min="14058" max="14058" width="2.5" style="6" customWidth="1"/>
    <col min="14059" max="14059" width="2.625" style="6" customWidth="1"/>
    <col min="14060" max="14062" width="0" style="6" hidden="1" customWidth="1"/>
    <col min="14063" max="14063" width="3.875" style="6" customWidth="1"/>
    <col min="14064" max="14064" width="0" style="6" hidden="1" customWidth="1"/>
    <col min="14065" max="14066" width="13" style="6" customWidth="1"/>
    <col min="14067" max="14067" width="13.125" style="6" customWidth="1"/>
    <col min="14068" max="14068" width="5.625" style="6" customWidth="1"/>
    <col min="14069" max="14069" width="13.125" style="6" customWidth="1"/>
    <col min="14070" max="14070" width="3.625" style="6" customWidth="1"/>
    <col min="14071" max="14071" width="2.625" style="6" customWidth="1"/>
    <col min="14072" max="14074" width="0" style="6" hidden="1" customWidth="1"/>
    <col min="14075" max="14075" width="2.625" style="6" customWidth="1"/>
    <col min="14076" max="14076" width="0" style="6" hidden="1" customWidth="1"/>
    <col min="14077" max="14077" width="2.625" style="6" customWidth="1"/>
    <col min="14078" max="14078" width="0" style="6" hidden="1" customWidth="1"/>
    <col min="14079" max="14079" width="3.875" style="6" customWidth="1"/>
    <col min="14080" max="14080" width="30" style="6" customWidth="1"/>
    <col min="14081" max="14081" width="20.5" style="6" customWidth="1"/>
    <col min="14082" max="14082" width="8" style="6" customWidth="1"/>
    <col min="14083" max="14083" width="17" style="6" customWidth="1"/>
    <col min="14084" max="14084" width="37.375" style="6" customWidth="1"/>
    <col min="14085" max="14085" width="5.125" style="6" customWidth="1"/>
    <col min="14086" max="14086" width="27.5" style="6" customWidth="1"/>
    <col min="14087" max="14087" width="14.125" style="6" customWidth="1"/>
    <col min="14088" max="14089" width="8.125" style="6" customWidth="1"/>
    <col min="14090" max="14090" width="9.875" style="6" customWidth="1"/>
    <col min="14091" max="14091" width="1.875" style="6" customWidth="1"/>
    <col min="14092" max="14297" width="10.875" style="6"/>
    <col min="14298" max="14298" width="10.5" style="6" customWidth="1"/>
    <col min="14299" max="14299" width="2.375" style="6" customWidth="1"/>
    <col min="14300" max="14301" width="5.625" style="6" customWidth="1"/>
    <col min="14302" max="14302" width="5.125" style="6" customWidth="1"/>
    <col min="14303" max="14303" width="5.625" style="6" customWidth="1"/>
    <col min="14304" max="14304" width="12" style="6" customWidth="1"/>
    <col min="14305" max="14306" width="7.875" style="6" customWidth="1"/>
    <col min="14307" max="14307" width="2.125" style="6" customWidth="1"/>
    <col min="14308" max="14308" width="7.875" style="6" customWidth="1"/>
    <col min="14309" max="14309" width="6.5" style="6" customWidth="1"/>
    <col min="14310" max="14312" width="3.125" style="6" customWidth="1"/>
    <col min="14313" max="14313" width="3" style="6" customWidth="1"/>
    <col min="14314" max="14314" width="2.5" style="6" customWidth="1"/>
    <col min="14315" max="14315" width="2.625" style="6" customWidth="1"/>
    <col min="14316" max="14318" width="0" style="6" hidden="1" customWidth="1"/>
    <col min="14319" max="14319" width="3.875" style="6" customWidth="1"/>
    <col min="14320" max="14320" width="0" style="6" hidden="1" customWidth="1"/>
    <col min="14321" max="14322" width="13" style="6" customWidth="1"/>
    <col min="14323" max="14323" width="13.125" style="6" customWidth="1"/>
    <col min="14324" max="14324" width="5.625" style="6" customWidth="1"/>
    <col min="14325" max="14325" width="13.125" style="6" customWidth="1"/>
    <col min="14326" max="14326" width="3.625" style="6" customWidth="1"/>
    <col min="14327" max="14327" width="2.625" style="6" customWidth="1"/>
    <col min="14328" max="14330" width="0" style="6" hidden="1" customWidth="1"/>
    <col min="14331" max="14331" width="2.625" style="6" customWidth="1"/>
    <col min="14332" max="14332" width="0" style="6" hidden="1" customWidth="1"/>
    <col min="14333" max="14333" width="2.625" style="6" customWidth="1"/>
    <col min="14334" max="14334" width="0" style="6" hidden="1" customWidth="1"/>
    <col min="14335" max="14335" width="3.875" style="6" customWidth="1"/>
    <col min="14336" max="14336" width="30" style="6" customWidth="1"/>
    <col min="14337" max="14337" width="20.5" style="6" customWidth="1"/>
    <col min="14338" max="14338" width="8" style="6" customWidth="1"/>
    <col min="14339" max="14339" width="17" style="6" customWidth="1"/>
    <col min="14340" max="14340" width="37.375" style="6" customWidth="1"/>
    <col min="14341" max="14341" width="5.125" style="6" customWidth="1"/>
    <col min="14342" max="14342" width="27.5" style="6" customWidth="1"/>
    <col min="14343" max="14343" width="14.125" style="6" customWidth="1"/>
    <col min="14344" max="14345" width="8.125" style="6" customWidth="1"/>
    <col min="14346" max="14346" width="9.875" style="6" customWidth="1"/>
    <col min="14347" max="14347" width="1.875" style="6" customWidth="1"/>
    <col min="14348" max="14553" width="10.875" style="6"/>
    <col min="14554" max="14554" width="10.5" style="6" customWidth="1"/>
    <col min="14555" max="14555" width="2.375" style="6" customWidth="1"/>
    <col min="14556" max="14557" width="5.625" style="6" customWidth="1"/>
    <col min="14558" max="14558" width="5.125" style="6" customWidth="1"/>
    <col min="14559" max="14559" width="5.625" style="6" customWidth="1"/>
    <col min="14560" max="14560" width="12" style="6" customWidth="1"/>
    <col min="14561" max="14562" width="7.875" style="6" customWidth="1"/>
    <col min="14563" max="14563" width="2.125" style="6" customWidth="1"/>
    <col min="14564" max="14564" width="7.875" style="6" customWidth="1"/>
    <col min="14565" max="14565" width="6.5" style="6" customWidth="1"/>
    <col min="14566" max="14568" width="3.125" style="6" customWidth="1"/>
    <col min="14569" max="14569" width="3" style="6" customWidth="1"/>
    <col min="14570" max="14570" width="2.5" style="6" customWidth="1"/>
    <col min="14571" max="14571" width="2.625" style="6" customWidth="1"/>
    <col min="14572" max="14574" width="0" style="6" hidden="1" customWidth="1"/>
    <col min="14575" max="14575" width="3.875" style="6" customWidth="1"/>
    <col min="14576" max="14576" width="0" style="6" hidden="1" customWidth="1"/>
    <col min="14577" max="14578" width="13" style="6" customWidth="1"/>
    <col min="14579" max="14579" width="13.125" style="6" customWidth="1"/>
    <col min="14580" max="14580" width="5.625" style="6" customWidth="1"/>
    <col min="14581" max="14581" width="13.125" style="6" customWidth="1"/>
    <col min="14582" max="14582" width="3.625" style="6" customWidth="1"/>
    <col min="14583" max="14583" width="2.625" style="6" customWidth="1"/>
    <col min="14584" max="14586" width="0" style="6" hidden="1" customWidth="1"/>
    <col min="14587" max="14587" width="2.625" style="6" customWidth="1"/>
    <col min="14588" max="14588" width="0" style="6" hidden="1" customWidth="1"/>
    <col min="14589" max="14589" width="2.625" style="6" customWidth="1"/>
    <col min="14590" max="14590" width="0" style="6" hidden="1" customWidth="1"/>
    <col min="14591" max="14591" width="3.875" style="6" customWidth="1"/>
    <col min="14592" max="14592" width="30" style="6" customWidth="1"/>
    <col min="14593" max="14593" width="20.5" style="6" customWidth="1"/>
    <col min="14594" max="14594" width="8" style="6" customWidth="1"/>
    <col min="14595" max="14595" width="17" style="6" customWidth="1"/>
    <col min="14596" max="14596" width="37.375" style="6" customWidth="1"/>
    <col min="14597" max="14597" width="5.125" style="6" customWidth="1"/>
    <col min="14598" max="14598" width="27.5" style="6" customWidth="1"/>
    <col min="14599" max="14599" width="14.125" style="6" customWidth="1"/>
    <col min="14600" max="14601" width="8.125" style="6" customWidth="1"/>
    <col min="14602" max="14602" width="9.875" style="6" customWidth="1"/>
    <col min="14603" max="14603" width="1.875" style="6" customWidth="1"/>
    <col min="14604" max="14809" width="10.875" style="6"/>
    <col min="14810" max="14810" width="10.5" style="6" customWidth="1"/>
    <col min="14811" max="14811" width="2.375" style="6" customWidth="1"/>
    <col min="14812" max="14813" width="5.625" style="6" customWidth="1"/>
    <col min="14814" max="14814" width="5.125" style="6" customWidth="1"/>
    <col min="14815" max="14815" width="5.625" style="6" customWidth="1"/>
    <col min="14816" max="14816" width="12" style="6" customWidth="1"/>
    <col min="14817" max="14818" width="7.875" style="6" customWidth="1"/>
    <col min="14819" max="14819" width="2.125" style="6" customWidth="1"/>
    <col min="14820" max="14820" width="7.875" style="6" customWidth="1"/>
    <col min="14821" max="14821" width="6.5" style="6" customWidth="1"/>
    <col min="14822" max="14824" width="3.125" style="6" customWidth="1"/>
    <col min="14825" max="14825" width="3" style="6" customWidth="1"/>
    <col min="14826" max="14826" width="2.5" style="6" customWidth="1"/>
    <col min="14827" max="14827" width="2.625" style="6" customWidth="1"/>
    <col min="14828" max="14830" width="0" style="6" hidden="1" customWidth="1"/>
    <col min="14831" max="14831" width="3.875" style="6" customWidth="1"/>
    <col min="14832" max="14832" width="0" style="6" hidden="1" customWidth="1"/>
    <col min="14833" max="14834" width="13" style="6" customWidth="1"/>
    <col min="14835" max="14835" width="13.125" style="6" customWidth="1"/>
    <col min="14836" max="14836" width="5.625" style="6" customWidth="1"/>
    <col min="14837" max="14837" width="13.125" style="6" customWidth="1"/>
    <col min="14838" max="14838" width="3.625" style="6" customWidth="1"/>
    <col min="14839" max="14839" width="2.625" style="6" customWidth="1"/>
    <col min="14840" max="14842" width="0" style="6" hidden="1" customWidth="1"/>
    <col min="14843" max="14843" width="2.625" style="6" customWidth="1"/>
    <col min="14844" max="14844" width="0" style="6" hidden="1" customWidth="1"/>
    <col min="14845" max="14845" width="2.625" style="6" customWidth="1"/>
    <col min="14846" max="14846" width="0" style="6" hidden="1" customWidth="1"/>
    <col min="14847" max="14847" width="3.875" style="6" customWidth="1"/>
    <col min="14848" max="14848" width="30" style="6" customWidth="1"/>
    <col min="14849" max="14849" width="20.5" style="6" customWidth="1"/>
    <col min="14850" max="14850" width="8" style="6" customWidth="1"/>
    <col min="14851" max="14851" width="17" style="6" customWidth="1"/>
    <col min="14852" max="14852" width="37.375" style="6" customWidth="1"/>
    <col min="14853" max="14853" width="5.125" style="6" customWidth="1"/>
    <col min="14854" max="14854" width="27.5" style="6" customWidth="1"/>
    <col min="14855" max="14855" width="14.125" style="6" customWidth="1"/>
    <col min="14856" max="14857" width="8.125" style="6" customWidth="1"/>
    <col min="14858" max="14858" width="9.875" style="6" customWidth="1"/>
    <col min="14859" max="14859" width="1.875" style="6" customWidth="1"/>
    <col min="14860" max="15065" width="10.875" style="6"/>
    <col min="15066" max="15066" width="10.5" style="6" customWidth="1"/>
    <col min="15067" max="15067" width="2.375" style="6" customWidth="1"/>
    <col min="15068" max="15069" width="5.625" style="6" customWidth="1"/>
    <col min="15070" max="15070" width="5.125" style="6" customWidth="1"/>
    <col min="15071" max="15071" width="5.625" style="6" customWidth="1"/>
    <col min="15072" max="15072" width="12" style="6" customWidth="1"/>
    <col min="15073" max="15074" width="7.875" style="6" customWidth="1"/>
    <col min="15075" max="15075" width="2.125" style="6" customWidth="1"/>
    <col min="15076" max="15076" width="7.875" style="6" customWidth="1"/>
    <col min="15077" max="15077" width="6.5" style="6" customWidth="1"/>
    <col min="15078" max="15080" width="3.125" style="6" customWidth="1"/>
    <col min="15081" max="15081" width="3" style="6" customWidth="1"/>
    <col min="15082" max="15082" width="2.5" style="6" customWidth="1"/>
    <col min="15083" max="15083" width="2.625" style="6" customWidth="1"/>
    <col min="15084" max="15086" width="0" style="6" hidden="1" customWidth="1"/>
    <col min="15087" max="15087" width="3.875" style="6" customWidth="1"/>
    <col min="15088" max="15088" width="0" style="6" hidden="1" customWidth="1"/>
    <col min="15089" max="15090" width="13" style="6" customWidth="1"/>
    <col min="15091" max="15091" width="13.125" style="6" customWidth="1"/>
    <col min="15092" max="15092" width="5.625" style="6" customWidth="1"/>
    <col min="15093" max="15093" width="13.125" style="6" customWidth="1"/>
    <col min="15094" max="15094" width="3.625" style="6" customWidth="1"/>
    <col min="15095" max="15095" width="2.625" style="6" customWidth="1"/>
    <col min="15096" max="15098" width="0" style="6" hidden="1" customWidth="1"/>
    <col min="15099" max="15099" width="2.625" style="6" customWidth="1"/>
    <col min="15100" max="15100" width="0" style="6" hidden="1" customWidth="1"/>
    <col min="15101" max="15101" width="2.625" style="6" customWidth="1"/>
    <col min="15102" max="15102" width="0" style="6" hidden="1" customWidth="1"/>
    <col min="15103" max="15103" width="3.875" style="6" customWidth="1"/>
    <col min="15104" max="15104" width="30" style="6" customWidth="1"/>
    <col min="15105" max="15105" width="20.5" style="6" customWidth="1"/>
    <col min="15106" max="15106" width="8" style="6" customWidth="1"/>
    <col min="15107" max="15107" width="17" style="6" customWidth="1"/>
    <col min="15108" max="15108" width="37.375" style="6" customWidth="1"/>
    <col min="15109" max="15109" width="5.125" style="6" customWidth="1"/>
    <col min="15110" max="15110" width="27.5" style="6" customWidth="1"/>
    <col min="15111" max="15111" width="14.125" style="6" customWidth="1"/>
    <col min="15112" max="15113" width="8.125" style="6" customWidth="1"/>
    <col min="15114" max="15114" width="9.875" style="6" customWidth="1"/>
    <col min="15115" max="15115" width="1.875" style="6" customWidth="1"/>
    <col min="15116" max="15321" width="10.875" style="6"/>
    <col min="15322" max="15322" width="10.5" style="6" customWidth="1"/>
    <col min="15323" max="15323" width="2.375" style="6" customWidth="1"/>
    <col min="15324" max="15325" width="5.625" style="6" customWidth="1"/>
    <col min="15326" max="15326" width="5.125" style="6" customWidth="1"/>
    <col min="15327" max="15327" width="5.625" style="6" customWidth="1"/>
    <col min="15328" max="15328" width="12" style="6" customWidth="1"/>
    <col min="15329" max="15330" width="7.875" style="6" customWidth="1"/>
    <col min="15331" max="15331" width="2.125" style="6" customWidth="1"/>
    <col min="15332" max="15332" width="7.875" style="6" customWidth="1"/>
    <col min="15333" max="15333" width="6.5" style="6" customWidth="1"/>
    <col min="15334" max="15336" width="3.125" style="6" customWidth="1"/>
    <col min="15337" max="15337" width="3" style="6" customWidth="1"/>
    <col min="15338" max="15338" width="2.5" style="6" customWidth="1"/>
    <col min="15339" max="15339" width="2.625" style="6" customWidth="1"/>
    <col min="15340" max="15342" width="0" style="6" hidden="1" customWidth="1"/>
    <col min="15343" max="15343" width="3.875" style="6" customWidth="1"/>
    <col min="15344" max="15344" width="0" style="6" hidden="1" customWidth="1"/>
    <col min="15345" max="15346" width="13" style="6" customWidth="1"/>
    <col min="15347" max="15347" width="13.125" style="6" customWidth="1"/>
    <col min="15348" max="15348" width="5.625" style="6" customWidth="1"/>
    <col min="15349" max="15349" width="13.125" style="6" customWidth="1"/>
    <col min="15350" max="15350" width="3.625" style="6" customWidth="1"/>
    <col min="15351" max="15351" width="2.625" style="6" customWidth="1"/>
    <col min="15352" max="15354" width="0" style="6" hidden="1" customWidth="1"/>
    <col min="15355" max="15355" width="2.625" style="6" customWidth="1"/>
    <col min="15356" max="15356" width="0" style="6" hidden="1" customWidth="1"/>
    <col min="15357" max="15357" width="2.625" style="6" customWidth="1"/>
    <col min="15358" max="15358" width="0" style="6" hidden="1" customWidth="1"/>
    <col min="15359" max="15359" width="3.875" style="6" customWidth="1"/>
    <col min="15360" max="15360" width="30" style="6" customWidth="1"/>
    <col min="15361" max="15361" width="20.5" style="6" customWidth="1"/>
    <col min="15362" max="15362" width="8" style="6" customWidth="1"/>
    <col min="15363" max="15363" width="17" style="6" customWidth="1"/>
    <col min="15364" max="15364" width="37.375" style="6" customWidth="1"/>
    <col min="15365" max="15365" width="5.125" style="6" customWidth="1"/>
    <col min="15366" max="15366" width="27.5" style="6" customWidth="1"/>
    <col min="15367" max="15367" width="14.125" style="6" customWidth="1"/>
    <col min="15368" max="15369" width="8.125" style="6" customWidth="1"/>
    <col min="15370" max="15370" width="9.875" style="6" customWidth="1"/>
    <col min="15371" max="15371" width="1.875" style="6" customWidth="1"/>
    <col min="15372" max="15577" width="10.875" style="6"/>
    <col min="15578" max="15578" width="10.5" style="6" customWidth="1"/>
    <col min="15579" max="15579" width="2.375" style="6" customWidth="1"/>
    <col min="15580" max="15581" width="5.625" style="6" customWidth="1"/>
    <col min="15582" max="15582" width="5.125" style="6" customWidth="1"/>
    <col min="15583" max="15583" width="5.625" style="6" customWidth="1"/>
    <col min="15584" max="15584" width="12" style="6" customWidth="1"/>
    <col min="15585" max="15586" width="7.875" style="6" customWidth="1"/>
    <col min="15587" max="15587" width="2.125" style="6" customWidth="1"/>
    <col min="15588" max="15588" width="7.875" style="6" customWidth="1"/>
    <col min="15589" max="15589" width="6.5" style="6" customWidth="1"/>
    <col min="15590" max="15592" width="3.125" style="6" customWidth="1"/>
    <col min="15593" max="15593" width="3" style="6" customWidth="1"/>
    <col min="15594" max="15594" width="2.5" style="6" customWidth="1"/>
    <col min="15595" max="15595" width="2.625" style="6" customWidth="1"/>
    <col min="15596" max="15598" width="0" style="6" hidden="1" customWidth="1"/>
    <col min="15599" max="15599" width="3.875" style="6" customWidth="1"/>
    <col min="15600" max="15600" width="0" style="6" hidden="1" customWidth="1"/>
    <col min="15601" max="15602" width="13" style="6" customWidth="1"/>
    <col min="15603" max="15603" width="13.125" style="6" customWidth="1"/>
    <col min="15604" max="15604" width="5.625" style="6" customWidth="1"/>
    <col min="15605" max="15605" width="13.125" style="6" customWidth="1"/>
    <col min="15606" max="15606" width="3.625" style="6" customWidth="1"/>
    <col min="15607" max="15607" width="2.625" style="6" customWidth="1"/>
    <col min="15608" max="15610" width="0" style="6" hidden="1" customWidth="1"/>
    <col min="15611" max="15611" width="2.625" style="6" customWidth="1"/>
    <col min="15612" max="15612" width="0" style="6" hidden="1" customWidth="1"/>
    <col min="15613" max="15613" width="2.625" style="6" customWidth="1"/>
    <col min="15614" max="15614" width="0" style="6" hidden="1" customWidth="1"/>
    <col min="15615" max="15615" width="3.875" style="6" customWidth="1"/>
    <col min="15616" max="15616" width="30" style="6" customWidth="1"/>
    <col min="15617" max="15617" width="20.5" style="6" customWidth="1"/>
    <col min="15618" max="15618" width="8" style="6" customWidth="1"/>
    <col min="15619" max="15619" width="17" style="6" customWidth="1"/>
    <col min="15620" max="15620" width="37.375" style="6" customWidth="1"/>
    <col min="15621" max="15621" width="5.125" style="6" customWidth="1"/>
    <col min="15622" max="15622" width="27.5" style="6" customWidth="1"/>
    <col min="15623" max="15623" width="14.125" style="6" customWidth="1"/>
    <col min="15624" max="15625" width="8.125" style="6" customWidth="1"/>
    <col min="15626" max="15626" width="9.875" style="6" customWidth="1"/>
    <col min="15627" max="15627" width="1.875" style="6" customWidth="1"/>
    <col min="15628" max="15833" width="10.875" style="6"/>
    <col min="15834" max="15834" width="10.5" style="6" customWidth="1"/>
    <col min="15835" max="15835" width="2.375" style="6" customWidth="1"/>
    <col min="15836" max="15837" width="5.625" style="6" customWidth="1"/>
    <col min="15838" max="15838" width="5.125" style="6" customWidth="1"/>
    <col min="15839" max="15839" width="5.625" style="6" customWidth="1"/>
    <col min="15840" max="15840" width="12" style="6" customWidth="1"/>
    <col min="15841" max="15842" width="7.875" style="6" customWidth="1"/>
    <col min="15843" max="15843" width="2.125" style="6" customWidth="1"/>
    <col min="15844" max="15844" width="7.875" style="6" customWidth="1"/>
    <col min="15845" max="15845" width="6.5" style="6" customWidth="1"/>
    <col min="15846" max="15848" width="3.125" style="6" customWidth="1"/>
    <col min="15849" max="15849" width="3" style="6" customWidth="1"/>
    <col min="15850" max="15850" width="2.5" style="6" customWidth="1"/>
    <col min="15851" max="15851" width="2.625" style="6" customWidth="1"/>
    <col min="15852" max="15854" width="0" style="6" hidden="1" customWidth="1"/>
    <col min="15855" max="15855" width="3.875" style="6" customWidth="1"/>
    <col min="15856" max="15856" width="0" style="6" hidden="1" customWidth="1"/>
    <col min="15857" max="15858" width="13" style="6" customWidth="1"/>
    <col min="15859" max="15859" width="13.125" style="6" customWidth="1"/>
    <col min="15860" max="15860" width="5.625" style="6" customWidth="1"/>
    <col min="15861" max="15861" width="13.125" style="6" customWidth="1"/>
    <col min="15862" max="15862" width="3.625" style="6" customWidth="1"/>
    <col min="15863" max="15863" width="2.625" style="6" customWidth="1"/>
    <col min="15864" max="15866" width="0" style="6" hidden="1" customWidth="1"/>
    <col min="15867" max="15867" width="2.625" style="6" customWidth="1"/>
    <col min="15868" max="15868" width="0" style="6" hidden="1" customWidth="1"/>
    <col min="15869" max="15869" width="2.625" style="6" customWidth="1"/>
    <col min="15870" max="15870" width="0" style="6" hidden="1" customWidth="1"/>
    <col min="15871" max="15871" width="3.875" style="6" customWidth="1"/>
    <col min="15872" max="15872" width="30" style="6" customWidth="1"/>
    <col min="15873" max="15873" width="20.5" style="6" customWidth="1"/>
    <col min="15874" max="15874" width="8" style="6" customWidth="1"/>
    <col min="15875" max="15875" width="17" style="6" customWidth="1"/>
    <col min="15876" max="15876" width="37.375" style="6" customWidth="1"/>
    <col min="15877" max="15877" width="5.125" style="6" customWidth="1"/>
    <col min="15878" max="15878" width="27.5" style="6" customWidth="1"/>
    <col min="15879" max="15879" width="14.125" style="6" customWidth="1"/>
    <col min="15880" max="15881" width="8.125" style="6" customWidth="1"/>
    <col min="15882" max="15882" width="9.875" style="6" customWidth="1"/>
    <col min="15883" max="15883" width="1.875" style="6" customWidth="1"/>
    <col min="15884" max="16089" width="10.875" style="6"/>
    <col min="16090" max="16090" width="10.5" style="6" customWidth="1"/>
    <col min="16091" max="16091" width="2.375" style="6" customWidth="1"/>
    <col min="16092" max="16093" width="5.625" style="6" customWidth="1"/>
    <col min="16094" max="16094" width="5.125" style="6" customWidth="1"/>
    <col min="16095" max="16095" width="5.625" style="6" customWidth="1"/>
    <col min="16096" max="16096" width="12" style="6" customWidth="1"/>
    <col min="16097" max="16098" width="7.875" style="6" customWidth="1"/>
    <col min="16099" max="16099" width="2.125" style="6" customWidth="1"/>
    <col min="16100" max="16100" width="7.875" style="6" customWidth="1"/>
    <col min="16101" max="16101" width="6.5" style="6" customWidth="1"/>
    <col min="16102" max="16104" width="3.125" style="6" customWidth="1"/>
    <col min="16105" max="16105" width="3" style="6" customWidth="1"/>
    <col min="16106" max="16106" width="2.5" style="6" customWidth="1"/>
    <col min="16107" max="16107" width="2.625" style="6" customWidth="1"/>
    <col min="16108" max="16110" width="0" style="6" hidden="1" customWidth="1"/>
    <col min="16111" max="16111" width="3.875" style="6" customWidth="1"/>
    <col min="16112" max="16112" width="0" style="6" hidden="1" customWidth="1"/>
    <col min="16113" max="16114" width="13" style="6" customWidth="1"/>
    <col min="16115" max="16115" width="13.125" style="6" customWidth="1"/>
    <col min="16116" max="16116" width="5.625" style="6" customWidth="1"/>
    <col min="16117" max="16117" width="13.125" style="6" customWidth="1"/>
    <col min="16118" max="16118" width="3.625" style="6" customWidth="1"/>
    <col min="16119" max="16119" width="2.625" style="6" customWidth="1"/>
    <col min="16120" max="16122" width="0" style="6" hidden="1" customWidth="1"/>
    <col min="16123" max="16123" width="2.625" style="6" customWidth="1"/>
    <col min="16124" max="16124" width="0" style="6" hidden="1" customWidth="1"/>
    <col min="16125" max="16125" width="2.625" style="6" customWidth="1"/>
    <col min="16126" max="16126" width="0" style="6" hidden="1" customWidth="1"/>
    <col min="16127" max="16127" width="3.875" style="6" customWidth="1"/>
    <col min="16128" max="16128" width="30" style="6" customWidth="1"/>
    <col min="16129" max="16129" width="20.5" style="6" customWidth="1"/>
    <col min="16130" max="16130" width="8" style="6" customWidth="1"/>
    <col min="16131" max="16131" width="17" style="6" customWidth="1"/>
    <col min="16132" max="16132" width="37.375" style="6" customWidth="1"/>
    <col min="16133" max="16133" width="5.125" style="6" customWidth="1"/>
    <col min="16134" max="16134" width="27.5" style="6" customWidth="1"/>
    <col min="16135" max="16135" width="14.125" style="6" customWidth="1"/>
    <col min="16136" max="16137" width="8.125" style="6" customWidth="1"/>
    <col min="16138" max="16138" width="9.875" style="6" customWidth="1"/>
    <col min="16139" max="16139" width="1.875" style="6" customWidth="1"/>
    <col min="16140" max="16244" width="10.875" style="6"/>
    <col min="16245" max="16384" width="10" style="6" customWidth="1"/>
  </cols>
  <sheetData>
    <row r="1" spans="1:54 1541:1541" ht="11.25" customHeight="1">
      <c r="A1" s="1"/>
      <c r="B1" s="175" t="s">
        <v>0</v>
      </c>
      <c r="C1" s="176"/>
      <c r="D1" s="176"/>
      <c r="E1" s="176"/>
      <c r="F1" s="176"/>
      <c r="G1" s="176"/>
      <c r="H1" s="176"/>
      <c r="I1" s="177"/>
      <c r="J1" s="178"/>
      <c r="K1" s="179"/>
      <c r="L1" s="2"/>
      <c r="M1" s="3"/>
      <c r="N1" s="3"/>
      <c r="O1" s="2"/>
      <c r="P1" s="2"/>
      <c r="Q1" s="2"/>
      <c r="R1" s="2"/>
      <c r="S1" s="2"/>
      <c r="T1" s="2"/>
      <c r="U1" s="2"/>
      <c r="V1" s="2"/>
      <c r="W1" s="2"/>
      <c r="X1" s="2"/>
      <c r="Y1" s="2"/>
      <c r="Z1" s="2"/>
      <c r="AA1" s="2"/>
      <c r="AB1" s="2"/>
      <c r="AC1" s="2"/>
      <c r="AD1" s="2"/>
      <c r="AE1" s="2"/>
      <c r="AF1" s="2"/>
      <c r="AG1" s="2"/>
      <c r="AH1" s="2"/>
      <c r="AI1" s="2"/>
      <c r="AJ1" s="2"/>
      <c r="AK1" s="2"/>
      <c r="AL1" s="2"/>
      <c r="AM1" s="3"/>
      <c r="AN1" s="2"/>
      <c r="AO1" s="2"/>
      <c r="AP1" s="2"/>
      <c r="AQ1" s="106"/>
      <c r="AR1" s="106"/>
      <c r="AS1" s="106"/>
      <c r="AT1" s="106"/>
      <c r="AU1" s="106"/>
      <c r="AV1" s="106"/>
      <c r="AW1" s="106"/>
      <c r="AX1" s="2"/>
      <c r="AY1" s="2"/>
      <c r="AZ1" s="2"/>
      <c r="BA1" s="2"/>
      <c r="BB1" s="4" t="s">
        <v>1</v>
      </c>
      <c r="BGG1" s="5" t="s">
        <v>2</v>
      </c>
    </row>
    <row r="2" spans="1:54 1541:1541" ht="14.25" customHeight="1">
      <c r="A2" s="1"/>
      <c r="B2" s="182" t="s">
        <v>3</v>
      </c>
      <c r="C2" s="183"/>
      <c r="D2" s="183"/>
      <c r="E2" s="183"/>
      <c r="F2" s="183"/>
      <c r="G2" s="183"/>
      <c r="H2" s="183"/>
      <c r="I2" s="184"/>
      <c r="J2" s="180"/>
      <c r="K2" s="181"/>
      <c r="L2" s="2"/>
      <c r="M2" s="3"/>
      <c r="N2" s="3"/>
      <c r="O2" s="2"/>
      <c r="P2" s="2"/>
      <c r="Q2" s="2"/>
      <c r="R2" s="2"/>
      <c r="S2" s="2"/>
      <c r="T2" s="2"/>
      <c r="U2" s="2"/>
      <c r="V2" s="2"/>
      <c r="W2" s="2"/>
      <c r="X2" s="2"/>
      <c r="Y2" s="2"/>
      <c r="Z2" s="2"/>
      <c r="AA2" s="2"/>
      <c r="AB2" s="2"/>
      <c r="AC2" s="2"/>
      <c r="AD2" s="2"/>
      <c r="AE2" s="2"/>
      <c r="AF2" s="2"/>
      <c r="AG2" s="2"/>
      <c r="AH2" s="2"/>
      <c r="AI2" s="2"/>
      <c r="AJ2" s="2"/>
      <c r="AK2" s="2"/>
      <c r="AL2" s="2"/>
      <c r="AM2" s="3"/>
      <c r="AN2" s="2"/>
      <c r="AO2" s="2"/>
      <c r="AP2" s="2"/>
      <c r="AQ2" s="106"/>
      <c r="AR2" s="106"/>
      <c r="AS2" s="106"/>
      <c r="AT2" s="106"/>
      <c r="AU2" s="106"/>
      <c r="AV2" s="106"/>
      <c r="AW2" s="106"/>
      <c r="AX2" s="2"/>
      <c r="AY2" s="2"/>
      <c r="AZ2" s="2"/>
      <c r="BA2" s="2"/>
      <c r="BB2" s="2"/>
      <c r="BGG2" s="9"/>
    </row>
    <row r="3" spans="1:54 1541:1541" ht="11.25" customHeight="1">
      <c r="A3" s="1"/>
      <c r="B3" s="10" t="s">
        <v>4</v>
      </c>
      <c r="C3" s="185" t="s">
        <v>5</v>
      </c>
      <c r="D3" s="186"/>
      <c r="E3" s="186"/>
      <c r="F3" s="186"/>
      <c r="G3" s="186"/>
      <c r="H3" s="187"/>
      <c r="I3" s="11" t="s">
        <v>6</v>
      </c>
      <c r="J3" s="180"/>
      <c r="K3" s="181"/>
      <c r="L3" s="2"/>
      <c r="M3" s="3"/>
      <c r="N3" s="3"/>
      <c r="O3" s="2"/>
      <c r="P3" s="2"/>
      <c r="Q3" s="2"/>
      <c r="R3" s="2"/>
      <c r="S3" s="2"/>
      <c r="T3" s="2"/>
      <c r="U3" s="2"/>
      <c r="V3" s="2"/>
      <c r="W3" s="2"/>
      <c r="X3" s="2"/>
      <c r="Y3" s="2"/>
      <c r="Z3" s="2"/>
      <c r="AA3" s="2"/>
      <c r="AB3" s="2"/>
      <c r="AC3" s="2"/>
      <c r="AD3" s="2"/>
      <c r="AE3" s="2"/>
      <c r="AF3" s="2"/>
      <c r="AG3" s="2"/>
      <c r="AH3" s="2"/>
      <c r="AI3" s="2"/>
      <c r="AJ3" s="2"/>
      <c r="AK3" s="2"/>
      <c r="AL3" s="2"/>
      <c r="AM3" s="3"/>
      <c r="AN3" s="2"/>
      <c r="AO3" s="2"/>
      <c r="AP3" s="2"/>
      <c r="AQ3" s="106"/>
      <c r="AR3" s="106"/>
      <c r="AS3" s="106"/>
      <c r="AT3" s="106"/>
      <c r="AU3" s="106"/>
      <c r="AV3" s="106"/>
      <c r="AW3" s="106"/>
      <c r="AX3" s="2"/>
      <c r="AY3" s="2"/>
      <c r="AZ3" s="2"/>
      <c r="BA3" s="2"/>
      <c r="BB3" s="2"/>
      <c r="BGG3" s="9"/>
    </row>
    <row r="4" spans="1:54 1541:1541" ht="14.25" customHeight="1">
      <c r="A4" s="1"/>
      <c r="B4" s="12" t="s">
        <v>7</v>
      </c>
      <c r="C4" s="188" t="s">
        <v>8</v>
      </c>
      <c r="D4" s="189"/>
      <c r="E4" s="189"/>
      <c r="F4" s="189"/>
      <c r="G4" s="189"/>
      <c r="H4" s="190"/>
      <c r="I4" s="13" t="s">
        <v>9</v>
      </c>
      <c r="J4" s="180"/>
      <c r="K4" s="181"/>
      <c r="L4" s="2"/>
      <c r="M4" s="3"/>
      <c r="N4" s="3"/>
      <c r="O4" s="2"/>
      <c r="P4" s="2"/>
      <c r="Q4" s="2"/>
      <c r="R4" s="2"/>
      <c r="S4" s="2"/>
      <c r="T4" s="2"/>
      <c r="U4" s="2"/>
      <c r="V4" s="2"/>
      <c r="W4" s="2"/>
      <c r="X4" s="2"/>
      <c r="Y4" s="2"/>
      <c r="Z4" s="2"/>
      <c r="AA4" s="2"/>
      <c r="AB4" s="2"/>
      <c r="AC4" s="2"/>
      <c r="AD4" s="2"/>
      <c r="AE4" s="2"/>
      <c r="AF4" s="2"/>
      <c r="AG4" s="2"/>
      <c r="AH4" s="2"/>
      <c r="AI4" s="2"/>
      <c r="AJ4" s="2"/>
      <c r="AK4" s="2"/>
      <c r="AL4" s="2"/>
      <c r="AM4" s="3"/>
      <c r="AN4" s="2"/>
      <c r="AO4" s="2"/>
      <c r="AP4" s="2"/>
      <c r="AQ4" s="106"/>
      <c r="AR4" s="106"/>
      <c r="AS4" s="106"/>
      <c r="AT4" s="106"/>
      <c r="AU4" s="106"/>
      <c r="AV4" s="106"/>
      <c r="AW4" s="106"/>
      <c r="AX4" s="2"/>
      <c r="AY4" s="2"/>
      <c r="AZ4" s="2"/>
      <c r="BA4" s="2"/>
      <c r="BB4" s="2"/>
      <c r="BGG4" s="9"/>
    </row>
    <row r="5" spans="1:54 1541:1541" ht="122.1" customHeight="1">
      <c r="A5" s="1"/>
      <c r="B5" s="14" t="s">
        <v>10</v>
      </c>
      <c r="C5" s="15" t="s">
        <v>11</v>
      </c>
      <c r="D5" s="14" t="s">
        <v>12</v>
      </c>
      <c r="E5" s="127" t="s">
        <v>443</v>
      </c>
      <c r="F5" s="128"/>
      <c r="G5" s="129"/>
      <c r="H5" s="16" t="s">
        <v>13</v>
      </c>
      <c r="I5" s="194" t="s">
        <v>444</v>
      </c>
      <c r="J5" s="195"/>
      <c r="K5" s="195"/>
      <c r="L5" s="195"/>
      <c r="M5" s="195"/>
      <c r="N5" s="196"/>
      <c r="O5" s="198" t="s">
        <v>14</v>
      </c>
      <c r="P5" s="199"/>
      <c r="Q5" s="200">
        <v>45849</v>
      </c>
      <c r="R5" s="201"/>
      <c r="S5" s="17"/>
      <c r="T5" s="17"/>
      <c r="U5" s="202"/>
      <c r="V5" s="202"/>
      <c r="W5" s="203"/>
      <c r="X5" s="204"/>
      <c r="Y5" s="18"/>
      <c r="Z5" s="18"/>
      <c r="AA5" s="18"/>
      <c r="AB5" s="18"/>
      <c r="AC5" s="18"/>
      <c r="AD5" s="18"/>
      <c r="AE5" s="18"/>
      <c r="AF5" s="18"/>
      <c r="AG5" s="18"/>
      <c r="AH5" s="18"/>
      <c r="AI5" s="19"/>
      <c r="AJ5" s="19"/>
      <c r="AK5" s="18"/>
      <c r="AL5" s="18"/>
      <c r="AM5" s="18"/>
      <c r="AN5" s="19"/>
      <c r="AO5" s="19"/>
      <c r="AP5" s="18"/>
      <c r="AQ5" s="107"/>
      <c r="AR5" s="107"/>
      <c r="AS5" s="107"/>
      <c r="AT5" s="107"/>
      <c r="AU5" s="107"/>
      <c r="AV5" s="107"/>
      <c r="AW5" s="107"/>
      <c r="AX5" s="18"/>
      <c r="AY5" s="18"/>
      <c r="AZ5" s="18"/>
      <c r="BA5" s="18"/>
      <c r="BB5" s="1"/>
    </row>
    <row r="6" spans="1:54 1541:1541" ht="5.25" customHeight="1">
      <c r="A6" s="1"/>
      <c r="B6" s="20"/>
      <c r="C6" s="18"/>
      <c r="D6" s="20"/>
      <c r="E6" s="20"/>
      <c r="F6" s="20"/>
      <c r="G6" s="19"/>
      <c r="H6" s="19"/>
      <c r="I6" s="18"/>
      <c r="J6" s="18"/>
      <c r="K6" s="18"/>
      <c r="L6" s="18"/>
      <c r="M6" s="18"/>
      <c r="N6" s="18"/>
      <c r="O6" s="18"/>
      <c r="P6" s="18"/>
      <c r="Q6" s="18"/>
      <c r="R6" s="18"/>
      <c r="S6" s="18"/>
      <c r="T6" s="18"/>
      <c r="U6" s="18"/>
      <c r="V6" s="18"/>
      <c r="W6" s="18"/>
      <c r="X6" s="18"/>
      <c r="Y6" s="18"/>
      <c r="Z6" s="18"/>
      <c r="AA6" s="18"/>
      <c r="AB6" s="18"/>
      <c r="AC6" s="18"/>
      <c r="AD6" s="18"/>
      <c r="AE6" s="18"/>
      <c r="AF6" s="18"/>
      <c r="AG6" s="18"/>
      <c r="AH6" s="18"/>
      <c r="AI6" s="19"/>
      <c r="AJ6" s="19"/>
      <c r="AK6" s="18"/>
      <c r="AL6" s="18"/>
      <c r="AM6" s="18"/>
      <c r="AN6" s="19"/>
      <c r="AO6" s="19"/>
      <c r="AP6" s="18"/>
      <c r="AQ6" s="107"/>
      <c r="AR6" s="107"/>
      <c r="AS6" s="107"/>
      <c r="AT6" s="107"/>
      <c r="AU6" s="107"/>
      <c r="AV6" s="107"/>
      <c r="AW6" s="107"/>
      <c r="AX6" s="18"/>
      <c r="AY6" s="18"/>
      <c r="AZ6" s="18"/>
      <c r="BA6" s="18"/>
      <c r="BB6" s="1"/>
    </row>
    <row r="7" spans="1:54 1541:1541" s="1" customFormat="1" ht="23.25" customHeight="1">
      <c r="A7" s="21">
        <f>COUNTA(C9:C10)</f>
        <v>2</v>
      </c>
      <c r="B7" s="172" t="s">
        <v>15</v>
      </c>
      <c r="C7" s="173"/>
      <c r="D7" s="173"/>
      <c r="E7" s="173"/>
      <c r="F7" s="173"/>
      <c r="G7" s="173"/>
      <c r="H7" s="173"/>
      <c r="I7" s="23"/>
      <c r="J7" s="174" t="s">
        <v>16</v>
      </c>
      <c r="K7" s="174"/>
      <c r="L7" s="174"/>
      <c r="M7" s="174"/>
      <c r="N7" s="174"/>
      <c r="O7" s="174"/>
      <c r="P7" s="174"/>
      <c r="Q7" s="174"/>
      <c r="R7" s="174"/>
      <c r="S7" s="174"/>
      <c r="T7" s="174"/>
      <c r="U7" s="174"/>
      <c r="V7" s="174"/>
      <c r="W7" s="174"/>
      <c r="X7" s="174"/>
      <c r="Y7" s="174"/>
      <c r="Z7" s="174"/>
      <c r="AA7" s="174"/>
      <c r="AB7" s="174"/>
      <c r="AC7" s="212" t="s">
        <v>17</v>
      </c>
      <c r="AD7" s="212"/>
      <c r="AE7" s="212"/>
      <c r="AF7" s="212"/>
      <c r="AG7" s="212"/>
      <c r="AH7" s="212"/>
      <c r="AI7" s="213" t="s">
        <v>18</v>
      </c>
      <c r="AJ7" s="213"/>
      <c r="AK7" s="213"/>
      <c r="AL7" s="213"/>
      <c r="AM7" s="22"/>
      <c r="AN7" s="24" t="s">
        <v>19</v>
      </c>
      <c r="AO7" s="25"/>
      <c r="AP7" s="25"/>
      <c r="AQ7" s="108"/>
      <c r="AR7" s="109"/>
      <c r="AS7" s="109"/>
      <c r="AT7" s="109"/>
      <c r="AU7" s="109"/>
      <c r="AV7" s="109"/>
      <c r="AW7" s="109"/>
      <c r="AX7" s="26"/>
      <c r="AY7" s="130">
        <f>AY9</f>
        <v>6.2100000000000028E-3</v>
      </c>
      <c r="AZ7" s="26"/>
      <c r="BA7" s="26"/>
    </row>
    <row r="8" spans="1:54 1541:1541" ht="74.25" customHeight="1">
      <c r="A8" s="27" t="s">
        <v>20</v>
      </c>
      <c r="B8" s="28" t="s">
        <v>21</v>
      </c>
      <c r="C8" s="28" t="s">
        <v>22</v>
      </c>
      <c r="D8" s="29" t="s">
        <v>23</v>
      </c>
      <c r="E8" s="29" t="s">
        <v>24</v>
      </c>
      <c r="F8" s="29" t="s">
        <v>25</v>
      </c>
      <c r="G8" s="29" t="s">
        <v>26</v>
      </c>
      <c r="H8" s="29" t="s">
        <v>27</v>
      </c>
      <c r="I8" s="28" t="s">
        <v>28</v>
      </c>
      <c r="J8" s="30" t="s">
        <v>29</v>
      </c>
      <c r="K8" s="30" t="s">
        <v>30</v>
      </c>
      <c r="L8" s="30" t="s">
        <v>31</v>
      </c>
      <c r="M8" s="30" t="s">
        <v>32</v>
      </c>
      <c r="N8" s="30" t="s">
        <v>33</v>
      </c>
      <c r="O8" s="30" t="s">
        <v>34</v>
      </c>
      <c r="P8" s="30" t="s">
        <v>35</v>
      </c>
      <c r="Q8" s="30" t="s">
        <v>36</v>
      </c>
      <c r="R8" s="30" t="s">
        <v>37</v>
      </c>
      <c r="S8" s="30" t="s">
        <v>38</v>
      </c>
      <c r="T8" s="30" t="s">
        <v>39</v>
      </c>
      <c r="U8" s="30" t="s">
        <v>40</v>
      </c>
      <c r="V8" s="30" t="s">
        <v>41</v>
      </c>
      <c r="W8" s="30" t="s">
        <v>42</v>
      </c>
      <c r="X8" s="30" t="s">
        <v>43</v>
      </c>
      <c r="Y8" s="30" t="s">
        <v>44</v>
      </c>
      <c r="Z8" s="30" t="s">
        <v>45</v>
      </c>
      <c r="AA8" s="30" t="s">
        <v>46</v>
      </c>
      <c r="AB8" s="30" t="s">
        <v>47</v>
      </c>
      <c r="AC8" s="28" t="s">
        <v>48</v>
      </c>
      <c r="AD8" s="28" t="s">
        <v>49</v>
      </c>
      <c r="AE8" s="28" t="s">
        <v>50</v>
      </c>
      <c r="AF8" s="28" t="s">
        <v>51</v>
      </c>
      <c r="AG8" s="28" t="s">
        <v>52</v>
      </c>
      <c r="AH8" s="28" t="s">
        <v>52</v>
      </c>
      <c r="AI8" s="29" t="s">
        <v>53</v>
      </c>
      <c r="AJ8" s="29" t="s">
        <v>54</v>
      </c>
      <c r="AK8" s="29" t="s">
        <v>55</v>
      </c>
      <c r="AL8" s="29" t="s">
        <v>56</v>
      </c>
      <c r="AM8" s="31" t="s">
        <v>57</v>
      </c>
      <c r="AN8" s="31" t="s">
        <v>58</v>
      </c>
      <c r="AO8" s="32" t="s">
        <v>59</v>
      </c>
      <c r="AP8" s="32" t="s">
        <v>60</v>
      </c>
      <c r="AQ8" s="110" t="s">
        <v>313</v>
      </c>
      <c r="AR8" s="111" t="s">
        <v>61</v>
      </c>
      <c r="AS8" s="111" t="s">
        <v>62</v>
      </c>
      <c r="AT8" s="111" t="s">
        <v>63</v>
      </c>
      <c r="AU8" s="111" t="s">
        <v>64</v>
      </c>
      <c r="AV8" s="111" t="s">
        <v>65</v>
      </c>
      <c r="AW8" s="111" t="s">
        <v>66</v>
      </c>
      <c r="AX8" s="33" t="s">
        <v>67</v>
      </c>
      <c r="AY8" s="33" t="s">
        <v>315</v>
      </c>
      <c r="AZ8" s="119" t="s">
        <v>68</v>
      </c>
      <c r="BA8" s="120" t="s">
        <v>69</v>
      </c>
      <c r="BB8" s="34"/>
    </row>
    <row r="9" spans="1:54 1541:1541" ht="171.95" customHeight="1">
      <c r="A9" s="81">
        <v>1</v>
      </c>
      <c r="B9" s="84" t="s">
        <v>445</v>
      </c>
      <c r="C9" s="84" t="s">
        <v>392</v>
      </c>
      <c r="D9" s="83" t="s">
        <v>296</v>
      </c>
      <c r="E9" s="83" t="s">
        <v>297</v>
      </c>
      <c r="F9" s="83" t="s">
        <v>99</v>
      </c>
      <c r="G9" s="83" t="s">
        <v>298</v>
      </c>
      <c r="H9" s="83" t="s">
        <v>147</v>
      </c>
      <c r="I9" s="35">
        <v>0.1</v>
      </c>
      <c r="J9" s="35" t="s">
        <v>75</v>
      </c>
      <c r="K9" s="35" t="s">
        <v>75</v>
      </c>
      <c r="L9" s="35" t="s">
        <v>74</v>
      </c>
      <c r="M9" s="35" t="s">
        <v>74</v>
      </c>
      <c r="N9" s="35" t="s">
        <v>74</v>
      </c>
      <c r="O9" s="35" t="s">
        <v>75</v>
      </c>
      <c r="P9" s="35" t="s">
        <v>74</v>
      </c>
      <c r="Q9" s="35" t="s">
        <v>75</v>
      </c>
      <c r="R9" s="35" t="s">
        <v>74</v>
      </c>
      <c r="S9" s="35" t="s">
        <v>75</v>
      </c>
      <c r="T9" s="35" t="s">
        <v>75</v>
      </c>
      <c r="U9" s="35" t="s">
        <v>75</v>
      </c>
      <c r="V9" s="35" t="s">
        <v>75</v>
      </c>
      <c r="W9" s="35" t="s">
        <v>75</v>
      </c>
      <c r="X9" s="35" t="s">
        <v>74</v>
      </c>
      <c r="Y9" s="35" t="s">
        <v>74</v>
      </c>
      <c r="Z9" s="35" t="s">
        <v>74</v>
      </c>
      <c r="AA9" s="35" t="s">
        <v>74</v>
      </c>
      <c r="AB9" s="35" t="s">
        <v>74</v>
      </c>
      <c r="AC9" s="36">
        <f>I9</f>
        <v>0.1</v>
      </c>
      <c r="AD9" s="37">
        <f>AC9</f>
        <v>0.1</v>
      </c>
      <c r="AE9" s="36">
        <v>0.8</v>
      </c>
      <c r="AF9" s="37">
        <f>AE9</f>
        <v>0.8</v>
      </c>
      <c r="AG9" s="89">
        <f>AD9*AF9</f>
        <v>8.0000000000000016E-2</v>
      </c>
      <c r="AH9" s="85" t="s">
        <v>90</v>
      </c>
      <c r="AI9" s="97" t="s">
        <v>451</v>
      </c>
      <c r="AJ9" s="39" t="s">
        <v>186</v>
      </c>
      <c r="AK9" s="98" t="s">
        <v>301</v>
      </c>
      <c r="AL9" s="98" t="s">
        <v>302</v>
      </c>
      <c r="AM9" s="38" t="s">
        <v>76</v>
      </c>
      <c r="AN9" s="39" t="s">
        <v>77</v>
      </c>
      <c r="AO9" s="39" t="s">
        <v>78</v>
      </c>
      <c r="AP9" s="38" t="s">
        <v>79</v>
      </c>
      <c r="AQ9" s="93">
        <v>0.7</v>
      </c>
      <c r="AR9" s="116">
        <f>I9-(I9*AQ9)</f>
        <v>3.0000000000000013E-2</v>
      </c>
      <c r="AS9" s="114">
        <f>AR9</f>
        <v>3.0000000000000013E-2</v>
      </c>
      <c r="AT9" s="112">
        <f>AR9*AE9</f>
        <v>2.4000000000000011E-2</v>
      </c>
      <c r="AU9" s="114">
        <f>AT9</f>
        <v>2.4000000000000011E-2</v>
      </c>
      <c r="AV9" s="113">
        <f>AT9*AR9</f>
        <v>7.2000000000000059E-4</v>
      </c>
      <c r="AW9" s="114">
        <f>AV9</f>
        <v>7.2000000000000059E-4</v>
      </c>
      <c r="AX9" s="117" t="s">
        <v>452</v>
      </c>
      <c r="AY9" s="205">
        <f>SUM(AW9:AW13)/5</f>
        <v>6.2100000000000028E-3</v>
      </c>
      <c r="AZ9" s="96"/>
      <c r="BA9" s="208" t="s">
        <v>316</v>
      </c>
      <c r="BB9" s="1"/>
    </row>
    <row r="10" spans="1:54 1541:1541" ht="191.45" customHeight="1">
      <c r="A10" s="90">
        <v>2</v>
      </c>
      <c r="B10" s="87" t="s">
        <v>446</v>
      </c>
      <c r="C10" s="87" t="s">
        <v>309</v>
      </c>
      <c r="D10" s="88" t="s">
        <v>296</v>
      </c>
      <c r="E10" s="88" t="s">
        <v>297</v>
      </c>
      <c r="F10" s="88" t="s">
        <v>99</v>
      </c>
      <c r="G10" s="88" t="s">
        <v>107</v>
      </c>
      <c r="H10" s="88" t="s">
        <v>147</v>
      </c>
      <c r="I10" s="35">
        <v>0.1</v>
      </c>
      <c r="J10" s="35" t="s">
        <v>75</v>
      </c>
      <c r="K10" s="35" t="s">
        <v>75</v>
      </c>
      <c r="L10" s="35" t="s">
        <v>74</v>
      </c>
      <c r="M10" s="35" t="s">
        <v>74</v>
      </c>
      <c r="N10" s="35" t="s">
        <v>74</v>
      </c>
      <c r="O10" s="35" t="s">
        <v>75</v>
      </c>
      <c r="P10" s="35" t="s">
        <v>74</v>
      </c>
      <c r="Q10" s="35" t="s">
        <v>75</v>
      </c>
      <c r="R10" s="35" t="s">
        <v>74</v>
      </c>
      <c r="S10" s="35" t="s">
        <v>75</v>
      </c>
      <c r="T10" s="35" t="s">
        <v>75</v>
      </c>
      <c r="U10" s="35" t="s">
        <v>75</v>
      </c>
      <c r="V10" s="35" t="s">
        <v>75</v>
      </c>
      <c r="W10" s="35" t="s">
        <v>75</v>
      </c>
      <c r="X10" s="35" t="s">
        <v>74</v>
      </c>
      <c r="Y10" s="35" t="s">
        <v>74</v>
      </c>
      <c r="Z10" s="35" t="s">
        <v>74</v>
      </c>
      <c r="AA10" s="35" t="s">
        <v>74</v>
      </c>
      <c r="AB10" s="35" t="s">
        <v>74</v>
      </c>
      <c r="AC10" s="36">
        <f>I10</f>
        <v>0.1</v>
      </c>
      <c r="AD10" s="37">
        <f>AC10</f>
        <v>0.1</v>
      </c>
      <c r="AE10" s="36">
        <v>0.6</v>
      </c>
      <c r="AF10" s="37">
        <f>AE10</f>
        <v>0.6</v>
      </c>
      <c r="AG10" s="89">
        <f>AD10*AF10</f>
        <v>0.06</v>
      </c>
      <c r="AH10" s="94" t="s">
        <v>89</v>
      </c>
      <c r="AI10" s="97" t="s">
        <v>451</v>
      </c>
      <c r="AJ10" s="39" t="s">
        <v>186</v>
      </c>
      <c r="AK10" s="98" t="s">
        <v>301</v>
      </c>
      <c r="AL10" s="98" t="s">
        <v>302</v>
      </c>
      <c r="AM10" s="38" t="s">
        <v>76</v>
      </c>
      <c r="AN10" s="39" t="s">
        <v>77</v>
      </c>
      <c r="AO10" s="39" t="s">
        <v>78</v>
      </c>
      <c r="AP10" s="38" t="s">
        <v>79</v>
      </c>
      <c r="AQ10" s="93">
        <v>0.7</v>
      </c>
      <c r="AR10" s="116">
        <f t="shared" ref="AR10:AR12" si="0">I10-(I10*AQ10)</f>
        <v>3.0000000000000013E-2</v>
      </c>
      <c r="AS10" s="114">
        <f t="shared" ref="AS10:AS13" si="1">AR10</f>
        <v>3.0000000000000013E-2</v>
      </c>
      <c r="AT10" s="112">
        <f t="shared" ref="AT10:AT13" si="2">AR10*AE10</f>
        <v>1.8000000000000006E-2</v>
      </c>
      <c r="AU10" s="114">
        <f t="shared" ref="AU10:AU13" si="3">AT10</f>
        <v>1.8000000000000006E-2</v>
      </c>
      <c r="AV10" s="113">
        <f t="shared" ref="AV10:AV13" si="4">AT10*AR10</f>
        <v>5.4000000000000044E-4</v>
      </c>
      <c r="AW10" s="114">
        <f t="shared" ref="AW10:AW13" si="5">AV10</f>
        <v>5.4000000000000044E-4</v>
      </c>
      <c r="AX10" s="117" t="s">
        <v>452</v>
      </c>
      <c r="AY10" s="206"/>
      <c r="AZ10" s="96"/>
      <c r="BA10" s="209"/>
    </row>
    <row r="11" spans="1:54 1541:1541" ht="204.6" customHeight="1">
      <c r="A11" s="92">
        <v>3</v>
      </c>
      <c r="B11" s="91" t="s">
        <v>447</v>
      </c>
      <c r="C11" s="91" t="s">
        <v>310</v>
      </c>
      <c r="D11" s="93" t="s">
        <v>296</v>
      </c>
      <c r="E11" s="93" t="s">
        <v>297</v>
      </c>
      <c r="F11" s="93" t="s">
        <v>99</v>
      </c>
      <c r="G11" s="93" t="s">
        <v>107</v>
      </c>
      <c r="H11" s="93" t="s">
        <v>147</v>
      </c>
      <c r="I11" s="35">
        <v>0.65</v>
      </c>
      <c r="J11" s="35" t="s">
        <v>75</v>
      </c>
      <c r="K11" s="35" t="s">
        <v>75</v>
      </c>
      <c r="L11" s="35" t="s">
        <v>74</v>
      </c>
      <c r="M11" s="35" t="s">
        <v>74</v>
      </c>
      <c r="N11" s="35" t="s">
        <v>74</v>
      </c>
      <c r="O11" s="35" t="s">
        <v>75</v>
      </c>
      <c r="P11" s="35" t="s">
        <v>74</v>
      </c>
      <c r="Q11" s="35" t="s">
        <v>75</v>
      </c>
      <c r="R11" s="35" t="s">
        <v>74</v>
      </c>
      <c r="S11" s="35" t="s">
        <v>75</v>
      </c>
      <c r="T11" s="35" t="s">
        <v>75</v>
      </c>
      <c r="U11" s="35" t="s">
        <v>75</v>
      </c>
      <c r="V11" s="35" t="s">
        <v>75</v>
      </c>
      <c r="W11" s="35" t="s">
        <v>75</v>
      </c>
      <c r="X11" s="35" t="s">
        <v>74</v>
      </c>
      <c r="Y11" s="35" t="s">
        <v>74</v>
      </c>
      <c r="Z11" s="35" t="s">
        <v>74</v>
      </c>
      <c r="AA11" s="35" t="s">
        <v>74</v>
      </c>
      <c r="AB11" s="35" t="s">
        <v>74</v>
      </c>
      <c r="AC11" s="36">
        <f>I11</f>
        <v>0.65</v>
      </c>
      <c r="AD11" s="37">
        <f>AC11</f>
        <v>0.65</v>
      </c>
      <c r="AE11" s="36">
        <v>0.4</v>
      </c>
      <c r="AF11" s="37">
        <f>AE11</f>
        <v>0.4</v>
      </c>
      <c r="AG11" s="89">
        <f>AD11*AF11</f>
        <v>0.26</v>
      </c>
      <c r="AH11" s="94" t="s">
        <v>89</v>
      </c>
      <c r="AI11" s="97" t="s">
        <v>451</v>
      </c>
      <c r="AJ11" s="39" t="s">
        <v>186</v>
      </c>
      <c r="AK11" s="98" t="s">
        <v>301</v>
      </c>
      <c r="AL11" s="98" t="s">
        <v>302</v>
      </c>
      <c r="AM11" s="38" t="s">
        <v>76</v>
      </c>
      <c r="AN11" s="39" t="s">
        <v>77</v>
      </c>
      <c r="AO11" s="39" t="s">
        <v>78</v>
      </c>
      <c r="AP11" s="38" t="s">
        <v>79</v>
      </c>
      <c r="AQ11" s="93">
        <v>0.7</v>
      </c>
      <c r="AR11" s="116">
        <f t="shared" si="0"/>
        <v>0.19500000000000006</v>
      </c>
      <c r="AS11" s="114">
        <f t="shared" si="1"/>
        <v>0.19500000000000006</v>
      </c>
      <c r="AT11" s="112">
        <f t="shared" si="2"/>
        <v>7.8000000000000028E-2</v>
      </c>
      <c r="AU11" s="114">
        <f t="shared" si="3"/>
        <v>7.8000000000000028E-2</v>
      </c>
      <c r="AV11" s="113">
        <f t="shared" si="4"/>
        <v>1.521000000000001E-2</v>
      </c>
      <c r="AW11" s="114">
        <f t="shared" si="5"/>
        <v>1.521000000000001E-2</v>
      </c>
      <c r="AX11" s="117" t="s">
        <v>452</v>
      </c>
      <c r="AY11" s="206"/>
      <c r="AZ11" s="96"/>
      <c r="BA11" s="209"/>
    </row>
    <row r="12" spans="1:54 1541:1541" ht="204.6" customHeight="1">
      <c r="A12" s="99">
        <v>4</v>
      </c>
      <c r="B12" s="101" t="s">
        <v>448</v>
      </c>
      <c r="C12" s="101" t="s">
        <v>311</v>
      </c>
      <c r="D12" s="102" t="s">
        <v>296</v>
      </c>
      <c r="E12" s="102" t="s">
        <v>297</v>
      </c>
      <c r="F12" s="102" t="s">
        <v>99</v>
      </c>
      <c r="G12" s="102" t="s">
        <v>107</v>
      </c>
      <c r="H12" s="102" t="s">
        <v>147</v>
      </c>
      <c r="I12" s="35">
        <v>0.45</v>
      </c>
      <c r="J12" s="35" t="s">
        <v>75</v>
      </c>
      <c r="K12" s="35" t="s">
        <v>75</v>
      </c>
      <c r="L12" s="35" t="s">
        <v>74</v>
      </c>
      <c r="M12" s="35" t="s">
        <v>74</v>
      </c>
      <c r="N12" s="35" t="s">
        <v>74</v>
      </c>
      <c r="O12" s="35" t="s">
        <v>75</v>
      </c>
      <c r="P12" s="35" t="s">
        <v>74</v>
      </c>
      <c r="Q12" s="35" t="s">
        <v>75</v>
      </c>
      <c r="R12" s="35" t="s">
        <v>74</v>
      </c>
      <c r="S12" s="35" t="s">
        <v>75</v>
      </c>
      <c r="T12" s="35" t="s">
        <v>75</v>
      </c>
      <c r="U12" s="35" t="s">
        <v>75</v>
      </c>
      <c r="V12" s="35" t="s">
        <v>75</v>
      </c>
      <c r="W12" s="35" t="s">
        <v>75</v>
      </c>
      <c r="X12" s="35" t="s">
        <v>74</v>
      </c>
      <c r="Y12" s="35" t="s">
        <v>74</v>
      </c>
      <c r="Z12" s="35" t="s">
        <v>74</v>
      </c>
      <c r="AA12" s="35" t="s">
        <v>74</v>
      </c>
      <c r="AB12" s="35" t="s">
        <v>74</v>
      </c>
      <c r="AC12" s="36">
        <f>I12</f>
        <v>0.45</v>
      </c>
      <c r="AD12" s="37">
        <f>AC12</f>
        <v>0.45</v>
      </c>
      <c r="AE12" s="36">
        <v>0.4</v>
      </c>
      <c r="AF12" s="37">
        <f>AE12</f>
        <v>0.4</v>
      </c>
      <c r="AG12" s="89">
        <f>AD12*AF12</f>
        <v>0.18000000000000002</v>
      </c>
      <c r="AH12" s="94" t="s">
        <v>89</v>
      </c>
      <c r="AI12" s="97" t="s">
        <v>451</v>
      </c>
      <c r="AJ12" s="39" t="s">
        <v>186</v>
      </c>
      <c r="AK12" s="98" t="s">
        <v>301</v>
      </c>
      <c r="AL12" s="98" t="s">
        <v>302</v>
      </c>
      <c r="AM12" s="38" t="s">
        <v>76</v>
      </c>
      <c r="AN12" s="39" t="s">
        <v>77</v>
      </c>
      <c r="AO12" s="39" t="s">
        <v>78</v>
      </c>
      <c r="AP12" s="38" t="s">
        <v>79</v>
      </c>
      <c r="AQ12" s="93">
        <v>0.7</v>
      </c>
      <c r="AR12" s="116">
        <f t="shared" si="0"/>
        <v>0.13500000000000001</v>
      </c>
      <c r="AS12" s="114">
        <f t="shared" si="1"/>
        <v>0.13500000000000001</v>
      </c>
      <c r="AT12" s="112">
        <f t="shared" si="2"/>
        <v>5.4000000000000006E-2</v>
      </c>
      <c r="AU12" s="114">
        <f t="shared" si="3"/>
        <v>5.4000000000000006E-2</v>
      </c>
      <c r="AV12" s="113">
        <f t="shared" si="4"/>
        <v>7.2900000000000013E-3</v>
      </c>
      <c r="AW12" s="114">
        <f t="shared" si="5"/>
        <v>7.2900000000000013E-3</v>
      </c>
      <c r="AX12" s="117" t="s">
        <v>452</v>
      </c>
      <c r="AY12" s="206"/>
      <c r="AZ12" s="96"/>
      <c r="BA12" s="209"/>
    </row>
    <row r="13" spans="1:54 1541:1541" ht="409.6" customHeight="1">
      <c r="A13" s="103">
        <v>5</v>
      </c>
      <c r="B13" s="104" t="s">
        <v>450</v>
      </c>
      <c r="C13" s="104" t="s">
        <v>449</v>
      </c>
      <c r="D13" s="105" t="s">
        <v>296</v>
      </c>
      <c r="E13" s="105" t="s">
        <v>299</v>
      </c>
      <c r="F13" s="105" t="s">
        <v>99</v>
      </c>
      <c r="G13" s="105" t="s">
        <v>107</v>
      </c>
      <c r="H13" s="105" t="s">
        <v>147</v>
      </c>
      <c r="I13" s="95">
        <v>0.3</v>
      </c>
      <c r="J13" s="35" t="s">
        <v>75</v>
      </c>
      <c r="K13" s="35" t="s">
        <v>75</v>
      </c>
      <c r="L13" s="35" t="s">
        <v>74</v>
      </c>
      <c r="M13" s="35" t="s">
        <v>74</v>
      </c>
      <c r="N13" s="35" t="s">
        <v>74</v>
      </c>
      <c r="O13" s="35" t="s">
        <v>75</v>
      </c>
      <c r="P13" s="35" t="s">
        <v>74</v>
      </c>
      <c r="Q13" s="35" t="s">
        <v>75</v>
      </c>
      <c r="R13" s="35" t="s">
        <v>74</v>
      </c>
      <c r="S13" s="35" t="s">
        <v>75</v>
      </c>
      <c r="T13" s="35" t="s">
        <v>75</v>
      </c>
      <c r="U13" s="35" t="s">
        <v>75</v>
      </c>
      <c r="V13" s="35" t="s">
        <v>75</v>
      </c>
      <c r="W13" s="35" t="s">
        <v>75</v>
      </c>
      <c r="X13" s="35" t="s">
        <v>74</v>
      </c>
      <c r="Y13" s="35" t="s">
        <v>74</v>
      </c>
      <c r="Z13" s="35" t="s">
        <v>74</v>
      </c>
      <c r="AA13" s="35" t="s">
        <v>74</v>
      </c>
      <c r="AB13" s="35" t="s">
        <v>74</v>
      </c>
      <c r="AC13" s="36">
        <f>I13</f>
        <v>0.3</v>
      </c>
      <c r="AD13" s="37">
        <f>AC13</f>
        <v>0.3</v>
      </c>
      <c r="AE13" s="36">
        <v>0.9</v>
      </c>
      <c r="AF13" s="37">
        <f>AE13</f>
        <v>0.9</v>
      </c>
      <c r="AG13" s="89">
        <f>AD13*AF13</f>
        <v>0.27</v>
      </c>
      <c r="AH13" s="122" t="s">
        <v>91</v>
      </c>
      <c r="AI13" s="97" t="s">
        <v>451</v>
      </c>
      <c r="AJ13" s="39" t="s">
        <v>186</v>
      </c>
      <c r="AK13" s="98" t="s">
        <v>301</v>
      </c>
      <c r="AL13" s="98" t="s">
        <v>302</v>
      </c>
      <c r="AM13" s="38" t="s">
        <v>76</v>
      </c>
      <c r="AN13" s="39" t="s">
        <v>77</v>
      </c>
      <c r="AO13" s="39" t="s">
        <v>78</v>
      </c>
      <c r="AP13" s="38" t="s">
        <v>79</v>
      </c>
      <c r="AQ13" s="93">
        <v>0.7</v>
      </c>
      <c r="AR13" s="116">
        <f>I13-(I13*AQ13)</f>
        <v>0.09</v>
      </c>
      <c r="AS13" s="114">
        <f t="shared" si="1"/>
        <v>0.09</v>
      </c>
      <c r="AT13" s="112">
        <f t="shared" si="2"/>
        <v>8.1000000000000003E-2</v>
      </c>
      <c r="AU13" s="114">
        <f t="shared" si="3"/>
        <v>8.1000000000000003E-2</v>
      </c>
      <c r="AV13" s="113">
        <f t="shared" si="4"/>
        <v>7.2899999999999996E-3</v>
      </c>
      <c r="AW13" s="114">
        <f t="shared" si="5"/>
        <v>7.2899999999999996E-3</v>
      </c>
      <c r="AX13" s="117" t="s">
        <v>452</v>
      </c>
      <c r="AY13" s="207"/>
      <c r="AZ13" s="96"/>
      <c r="BA13" s="210"/>
    </row>
    <row r="14" spans="1:54 1541:1541">
      <c r="AW14" s="118"/>
    </row>
    <row r="595" spans="1:1 1541:1552" ht="12.75">
      <c r="A595" s="40" t="s">
        <v>2</v>
      </c>
      <c r="BGG595" s="40" t="s">
        <v>2</v>
      </c>
      <c r="BGH595" s="42"/>
      <c r="BGI595" s="42"/>
      <c r="BGJ595" s="42"/>
      <c r="BGK595" s="42"/>
      <c r="BGL595" s="42"/>
      <c r="BGM595" s="42"/>
      <c r="BGN595" s="42"/>
      <c r="BGO595" s="42"/>
      <c r="BGP595" s="42"/>
      <c r="BGQ595" s="42"/>
      <c r="BGR595" s="42"/>
    </row>
    <row r="596" spans="1:1 1541:1552" ht="12.75">
      <c r="BGG596" s="42"/>
      <c r="BGH596" s="42"/>
      <c r="BGI596" s="42"/>
      <c r="BGJ596" s="42"/>
      <c r="BGK596" s="42"/>
      <c r="BGL596" s="42"/>
      <c r="BGM596" s="42"/>
      <c r="BGN596" s="214" t="s">
        <v>50</v>
      </c>
      <c r="BGO596" s="214"/>
      <c r="BGP596" s="214"/>
      <c r="BGQ596" s="43"/>
      <c r="BGR596" s="43"/>
    </row>
    <row r="597" spans="1:1 1541:1552" ht="12.75">
      <c r="BGG597" s="42"/>
      <c r="BGH597" s="42"/>
      <c r="BGI597" s="42"/>
      <c r="BGJ597" s="42"/>
      <c r="BGK597" s="42"/>
      <c r="BGL597" s="44">
        <v>1</v>
      </c>
      <c r="BGM597" s="44">
        <v>2</v>
      </c>
      <c r="BGN597" s="44">
        <v>3</v>
      </c>
      <c r="BGO597" s="45">
        <v>4</v>
      </c>
      <c r="BGP597" s="45">
        <v>5</v>
      </c>
      <c r="BGQ597" s="46"/>
      <c r="BGR597" s="46"/>
    </row>
    <row r="598" spans="1:1 1541:1552" ht="12.75">
      <c r="BGG598" s="42"/>
      <c r="BGH598" s="42"/>
      <c r="BGI598" s="42"/>
      <c r="BGJ598" s="42"/>
      <c r="BGK598" s="42"/>
      <c r="BGL598" s="47" t="s">
        <v>83</v>
      </c>
      <c r="BGM598" s="47" t="s">
        <v>84</v>
      </c>
      <c r="BGN598" s="47" t="s">
        <v>85</v>
      </c>
      <c r="BGO598" s="47" t="s">
        <v>86</v>
      </c>
      <c r="BGP598" s="47" t="s">
        <v>87</v>
      </c>
      <c r="BGQ598" s="47"/>
      <c r="BGR598" s="47"/>
    </row>
    <row r="599" spans="1:1 1541:1552" ht="12.75">
      <c r="BGG599" s="42"/>
      <c r="BGH599" s="42"/>
      <c r="BGI599" s="42"/>
      <c r="BGJ599" s="42"/>
      <c r="BGK599" s="42"/>
      <c r="BGL599" s="44">
        <v>1</v>
      </c>
      <c r="BGM599" s="44">
        <v>2</v>
      </c>
      <c r="BGN599" s="44">
        <v>3</v>
      </c>
      <c r="BGO599" s="45">
        <v>4</v>
      </c>
      <c r="BGP599" s="45">
        <v>5</v>
      </c>
      <c r="BGQ599" s="46"/>
      <c r="BGR599" s="46"/>
    </row>
    <row r="600" spans="1:1 1541:1552" ht="28.7" customHeight="1">
      <c r="BGG600" s="42"/>
      <c r="BGH600" s="215" t="s">
        <v>48</v>
      </c>
      <c r="BGI600" s="46">
        <v>5</v>
      </c>
      <c r="BGJ600" s="47" t="s">
        <v>88</v>
      </c>
      <c r="BGK600" s="46">
        <v>5</v>
      </c>
      <c r="BGL600" s="48" t="s">
        <v>89</v>
      </c>
      <c r="BGM600" s="49" t="s">
        <v>90</v>
      </c>
      <c r="BGN600" s="49" t="s">
        <v>90</v>
      </c>
      <c r="BGO600" s="50" t="s">
        <v>91</v>
      </c>
      <c r="BGP600" s="50" t="s">
        <v>91</v>
      </c>
      <c r="BGQ600" s="51"/>
      <c r="BGR600" s="51"/>
    </row>
    <row r="601" spans="1:1 1541:1552" ht="28.7" customHeight="1">
      <c r="BGG601" s="42"/>
      <c r="BGH601" s="215"/>
      <c r="BGI601" s="46">
        <v>4</v>
      </c>
      <c r="BGJ601" s="47" t="s">
        <v>92</v>
      </c>
      <c r="BGK601" s="46">
        <v>4</v>
      </c>
      <c r="BGL601" s="48" t="s">
        <v>89</v>
      </c>
      <c r="BGM601" s="48" t="s">
        <v>89</v>
      </c>
      <c r="BGN601" s="49" t="s">
        <v>90</v>
      </c>
      <c r="BGO601" s="50" t="s">
        <v>91</v>
      </c>
      <c r="BGP601" s="50" t="s">
        <v>91</v>
      </c>
      <c r="BGQ601" s="51"/>
      <c r="BGR601" s="51"/>
    </row>
    <row r="602" spans="1:1 1541:1552" ht="28.7" customHeight="1">
      <c r="BGG602" s="42"/>
      <c r="BGH602" s="215"/>
      <c r="BGI602" s="46">
        <v>3</v>
      </c>
      <c r="BGJ602" s="47" t="s">
        <v>93</v>
      </c>
      <c r="BGK602" s="46">
        <v>3</v>
      </c>
      <c r="BGL602" s="48" t="s">
        <v>89</v>
      </c>
      <c r="BGM602" s="48" t="s">
        <v>89</v>
      </c>
      <c r="BGN602" s="49" t="s">
        <v>90</v>
      </c>
      <c r="BGO602" s="49" t="s">
        <v>90</v>
      </c>
      <c r="BGP602" s="49" t="s">
        <v>90</v>
      </c>
      <c r="BGQ602" s="51"/>
      <c r="BGR602" s="51"/>
    </row>
    <row r="603" spans="1:1 1541:1552" ht="28.7" customHeight="1">
      <c r="BGG603" s="42"/>
      <c r="BGH603" s="215"/>
      <c r="BGI603" s="46">
        <v>2</v>
      </c>
      <c r="BGJ603" s="47" t="s">
        <v>73</v>
      </c>
      <c r="BGK603" s="46">
        <v>2</v>
      </c>
      <c r="BGL603" s="52" t="s">
        <v>94</v>
      </c>
      <c r="BGM603" s="48" t="s">
        <v>89</v>
      </c>
      <c r="BGN603" s="48" t="s">
        <v>89</v>
      </c>
      <c r="BGO603" s="48" t="s">
        <v>89</v>
      </c>
      <c r="BGP603" s="49" t="s">
        <v>90</v>
      </c>
      <c r="BGQ603" s="51"/>
      <c r="BGR603" s="51"/>
    </row>
    <row r="604" spans="1:1 1541:1552" ht="28.7" customHeight="1">
      <c r="BGG604" s="42"/>
      <c r="BGH604" s="215"/>
      <c r="BGI604" s="46">
        <v>1</v>
      </c>
      <c r="BGJ604" s="47" t="s">
        <v>95</v>
      </c>
      <c r="BGK604" s="46">
        <v>1</v>
      </c>
      <c r="BGL604" s="52" t="s">
        <v>94</v>
      </c>
      <c r="BGM604" s="52" t="s">
        <v>94</v>
      </c>
      <c r="BGN604" s="48" t="s">
        <v>89</v>
      </c>
      <c r="BGO604" s="48" t="s">
        <v>89</v>
      </c>
      <c r="BGP604" s="48" t="s">
        <v>89</v>
      </c>
      <c r="BGQ604" s="51"/>
      <c r="BGR604" s="51"/>
    </row>
    <row r="605" spans="1:1 1541:1552" ht="12.75">
      <c r="BGG605" s="42"/>
      <c r="BGH605" s="42"/>
      <c r="BGI605" s="42"/>
      <c r="BGJ605" s="42"/>
      <c r="BGK605" s="42"/>
      <c r="BGL605" s="42"/>
      <c r="BGM605" s="42"/>
      <c r="BGN605" s="42"/>
      <c r="BGO605" s="42"/>
      <c r="BGP605" s="42"/>
      <c r="BGQ605" s="42"/>
      <c r="BGR605" s="42"/>
    </row>
    <row r="606" spans="1:1 1541:1552" ht="12.75">
      <c r="BGG606" s="42"/>
      <c r="BGH606" s="42"/>
      <c r="BGI606" s="42"/>
      <c r="BGJ606" s="42"/>
      <c r="BGK606" s="42"/>
      <c r="BGL606" s="42"/>
      <c r="BGM606" s="42"/>
      <c r="BGN606" s="42"/>
      <c r="BGO606" s="42"/>
      <c r="BGP606" s="42"/>
      <c r="BGQ606" s="42"/>
      <c r="BGR606" s="42"/>
    </row>
    <row r="607" spans="1:1 1541:1552" ht="12.75">
      <c r="BGG607" s="42"/>
      <c r="BGH607" s="42"/>
      <c r="BGI607" s="42"/>
      <c r="BGJ607" s="42"/>
      <c r="BGK607" s="42"/>
      <c r="BGL607" s="42"/>
      <c r="BGM607" s="42"/>
      <c r="BGN607" s="42"/>
      <c r="BGO607" s="42"/>
      <c r="BGP607" s="42"/>
      <c r="BGQ607" s="42"/>
      <c r="BGR607" s="42" t="s">
        <v>96</v>
      </c>
    </row>
    <row r="608" spans="1:1 1541:1552" ht="33.75">
      <c r="BGG608" s="42"/>
      <c r="BGH608" s="42"/>
      <c r="BGI608" s="42"/>
      <c r="BGJ608" s="42"/>
      <c r="BGK608" s="42"/>
      <c r="BGL608" s="42"/>
      <c r="BGM608" s="42"/>
      <c r="BGN608" s="42"/>
      <c r="BGO608" s="42"/>
      <c r="BGP608" s="42"/>
      <c r="BGQ608" s="42"/>
      <c r="BGR608" s="53" t="s">
        <v>97</v>
      </c>
    </row>
    <row r="609" spans="1541:1554" ht="12.75">
      <c r="BGG609" s="42"/>
      <c r="BGH609" s="42"/>
      <c r="BGI609" s="42"/>
      <c r="BGJ609" s="42"/>
      <c r="BGK609" s="42"/>
      <c r="BGL609" s="42"/>
      <c r="BGM609" s="42"/>
      <c r="BGN609" s="42"/>
      <c r="BGO609" s="42"/>
      <c r="BGP609" s="42"/>
      <c r="BGQ609" s="42"/>
      <c r="BGR609" s="53" t="s">
        <v>81</v>
      </c>
    </row>
    <row r="610" spans="1541:1554" ht="12.75">
      <c r="BGR610" s="53" t="s">
        <v>98</v>
      </c>
      <c r="BGS610" s="42"/>
      <c r="BGT610" s="42"/>
    </row>
    <row r="611" spans="1541:1554" ht="22.5">
      <c r="BGR611" s="53" t="s">
        <v>99</v>
      </c>
      <c r="BGS611" s="42"/>
      <c r="BGT611" s="42"/>
    </row>
    <row r="612" spans="1541:1554" ht="12.75">
      <c r="BGR612" s="54"/>
      <c r="BGS612" s="42"/>
      <c r="BGT612" s="42"/>
    </row>
    <row r="613" spans="1541:1554" ht="12.75">
      <c r="BGR613" s="42"/>
      <c r="BGS613" s="42"/>
      <c r="BGT613" s="42" t="s">
        <v>100</v>
      </c>
    </row>
    <row r="614" spans="1541:1554" ht="22.5">
      <c r="BGR614" s="42"/>
      <c r="BGS614" s="42"/>
      <c r="BGT614" s="55" t="s">
        <v>101</v>
      </c>
    </row>
    <row r="615" spans="1541:1554" ht="12.75">
      <c r="BGR615" s="42"/>
      <c r="BGS615" s="42"/>
      <c r="BGT615" s="55" t="s">
        <v>102</v>
      </c>
    </row>
    <row r="616" spans="1541:1554" ht="12.75">
      <c r="BGR616" s="42"/>
      <c r="BGS616" s="42"/>
      <c r="BGT616" s="55" t="s">
        <v>71</v>
      </c>
    </row>
    <row r="617" spans="1541:1554" ht="12.75">
      <c r="BGR617" s="42"/>
      <c r="BGS617" s="42"/>
      <c r="BGT617" s="55" t="s">
        <v>103</v>
      </c>
    </row>
    <row r="618" spans="1541:1554" ht="12.75">
      <c r="BGR618" s="42"/>
      <c r="BGS618" s="42"/>
      <c r="BGT618" s="55" t="s">
        <v>104</v>
      </c>
    </row>
    <row r="619" spans="1541:1554" ht="12.75">
      <c r="BGR619" s="42"/>
      <c r="BGS619" s="42"/>
      <c r="BGT619" s="55" t="s">
        <v>105</v>
      </c>
    </row>
    <row r="620" spans="1541:1554" ht="12.75">
      <c r="BGR620" s="42"/>
      <c r="BGS620" s="42"/>
      <c r="BGT620" s="55" t="s">
        <v>106</v>
      </c>
    </row>
    <row r="621" spans="1541:1554" ht="22.5">
      <c r="BGR621" s="42"/>
      <c r="BGS621" s="42"/>
      <c r="BGT621" s="55" t="s">
        <v>107</v>
      </c>
    </row>
    <row r="622" spans="1541:1554" ht="12.75">
      <c r="BGR622" s="42"/>
      <c r="BGS622" s="42"/>
      <c r="BGT622" s="55" t="s">
        <v>108</v>
      </c>
    </row>
    <row r="623" spans="1541:1554" ht="12.75">
      <c r="BGR623" s="42"/>
      <c r="BGS623" s="42"/>
      <c r="BGT623" s="55" t="s">
        <v>109</v>
      </c>
    </row>
    <row r="624" spans="1541:1554" ht="22.5">
      <c r="BGR624" s="42"/>
      <c r="BGS624" s="42"/>
      <c r="BGT624" s="55" t="s">
        <v>110</v>
      </c>
    </row>
    <row r="625" spans="1552:1559" ht="22.5">
      <c r="BGR625" s="42"/>
      <c r="BGS625" s="42"/>
      <c r="BGT625" s="55" t="s">
        <v>111</v>
      </c>
    </row>
    <row r="628" spans="1552:1559" ht="12.75">
      <c r="BGW628" s="56" t="s">
        <v>112</v>
      </c>
      <c r="BGX628" s="42"/>
      <c r="BGY628" s="46"/>
    </row>
    <row r="629" spans="1552:1559" ht="12.75">
      <c r="BGW629" s="57" t="s">
        <v>80</v>
      </c>
      <c r="BGX629" s="42"/>
      <c r="BGY629" s="46"/>
    </row>
    <row r="630" spans="1552:1559" ht="12.75">
      <c r="BGW630" s="57" t="s">
        <v>113</v>
      </c>
      <c r="BGX630" s="42"/>
      <c r="BGY630" s="46"/>
    </row>
    <row r="631" spans="1552:1559" ht="12.75">
      <c r="BGW631" s="57"/>
      <c r="BGX631" s="42"/>
      <c r="BGY631" s="46"/>
    </row>
    <row r="632" spans="1552:1559" ht="12.75">
      <c r="BGW632" s="56"/>
      <c r="BGX632" s="42"/>
      <c r="BGY632" s="46"/>
    </row>
    <row r="633" spans="1552:1559" ht="12.75">
      <c r="BGW633" s="56"/>
      <c r="BGX633" s="42"/>
      <c r="BGY633" s="46"/>
    </row>
    <row r="634" spans="1552:1559" ht="12.75">
      <c r="BGW634" s="56"/>
      <c r="BGX634" s="42"/>
      <c r="BGY634" s="46" t="s">
        <v>114</v>
      </c>
    </row>
    <row r="635" spans="1552:1559" ht="12.75">
      <c r="BGW635" s="56"/>
      <c r="BGX635" s="42"/>
      <c r="BGY635" s="58" t="s">
        <v>115</v>
      </c>
    </row>
    <row r="636" spans="1552:1559" ht="12.75">
      <c r="BGW636" s="56"/>
      <c r="BGX636" s="42"/>
      <c r="BGY636" s="58" t="s">
        <v>116</v>
      </c>
    </row>
    <row r="637" spans="1552:1559" ht="12.75">
      <c r="BGW637" s="56"/>
      <c r="BGX637" s="42"/>
      <c r="BGY637" s="58" t="s">
        <v>70</v>
      </c>
    </row>
    <row r="638" spans="1552:1559" ht="12.75">
      <c r="BGW638" s="56"/>
      <c r="BGX638" s="42"/>
      <c r="BGY638" s="58" t="s">
        <v>117</v>
      </c>
    </row>
    <row r="639" spans="1552:1559" ht="12.75">
      <c r="BGW639" s="56"/>
      <c r="BGX639" s="42"/>
      <c r="BGY639" s="58" t="s">
        <v>118</v>
      </c>
    </row>
    <row r="640" spans="1552:1559" ht="12.75">
      <c r="BGW640" s="56"/>
      <c r="BGX640" s="42"/>
      <c r="BGY640" s="58" t="s">
        <v>119</v>
      </c>
    </row>
    <row r="641" spans="1557:1564" ht="12.75">
      <c r="BGW641" s="56"/>
      <c r="BGX641" s="42"/>
      <c r="BGY641" s="58" t="s">
        <v>120</v>
      </c>
    </row>
    <row r="642" spans="1557:1564" ht="12.75">
      <c r="BGY642" s="58" t="s">
        <v>121</v>
      </c>
      <c r="BGZ642" s="42"/>
      <c r="BHA642" s="42"/>
      <c r="BHB642" s="42"/>
      <c r="BHC642" s="42"/>
      <c r="BHD642" s="42"/>
    </row>
    <row r="643" spans="1557:1564" ht="12.75">
      <c r="BGY643" s="58" t="s">
        <v>122</v>
      </c>
      <c r="BGZ643" s="42"/>
      <c r="BHA643" s="42"/>
      <c r="BHB643" s="42"/>
      <c r="BHC643" s="42"/>
      <c r="BHD643" s="42"/>
    </row>
    <row r="644" spans="1557:1564" ht="12.75">
      <c r="BGY644" s="56"/>
      <c r="BGZ644" s="42"/>
      <c r="BHA644" s="42"/>
      <c r="BHB644" s="42" t="s">
        <v>123</v>
      </c>
      <c r="BHC644" s="42"/>
      <c r="BHD644" s="42"/>
    </row>
    <row r="645" spans="1557:1564" ht="12.75">
      <c r="BGY645" s="46"/>
      <c r="BGZ645" s="42"/>
      <c r="BHA645" s="42"/>
      <c r="BHB645" s="42" t="s">
        <v>124</v>
      </c>
      <c r="BHC645" s="42"/>
      <c r="BHD645" s="42"/>
    </row>
    <row r="646" spans="1557:1564" ht="12.75">
      <c r="BGY646" s="46"/>
      <c r="BGZ646" s="42"/>
      <c r="BHA646" s="42"/>
      <c r="BHB646" s="42" t="s">
        <v>125</v>
      </c>
      <c r="BHC646" s="42"/>
      <c r="BHD646" s="42"/>
    </row>
    <row r="647" spans="1557:1564" ht="12.75">
      <c r="BGY647" s="46"/>
      <c r="BGZ647" s="42"/>
      <c r="BHA647" s="42"/>
      <c r="BHB647" s="42" t="s">
        <v>126</v>
      </c>
      <c r="BHC647" s="42"/>
      <c r="BHD647" s="42"/>
    </row>
    <row r="648" spans="1557:1564" ht="12.75">
      <c r="BGY648" s="46"/>
      <c r="BGZ648" s="42"/>
      <c r="BHA648" s="42"/>
      <c r="BHB648" s="42" t="s">
        <v>127</v>
      </c>
      <c r="BHC648" s="42"/>
      <c r="BHD648" s="42"/>
    </row>
    <row r="649" spans="1557:1564" ht="12.75">
      <c r="BGY649" s="46"/>
      <c r="BGZ649" s="42"/>
      <c r="BHA649" s="42"/>
      <c r="BHB649" s="42" t="s">
        <v>128</v>
      </c>
      <c r="BHC649" s="42"/>
      <c r="BHD649" s="42"/>
    </row>
    <row r="650" spans="1557:1564" ht="12.75">
      <c r="BGY650" s="46"/>
      <c r="BGZ650" s="42"/>
      <c r="BHA650" s="42"/>
      <c r="BHB650" s="42" t="s">
        <v>129</v>
      </c>
      <c r="BHC650" s="42"/>
      <c r="BHD650" s="42"/>
    </row>
    <row r="651" spans="1557:1564" ht="12.75">
      <c r="BGY651" s="46"/>
      <c r="BGZ651" s="42"/>
      <c r="BHA651" s="42"/>
      <c r="BHB651" s="42" t="s">
        <v>130</v>
      </c>
      <c r="BHC651" s="42"/>
      <c r="BHD651" s="42"/>
    </row>
    <row r="652" spans="1557:1564" ht="12.75">
      <c r="BGY652" s="46"/>
      <c r="BGZ652" s="42"/>
      <c r="BHA652" s="42"/>
      <c r="BHB652" s="42" t="s">
        <v>131</v>
      </c>
      <c r="BHC652" s="42"/>
      <c r="BHD652" s="42"/>
    </row>
    <row r="653" spans="1557:1564" ht="12.75">
      <c r="BGY653" s="46"/>
      <c r="BGZ653" s="42"/>
      <c r="BHA653" s="42"/>
      <c r="BHB653" s="42"/>
      <c r="BHC653" s="42"/>
      <c r="BHD653" s="42"/>
    </row>
    <row r="654" spans="1557:1564" ht="12.75">
      <c r="BGY654" s="46"/>
      <c r="BGZ654" s="42"/>
      <c r="BHA654" s="42"/>
      <c r="BHB654" s="42"/>
      <c r="BHC654" s="42"/>
      <c r="BHD654" s="42"/>
    </row>
    <row r="655" spans="1557:1564" ht="12.75">
      <c r="BGY655" s="46"/>
      <c r="BGZ655" s="42"/>
      <c r="BHA655" s="42"/>
      <c r="BHB655" s="42"/>
      <c r="BHC655" s="42"/>
      <c r="BHD655" s="42" t="s">
        <v>132</v>
      </c>
    </row>
    <row r="656" spans="1557:1564" ht="12.75">
      <c r="BGY656" s="46"/>
      <c r="BGZ656" s="42"/>
      <c r="BHA656" s="42"/>
      <c r="BHB656" s="42"/>
      <c r="BHC656" s="42"/>
      <c r="BHD656" s="59" t="s">
        <v>133</v>
      </c>
    </row>
    <row r="657" spans="1559:1564" ht="12.75">
      <c r="BGY657" s="46"/>
      <c r="BGZ657" s="42"/>
      <c r="BHA657" s="42"/>
      <c r="BHB657" s="42"/>
      <c r="BHC657" s="42"/>
      <c r="BHD657" s="59" t="s">
        <v>134</v>
      </c>
    </row>
    <row r="658" spans="1559:1564">
      <c r="BHD658" s="59" t="s">
        <v>135</v>
      </c>
    </row>
    <row r="659" spans="1559:1564" ht="22.5">
      <c r="BHD659" s="59" t="s">
        <v>136</v>
      </c>
    </row>
    <row r="660" spans="1559:1564">
      <c r="BHD660" s="59" t="s">
        <v>137</v>
      </c>
    </row>
    <row r="661" spans="1559:1564" ht="22.5">
      <c r="BHD661" s="60" t="s">
        <v>138</v>
      </c>
    </row>
    <row r="662" spans="1559:1564">
      <c r="BHD662" s="59" t="s">
        <v>139</v>
      </c>
    </row>
    <row r="663" spans="1559:1564" ht="22.5">
      <c r="BHD663" s="59" t="s">
        <v>140</v>
      </c>
    </row>
    <row r="664" spans="1559:1564">
      <c r="BHD664" s="59" t="s">
        <v>141</v>
      </c>
    </row>
    <row r="665" spans="1559:1564" ht="22.5">
      <c r="BHD665" s="59" t="s">
        <v>142</v>
      </c>
    </row>
    <row r="666" spans="1559:1564" ht="33.75">
      <c r="BHD666" s="59" t="s">
        <v>143</v>
      </c>
    </row>
    <row r="667" spans="1559:1564">
      <c r="BHD667" s="59" t="s">
        <v>144</v>
      </c>
    </row>
    <row r="668" spans="1559:1564" ht="22.5">
      <c r="BHD668" s="59" t="s">
        <v>145</v>
      </c>
    </row>
    <row r="669" spans="1559:1564">
      <c r="BHD669" s="59" t="s">
        <v>146</v>
      </c>
    </row>
    <row r="670" spans="1559:1564">
      <c r="BHD670" s="59" t="s">
        <v>147</v>
      </c>
    </row>
    <row r="671" spans="1559:1564">
      <c r="BHD671" s="59" t="s">
        <v>148</v>
      </c>
    </row>
    <row r="672" spans="1559:1564">
      <c r="BHD672" s="59" t="s">
        <v>149</v>
      </c>
    </row>
    <row r="673" spans="1564:1567">
      <c r="BHD673" s="59" t="s">
        <v>150</v>
      </c>
    </row>
    <row r="674" spans="1564:1567">
      <c r="BHD674" s="59" t="s">
        <v>72</v>
      </c>
      <c r="BHE674" s="59"/>
      <c r="BHF674" s="59"/>
      <c r="BHG674" s="59"/>
    </row>
    <row r="675" spans="1564:1567" ht="13.35" customHeight="1">
      <c r="BHD675" s="59"/>
      <c r="BHE675" s="59"/>
      <c r="BHF675" s="59"/>
      <c r="BHG675" s="59"/>
    </row>
    <row r="676" spans="1564:1567" ht="13.35" customHeight="1">
      <c r="BHD676" s="59"/>
      <c r="BHE676" s="59"/>
      <c r="BHF676" s="59"/>
      <c r="BHG676" s="59"/>
    </row>
    <row r="677" spans="1564:1567" ht="13.35" customHeight="1">
      <c r="BHD677" s="59"/>
      <c r="BHE677" s="59"/>
      <c r="BHF677" s="59"/>
      <c r="BHG677" s="59"/>
    </row>
    <row r="678" spans="1564:1567">
      <c r="BHE678" s="59"/>
      <c r="BHF678" s="59"/>
      <c r="BHG678" s="59"/>
    </row>
    <row r="679" spans="1564:1567" ht="12.75">
      <c r="BHE679" s="42"/>
      <c r="BHF679" s="42"/>
      <c r="BHG679" s="42"/>
    </row>
    <row r="680" spans="1564:1567" ht="12.75">
      <c r="BHD680" s="42"/>
      <c r="BHE680" s="42"/>
      <c r="BHF680" s="42"/>
      <c r="BHG680" s="42"/>
    </row>
    <row r="681" spans="1564:1567" ht="12.75">
      <c r="BHD681" s="42"/>
      <c r="BHE681" s="42"/>
      <c r="BHF681" s="42"/>
      <c r="BHG681" s="42"/>
    </row>
    <row r="682" spans="1564:1567" ht="12.75">
      <c r="BHD682" s="42"/>
      <c r="BHE682" s="42"/>
      <c r="BHF682" s="42"/>
      <c r="BHG682" s="42" t="s">
        <v>125</v>
      </c>
    </row>
    <row r="683" spans="1564:1567" ht="12.75">
      <c r="BHD683" s="42"/>
      <c r="BHE683" s="42"/>
      <c r="BHF683" s="42"/>
      <c r="BHG683" s="42" t="s">
        <v>151</v>
      </c>
    </row>
    <row r="684" spans="1564:1567" ht="12.75">
      <c r="BHD684" s="42"/>
      <c r="BHE684" s="42"/>
      <c r="BHF684" s="42"/>
      <c r="BHG684" s="42" t="s">
        <v>152</v>
      </c>
    </row>
    <row r="685" spans="1564:1567" ht="12.75">
      <c r="BHD685" s="42"/>
      <c r="BHE685" s="42"/>
      <c r="BHF685" s="42"/>
      <c r="BHG685" s="42" t="s">
        <v>153</v>
      </c>
    </row>
    <row r="686" spans="1564:1567" ht="12.75">
      <c r="BHD686" s="42"/>
      <c r="BHE686" s="42"/>
      <c r="BHF686" s="42"/>
      <c r="BHG686" s="42" t="s">
        <v>154</v>
      </c>
    </row>
    <row r="687" spans="1564:1567" ht="12.75">
      <c r="BHD687" s="42"/>
      <c r="BHE687" s="42"/>
      <c r="BHF687" s="42"/>
      <c r="BHG687" s="42" t="s">
        <v>155</v>
      </c>
    </row>
    <row r="691" spans="1544:1571" ht="15">
      <c r="BGJ691" s="42"/>
      <c r="BGK691" s="42"/>
      <c r="BGL691" s="42"/>
      <c r="BGM691" s="42"/>
      <c r="BGN691" s="42"/>
      <c r="BGO691" s="42"/>
      <c r="BGP691" s="42"/>
      <c r="BGQ691" s="42"/>
      <c r="BGR691" s="42"/>
      <c r="BGS691" s="42"/>
      <c r="BGT691" s="42"/>
      <c r="BGU691" s="42"/>
      <c r="BGV691" s="42"/>
      <c r="BGW691" s="56"/>
      <c r="BGX691" s="42"/>
      <c r="BGY691" s="46"/>
      <c r="BGZ691" s="42"/>
      <c r="BHA691" s="42"/>
      <c r="BHB691" s="42"/>
      <c r="BHC691" s="42"/>
      <c r="BHD691" s="42"/>
      <c r="BHE691" s="42"/>
      <c r="BHF691" s="42"/>
      <c r="BHG691" s="42"/>
      <c r="BHH691" s="42"/>
      <c r="BHI691" s="61" t="s">
        <v>79</v>
      </c>
      <c r="BHJ691" s="42"/>
      <c r="BHK691" s="42"/>
    </row>
    <row r="692" spans="1544:1571" ht="12.75">
      <c r="BGJ692" s="42"/>
      <c r="BGK692" s="42"/>
      <c r="BGL692" s="42"/>
      <c r="BGM692" s="42"/>
      <c r="BGN692" s="42"/>
      <c r="BGO692" s="42"/>
      <c r="BGP692" s="42"/>
      <c r="BGQ692" s="42"/>
      <c r="BGR692" s="42"/>
      <c r="BGS692" s="42"/>
      <c r="BGT692" s="42"/>
      <c r="BGU692" s="42"/>
      <c r="BGV692" s="42"/>
      <c r="BGW692" s="56"/>
      <c r="BGX692" s="42"/>
      <c r="BGY692" s="46"/>
      <c r="BGZ692" s="42"/>
      <c r="BHA692" s="42"/>
      <c r="BHB692" s="42"/>
      <c r="BHC692" s="42"/>
      <c r="BHD692" s="42"/>
      <c r="BHE692" s="42"/>
      <c r="BHF692" s="42"/>
      <c r="BHG692" s="42"/>
      <c r="BHH692" s="42"/>
      <c r="BHI692" s="47" t="s">
        <v>88</v>
      </c>
      <c r="BHJ692" s="42"/>
      <c r="BHK692" s="42"/>
    </row>
    <row r="693" spans="1544:1571" ht="12.75">
      <c r="BGJ693" s="42"/>
      <c r="BGK693" s="42"/>
      <c r="BGL693" s="42"/>
      <c r="BGM693" s="42"/>
      <c r="BGN693" s="42"/>
      <c r="BGO693" s="42"/>
      <c r="BGP693" s="42"/>
      <c r="BGQ693" s="42"/>
      <c r="BGR693" s="42"/>
      <c r="BGS693" s="42"/>
      <c r="BGT693" s="42"/>
      <c r="BGU693" s="42"/>
      <c r="BGV693" s="42"/>
      <c r="BGW693" s="56"/>
      <c r="BGX693" s="42"/>
      <c r="BGY693" s="46"/>
      <c r="BGZ693" s="42"/>
      <c r="BHA693" s="42"/>
      <c r="BHB693" s="42"/>
      <c r="BHC693" s="42"/>
      <c r="BHD693" s="42"/>
      <c r="BHE693" s="42"/>
      <c r="BHF693" s="42"/>
      <c r="BHG693" s="42"/>
      <c r="BHH693" s="42"/>
      <c r="BHI693" s="47" t="s">
        <v>92</v>
      </c>
      <c r="BHJ693" s="42"/>
      <c r="BHK693" s="42"/>
    </row>
    <row r="694" spans="1544:1571" ht="12.75">
      <c r="BGJ694" s="42"/>
      <c r="BGK694" s="42"/>
      <c r="BGL694" s="42"/>
      <c r="BGM694" s="42"/>
      <c r="BGN694" s="42"/>
      <c r="BGO694" s="42"/>
      <c r="BGP694" s="42"/>
      <c r="BGQ694" s="42"/>
      <c r="BGR694" s="42"/>
      <c r="BGS694" s="42"/>
      <c r="BGT694" s="42"/>
      <c r="BGU694" s="42"/>
      <c r="BGV694" s="42"/>
      <c r="BGW694" s="56"/>
      <c r="BGX694" s="42"/>
      <c r="BGY694" s="46"/>
      <c r="BGZ694" s="42"/>
      <c r="BHA694" s="42"/>
      <c r="BHB694" s="42"/>
      <c r="BHC694" s="42"/>
      <c r="BHD694" s="42"/>
      <c r="BHE694" s="42"/>
      <c r="BHF694" s="42"/>
      <c r="BHG694" s="42"/>
      <c r="BHH694" s="42"/>
      <c r="BHI694" s="47" t="s">
        <v>93</v>
      </c>
      <c r="BHJ694" s="42"/>
      <c r="BHK694" s="42"/>
    </row>
    <row r="695" spans="1544:1571" ht="12.75">
      <c r="BGJ695" s="42"/>
      <c r="BGK695" s="42"/>
      <c r="BGL695" s="42"/>
      <c r="BGM695" s="42"/>
      <c r="BGN695" s="42"/>
      <c r="BGO695" s="42"/>
      <c r="BGP695" s="42"/>
      <c r="BGQ695" s="42"/>
      <c r="BGR695" s="42"/>
      <c r="BGS695" s="42"/>
      <c r="BGT695" s="42"/>
      <c r="BGU695" s="42"/>
      <c r="BGV695" s="42"/>
      <c r="BGW695" s="56"/>
      <c r="BGX695" s="42"/>
      <c r="BGY695" s="46"/>
      <c r="BGZ695" s="42"/>
      <c r="BHA695" s="42"/>
      <c r="BHB695" s="42"/>
      <c r="BHC695" s="42"/>
      <c r="BHD695" s="42"/>
      <c r="BHE695" s="42"/>
      <c r="BHF695" s="42"/>
      <c r="BHG695" s="42"/>
      <c r="BHH695" s="42"/>
      <c r="BHI695" s="47" t="s">
        <v>73</v>
      </c>
      <c r="BHJ695" s="42"/>
      <c r="BHK695" s="47"/>
    </row>
    <row r="696" spans="1544:1571" ht="12.75">
      <c r="BGJ696" s="42"/>
      <c r="BGK696" s="42"/>
      <c r="BGL696" s="42"/>
      <c r="BGM696" s="42"/>
      <c r="BGN696" s="42"/>
      <c r="BGO696" s="42"/>
      <c r="BGP696" s="42"/>
      <c r="BGQ696" s="42"/>
      <c r="BGR696" s="42"/>
      <c r="BGS696" s="42"/>
      <c r="BGT696" s="42"/>
      <c r="BGU696" s="42"/>
      <c r="BGV696" s="42"/>
      <c r="BGW696" s="56"/>
      <c r="BGX696" s="42"/>
      <c r="BGY696" s="46"/>
      <c r="BGZ696" s="42"/>
      <c r="BHA696" s="42"/>
      <c r="BHB696" s="42"/>
      <c r="BHC696" s="42"/>
      <c r="BHD696" s="42"/>
      <c r="BHE696" s="42"/>
      <c r="BHF696" s="42"/>
      <c r="BHG696" s="42"/>
      <c r="BHH696" s="42"/>
      <c r="BHI696" s="47" t="s">
        <v>95</v>
      </c>
      <c r="BHJ696" s="42"/>
      <c r="BHK696" s="42"/>
    </row>
    <row r="697" spans="1544:1571" ht="12.75">
      <c r="BGJ697" s="42"/>
      <c r="BGK697" s="42"/>
      <c r="BGL697" s="42"/>
      <c r="BGM697" s="42"/>
      <c r="BGN697" s="42"/>
      <c r="BGO697" s="42"/>
      <c r="BGP697" s="42"/>
      <c r="BGQ697" s="42"/>
      <c r="BGR697" s="42"/>
      <c r="BGS697" s="42"/>
      <c r="BGT697" s="42"/>
      <c r="BGU697" s="42"/>
      <c r="BGV697" s="42"/>
      <c r="BGW697" s="56"/>
      <c r="BGX697" s="42"/>
      <c r="BGY697" s="46"/>
      <c r="BGZ697" s="42"/>
      <c r="BHA697" s="42"/>
      <c r="BHB697" s="42"/>
      <c r="BHC697" s="42"/>
      <c r="BHD697" s="42"/>
      <c r="BHE697" s="42"/>
      <c r="BHF697" s="42"/>
      <c r="BHG697" s="42"/>
      <c r="BHH697" s="42"/>
      <c r="BHI697" s="47"/>
      <c r="BHJ697" s="42"/>
      <c r="BHK697" s="42"/>
    </row>
    <row r="698" spans="1544:1571" ht="15">
      <c r="BGJ698" s="42"/>
      <c r="BGK698" s="42"/>
      <c r="BGL698" s="42"/>
      <c r="BGM698" s="42"/>
      <c r="BGN698" s="42"/>
      <c r="BGO698" s="42"/>
      <c r="BGP698" s="42"/>
      <c r="BGQ698" s="42"/>
      <c r="BGR698" s="42"/>
      <c r="BGS698" s="42"/>
      <c r="BGT698" s="42"/>
      <c r="BGU698" s="42"/>
      <c r="BGV698" s="42"/>
      <c r="BGW698" s="56"/>
      <c r="BGX698" s="42"/>
      <c r="BGY698" s="46"/>
      <c r="BGZ698" s="42"/>
      <c r="BHA698" s="42"/>
      <c r="BHB698" s="42"/>
      <c r="BHC698" s="42"/>
      <c r="BHD698" s="42"/>
      <c r="BHE698" s="42"/>
      <c r="BHF698" s="42"/>
      <c r="BHG698" s="42"/>
      <c r="BHH698" s="42"/>
      <c r="BHI698" s="47"/>
      <c r="BHJ698" s="42"/>
      <c r="BHK698" s="61" t="s">
        <v>156</v>
      </c>
    </row>
    <row r="699" spans="1544:1571" ht="12.75">
      <c r="BGJ699" s="42"/>
      <c r="BGK699" s="42"/>
      <c r="BGL699" s="42"/>
      <c r="BGM699" s="42"/>
      <c r="BGN699" s="42"/>
      <c r="BGO699" s="42"/>
      <c r="BGP699" s="42"/>
      <c r="BGQ699" s="42"/>
      <c r="BGR699" s="42"/>
      <c r="BGS699" s="42"/>
      <c r="BGT699" s="42"/>
      <c r="BGU699" s="42"/>
      <c r="BGV699" s="42"/>
      <c r="BGW699" s="56"/>
      <c r="BGX699" s="42"/>
      <c r="BGY699" s="46"/>
      <c r="BGZ699" s="42"/>
      <c r="BHA699" s="42"/>
      <c r="BHB699" s="42"/>
      <c r="BHC699" s="42"/>
      <c r="BHD699" s="42"/>
      <c r="BHE699" s="42"/>
      <c r="BHF699" s="42"/>
      <c r="BHG699" s="42"/>
      <c r="BHH699" s="42"/>
      <c r="BHI699" s="47"/>
      <c r="BHJ699" s="42"/>
      <c r="BHK699" s="47" t="s">
        <v>87</v>
      </c>
    </row>
    <row r="700" spans="1544:1571" ht="12.75">
      <c r="BGJ700" s="42"/>
      <c r="BGK700" s="46"/>
      <c r="BGL700" s="42"/>
      <c r="BGM700" s="42"/>
      <c r="BGN700" s="42"/>
      <c r="BGO700" s="42"/>
      <c r="BGP700" s="42"/>
      <c r="BGQ700" s="42"/>
      <c r="BGR700" s="42"/>
      <c r="BGS700" s="42"/>
      <c r="BGT700" s="42"/>
      <c r="BGU700" s="42"/>
      <c r="BGV700" s="42"/>
      <c r="BGW700" s="56"/>
      <c r="BGX700" s="42"/>
      <c r="BGY700" s="46"/>
      <c r="BGZ700" s="42"/>
      <c r="BHA700" s="42"/>
      <c r="BHB700" s="42"/>
      <c r="BHC700" s="42"/>
      <c r="BHD700" s="42"/>
      <c r="BHE700" s="42"/>
      <c r="BHF700" s="42"/>
      <c r="BHG700" s="42"/>
      <c r="BHH700" s="42"/>
      <c r="BHI700" s="47"/>
      <c r="BHJ700" s="42"/>
      <c r="BHK700" s="47" t="s">
        <v>86</v>
      </c>
    </row>
    <row r="701" spans="1544:1571" ht="12.75">
      <c r="BGJ701" s="42"/>
      <c r="BGK701" s="42"/>
      <c r="BGL701" s="42"/>
      <c r="BGM701" s="42"/>
      <c r="BGN701" s="42"/>
      <c r="BGO701" s="42"/>
      <c r="BGP701" s="42"/>
      <c r="BGQ701" s="42"/>
      <c r="BGR701" s="42"/>
      <c r="BGS701" s="42"/>
      <c r="BGT701" s="42"/>
      <c r="BGU701" s="42"/>
      <c r="BGV701" s="42"/>
      <c r="BGW701" s="56"/>
      <c r="BGX701" s="42"/>
      <c r="BGY701" s="46"/>
      <c r="BGZ701" s="42"/>
      <c r="BHA701" s="42"/>
      <c r="BHB701" s="42"/>
      <c r="BHC701" s="42"/>
      <c r="BHD701" s="42"/>
      <c r="BHE701" s="42"/>
      <c r="BHF701" s="42"/>
      <c r="BHG701" s="42"/>
      <c r="BHH701" s="42"/>
      <c r="BHI701" s="47"/>
      <c r="BHJ701" s="42"/>
      <c r="BHK701" s="47" t="s">
        <v>85</v>
      </c>
    </row>
    <row r="702" spans="1544:1571" ht="12.75">
      <c r="BGJ702" s="42"/>
      <c r="BGK702" s="42"/>
      <c r="BGL702" s="42"/>
      <c r="BGM702" s="42"/>
      <c r="BGN702" s="42"/>
      <c r="BGO702" s="42"/>
      <c r="BGP702" s="42"/>
      <c r="BGQ702" s="42"/>
      <c r="BGR702" s="42"/>
      <c r="BGS702" s="42"/>
      <c r="BGT702" s="42"/>
      <c r="BGU702" s="42"/>
      <c r="BGV702" s="42"/>
      <c r="BGW702" s="56"/>
      <c r="BGX702" s="42"/>
      <c r="BGY702" s="46"/>
      <c r="BGZ702" s="42"/>
      <c r="BHA702" s="42"/>
      <c r="BHB702" s="42"/>
      <c r="BHC702" s="42"/>
      <c r="BHD702" s="42"/>
      <c r="BHE702" s="42"/>
      <c r="BHF702" s="42"/>
      <c r="BHG702" s="42"/>
      <c r="BHH702" s="42"/>
      <c r="BHI702" s="47"/>
      <c r="BHJ702" s="42"/>
      <c r="BHK702" s="47" t="s">
        <v>84</v>
      </c>
    </row>
    <row r="703" spans="1544:1571" ht="12.75">
      <c r="BGJ703" s="42"/>
      <c r="BGK703" s="42"/>
      <c r="BGL703" s="42"/>
      <c r="BGM703" s="42"/>
      <c r="BGN703" s="42"/>
      <c r="BGO703" s="42"/>
      <c r="BGP703" s="42"/>
      <c r="BGQ703" s="42"/>
      <c r="BGR703" s="42"/>
      <c r="BGS703" s="42"/>
      <c r="BGT703" s="42"/>
      <c r="BGU703" s="42"/>
      <c r="BGV703" s="42"/>
      <c r="BGW703" s="56"/>
      <c r="BGX703" s="42"/>
      <c r="BGY703" s="46"/>
      <c r="BGZ703" s="42"/>
      <c r="BHA703" s="42"/>
      <c r="BHB703" s="42"/>
      <c r="BHC703" s="42"/>
      <c r="BHD703" s="42"/>
      <c r="BHE703" s="42"/>
      <c r="BHF703" s="42"/>
      <c r="BHG703" s="42"/>
      <c r="BHH703" s="42"/>
      <c r="BHI703" s="47"/>
      <c r="BHJ703" s="42"/>
      <c r="BHK703" s="47" t="s">
        <v>83</v>
      </c>
    </row>
    <row r="704" spans="1544:1571" ht="12.75">
      <c r="BGJ704" s="42"/>
      <c r="BGK704" s="42"/>
      <c r="BGL704" s="42"/>
      <c r="BGM704" s="42"/>
      <c r="BGN704" s="42"/>
      <c r="BGO704" s="42"/>
      <c r="BGP704" s="42"/>
      <c r="BGQ704" s="42"/>
      <c r="BGR704" s="42"/>
      <c r="BGS704" s="42"/>
      <c r="BGT704" s="42"/>
      <c r="BGU704" s="42"/>
      <c r="BGV704" s="42"/>
      <c r="BGW704" s="56"/>
      <c r="BGX704" s="42"/>
      <c r="BGY704" s="46"/>
      <c r="BGZ704" s="42"/>
      <c r="BHA704" s="42"/>
      <c r="BHB704" s="42"/>
      <c r="BHC704" s="42"/>
      <c r="BHD704" s="42"/>
      <c r="BHE704" s="42"/>
      <c r="BHF704" s="42"/>
      <c r="BHG704" s="42"/>
      <c r="BHH704" s="42"/>
      <c r="BHI704" s="47"/>
      <c r="BHJ704" s="42"/>
      <c r="BHK704" s="42"/>
    </row>
    <row r="705" spans="1544:1580" ht="12.75">
      <c r="BGJ705" s="42" t="s">
        <v>157</v>
      </c>
      <c r="BGK705" s="46"/>
      <c r="BGL705" s="42"/>
      <c r="BGM705" s="42"/>
      <c r="BGN705" s="42"/>
      <c r="BGO705" s="42"/>
      <c r="BGP705" s="42"/>
      <c r="BGQ705" s="42"/>
      <c r="BGR705" s="42"/>
      <c r="BGS705" s="42"/>
      <c r="BGT705" s="42"/>
      <c r="BGU705" s="42"/>
      <c r="BGV705" s="42"/>
      <c r="BGW705" s="56"/>
      <c r="BGX705" s="42"/>
      <c r="BGY705" s="46"/>
      <c r="BGZ705" s="42"/>
      <c r="BHA705" s="42"/>
      <c r="BHB705" s="42"/>
      <c r="BHC705" s="42"/>
      <c r="BHD705" s="42"/>
      <c r="BHE705" s="42"/>
      <c r="BHF705" s="42"/>
      <c r="BHG705" s="42" t="s">
        <v>158</v>
      </c>
      <c r="BHH705" s="42"/>
      <c r="BHI705" s="47"/>
      <c r="BHJ705" s="42"/>
      <c r="BHK705" s="42"/>
    </row>
    <row r="706" spans="1544:1580" ht="12.75">
      <c r="BGJ706" s="42" t="s">
        <v>159</v>
      </c>
      <c r="BGK706" s="46">
        <v>0</v>
      </c>
      <c r="BGL706" s="42" t="s">
        <v>160</v>
      </c>
      <c r="BGM706" s="42"/>
      <c r="BGN706" s="42"/>
      <c r="BGO706" s="42"/>
      <c r="BGP706" s="42"/>
      <c r="BGQ706" s="42"/>
      <c r="BGR706" s="42"/>
      <c r="BGS706" s="42"/>
      <c r="BGT706" s="42"/>
      <c r="BGU706" s="42"/>
      <c r="BGV706" s="42"/>
      <c r="BGW706" s="56"/>
      <c r="BGX706" s="42"/>
      <c r="BGY706" s="46"/>
      <c r="BGZ706" s="42"/>
      <c r="BHA706" s="42"/>
      <c r="BHB706" s="42"/>
      <c r="BHC706" s="42"/>
      <c r="BHD706" s="42"/>
      <c r="BHE706" s="42"/>
      <c r="BHF706" s="42"/>
      <c r="BHG706" s="42" t="s">
        <v>161</v>
      </c>
      <c r="BHH706" s="42"/>
      <c r="BHI706" s="47"/>
      <c r="BHJ706" s="42"/>
      <c r="BHK706" s="42"/>
      <c r="BHL706" s="42"/>
      <c r="BHM706" s="42"/>
      <c r="BHN706" s="42"/>
      <c r="BHO706" s="42"/>
      <c r="BHP706" s="42"/>
      <c r="BHQ706" s="42"/>
      <c r="BHR706" s="42"/>
      <c r="BHS706" s="42"/>
      <c r="BHT706" s="42"/>
    </row>
    <row r="707" spans="1544:1580" ht="12.75">
      <c r="BGJ707" s="42" t="s">
        <v>162</v>
      </c>
      <c r="BGK707" s="46">
        <v>1</v>
      </c>
      <c r="BGL707" s="42" t="s">
        <v>163</v>
      </c>
      <c r="BGM707" s="42"/>
      <c r="BGN707" s="42"/>
      <c r="BGO707" s="42"/>
      <c r="BGP707" s="42"/>
      <c r="BGQ707" s="42"/>
      <c r="BGR707" s="42"/>
      <c r="BGS707" s="42"/>
      <c r="BGT707" s="42"/>
      <c r="BGU707" s="42"/>
      <c r="BGV707" s="42"/>
      <c r="BGW707" s="56"/>
      <c r="BGX707" s="42"/>
      <c r="BGY707" s="46"/>
      <c r="BGZ707" s="42"/>
      <c r="BHA707" s="42"/>
      <c r="BHB707" s="42"/>
      <c r="BHC707" s="42"/>
      <c r="BHD707" s="42"/>
      <c r="BHE707" s="42"/>
      <c r="BHF707" s="42"/>
      <c r="BHG707" s="42" t="s">
        <v>164</v>
      </c>
      <c r="BHH707" s="42"/>
      <c r="BHI707" s="47"/>
      <c r="BHJ707" s="42"/>
      <c r="BHK707" s="42"/>
      <c r="BHL707" s="42"/>
      <c r="BHM707" s="42"/>
      <c r="BHN707" s="42"/>
      <c r="BHO707" s="42"/>
      <c r="BHP707" s="42"/>
      <c r="BHQ707" s="42"/>
      <c r="BHR707" s="42"/>
      <c r="BHS707" s="42"/>
      <c r="BHT707" s="42"/>
    </row>
    <row r="708" spans="1544:1580" ht="12.75">
      <c r="BGJ708" s="42" t="s">
        <v>165</v>
      </c>
      <c r="BGK708" s="46">
        <v>2</v>
      </c>
      <c r="BGL708" s="42" t="s">
        <v>166</v>
      </c>
      <c r="BGM708" s="42"/>
      <c r="BGN708" s="42"/>
      <c r="BGO708" s="42"/>
      <c r="BGP708" s="42"/>
      <c r="BGQ708" s="42"/>
      <c r="BGR708" s="42"/>
      <c r="BGS708" s="42"/>
      <c r="BGT708" s="42"/>
      <c r="BGU708" s="42"/>
      <c r="BGV708" s="42"/>
      <c r="BGW708" s="56"/>
      <c r="BGX708" s="42"/>
      <c r="BGY708" s="46"/>
      <c r="BGZ708" s="42"/>
      <c r="BHA708" s="42"/>
      <c r="BHB708" s="42"/>
      <c r="BHC708" s="42"/>
      <c r="BHD708" s="42"/>
      <c r="BHE708" s="42"/>
      <c r="BHF708" s="42"/>
      <c r="BHG708" s="42" t="s">
        <v>167</v>
      </c>
      <c r="BHH708" s="42"/>
      <c r="BHI708" s="42"/>
      <c r="BHJ708" s="42"/>
      <c r="BHK708" s="42"/>
      <c r="BHL708" s="42"/>
      <c r="BHM708" s="42"/>
      <c r="BHN708" s="42"/>
      <c r="BHO708" s="42"/>
      <c r="BHP708" s="42"/>
      <c r="BHQ708" s="42"/>
      <c r="BHR708" s="42"/>
      <c r="BHS708" s="42"/>
      <c r="BHT708" s="42"/>
    </row>
    <row r="709" spans="1544:1580" ht="15">
      <c r="BGJ709" s="42"/>
      <c r="BGK709" s="42"/>
      <c r="BGL709" s="42"/>
      <c r="BGM709" s="42"/>
      <c r="BGN709" s="42"/>
      <c r="BGO709" s="42"/>
      <c r="BGP709" s="42"/>
      <c r="BGQ709" s="42"/>
      <c r="BGR709" s="42"/>
      <c r="BGS709" s="42"/>
      <c r="BGT709" s="42"/>
      <c r="BGU709" s="42"/>
      <c r="BGV709" s="42"/>
      <c r="BGW709" s="56"/>
      <c r="BGX709" s="42"/>
      <c r="BGY709" s="46"/>
      <c r="BGZ709" s="42"/>
      <c r="BHA709" s="42"/>
      <c r="BHB709" s="42"/>
      <c r="BHC709" s="42"/>
      <c r="BHD709" s="42"/>
      <c r="BHE709" s="42"/>
      <c r="BHF709" s="42"/>
      <c r="BHG709" s="42" t="s">
        <v>168</v>
      </c>
      <c r="BHH709" s="42"/>
      <c r="BHI709" s="42"/>
      <c r="BHJ709" s="42"/>
      <c r="BHK709" s="61"/>
      <c r="BHL709" s="42"/>
      <c r="BHM709" s="42"/>
      <c r="BHN709" s="42"/>
      <c r="BHO709" s="42"/>
      <c r="BHP709" s="42"/>
      <c r="BHQ709" s="42"/>
      <c r="BHR709" s="42"/>
      <c r="BHS709" s="42"/>
      <c r="BHT709" s="42"/>
    </row>
    <row r="710" spans="1544:1580" ht="12.75">
      <c r="BGJ710" s="62"/>
      <c r="BGK710" s="62"/>
      <c r="BGL710" s="62"/>
      <c r="BGM710" s="62"/>
      <c r="BGN710" s="62"/>
      <c r="BGO710" s="62"/>
      <c r="BGP710" s="42"/>
      <c r="BGQ710" s="42"/>
      <c r="BGR710" s="42"/>
      <c r="BGS710" s="42"/>
      <c r="BGT710" s="42"/>
      <c r="BGU710" s="42"/>
      <c r="BGV710" s="42"/>
      <c r="BGW710" s="56"/>
      <c r="BGX710" s="42"/>
      <c r="BGY710" s="46"/>
      <c r="BGZ710" s="42"/>
      <c r="BHA710" s="42"/>
      <c r="BHB710" s="42"/>
      <c r="BHC710" s="42"/>
      <c r="BHD710" s="42"/>
      <c r="BHE710" s="42"/>
      <c r="BHF710" s="42"/>
      <c r="BHG710" s="42" t="s">
        <v>169</v>
      </c>
      <c r="BHH710" s="42"/>
      <c r="BHI710" s="42"/>
      <c r="BHJ710" s="42"/>
      <c r="BHK710" s="47"/>
      <c r="BHL710" s="42"/>
      <c r="BHM710" s="42"/>
      <c r="BHN710" s="43" t="s">
        <v>170</v>
      </c>
      <c r="BHO710" s="216" t="s">
        <v>171</v>
      </c>
      <c r="BHP710" s="216"/>
      <c r="BHQ710" s="216"/>
      <c r="BHR710" s="43" t="s">
        <v>172</v>
      </c>
      <c r="BHS710" s="42"/>
      <c r="BHT710" s="63" t="s">
        <v>173</v>
      </c>
    </row>
    <row r="711" spans="1544:1580" ht="12.75">
      <c r="BGJ711" s="62"/>
      <c r="BGK711" s="62"/>
      <c r="BGL711" s="62"/>
      <c r="BGM711" s="62"/>
      <c r="BGN711" s="62"/>
      <c r="BGO711" s="62"/>
      <c r="BGP711" s="42"/>
      <c r="BGQ711" s="42"/>
      <c r="BGR711" s="42"/>
      <c r="BGS711" s="42"/>
      <c r="BGT711" s="42"/>
      <c r="BGU711" s="42"/>
      <c r="BGV711" s="42"/>
      <c r="BGW711" s="56"/>
      <c r="BGX711" s="42"/>
      <c r="BGY711" s="46"/>
      <c r="BGZ711" s="42"/>
      <c r="BHA711" s="42"/>
      <c r="BHB711" s="42"/>
      <c r="BHC711" s="42"/>
      <c r="BHD711" s="42"/>
      <c r="BHE711" s="42"/>
      <c r="BHF711" s="42"/>
      <c r="BHG711" s="42" t="s">
        <v>174</v>
      </c>
      <c r="BHH711" s="42"/>
      <c r="BHI711" s="42"/>
      <c r="BHJ711" s="42"/>
      <c r="BHK711" s="47"/>
      <c r="BHL711" s="42"/>
      <c r="BHM711" s="42"/>
      <c r="BHN711" s="64" t="s">
        <v>175</v>
      </c>
      <c r="BHO711" s="64" t="s">
        <v>176</v>
      </c>
      <c r="BHP711" s="64" t="s">
        <v>177</v>
      </c>
      <c r="BHQ711" s="64" t="s">
        <v>178</v>
      </c>
      <c r="BHR711" s="64" t="s">
        <v>179</v>
      </c>
      <c r="BHS711" s="42"/>
      <c r="BHT711" s="65" t="s">
        <v>180</v>
      </c>
    </row>
    <row r="712" spans="1544:1580" ht="12.75">
      <c r="BGJ712" s="62"/>
      <c r="BGK712" s="62"/>
      <c r="BGL712" s="62"/>
      <c r="BGM712" s="62"/>
      <c r="BGN712" s="62"/>
      <c r="BGO712" s="62"/>
      <c r="BGP712" s="42"/>
      <c r="BGQ712" s="42"/>
      <c r="BGR712" s="42"/>
      <c r="BGS712" s="42"/>
      <c r="BGT712" s="42"/>
      <c r="BGU712" s="42"/>
      <c r="BGV712" s="42"/>
      <c r="BGW712" s="56"/>
      <c r="BGX712" s="42"/>
      <c r="BGY712" s="46"/>
      <c r="BGZ712" s="42"/>
      <c r="BHA712" s="42"/>
      <c r="BHB712" s="42"/>
      <c r="BHC712" s="42"/>
      <c r="BHD712" s="42"/>
      <c r="BHE712" s="42"/>
      <c r="BHF712" s="42"/>
      <c r="BHG712" s="42" t="s">
        <v>181</v>
      </c>
      <c r="BHH712" s="42"/>
      <c r="BHI712" s="42"/>
      <c r="BHJ712" s="42"/>
      <c r="BHK712" s="47"/>
      <c r="BHL712" s="42"/>
      <c r="BHM712" s="42"/>
      <c r="BHN712" s="62" t="s">
        <v>182</v>
      </c>
      <c r="BHO712" s="62" t="s">
        <v>183</v>
      </c>
      <c r="BHP712" s="62" t="s">
        <v>184</v>
      </c>
      <c r="BHQ712" s="62" t="s">
        <v>79</v>
      </c>
      <c r="BHR712" s="62" t="s">
        <v>185</v>
      </c>
      <c r="BHS712" s="42"/>
      <c r="BHT712" s="66" t="s">
        <v>186</v>
      </c>
    </row>
    <row r="713" spans="1544:1580" ht="12.75">
      <c r="BGJ713" s="62"/>
      <c r="BGK713" s="62"/>
      <c r="BGL713" s="62"/>
      <c r="BGM713" s="62"/>
      <c r="BGN713" s="62"/>
      <c r="BGO713" s="62"/>
      <c r="BGP713" s="42"/>
      <c r="BGQ713" s="42"/>
      <c r="BGR713" s="42"/>
      <c r="BGS713" s="42"/>
      <c r="BGT713" s="42"/>
      <c r="BGU713" s="42"/>
      <c r="BGV713" s="42"/>
      <c r="BGW713" s="56"/>
      <c r="BGX713" s="42"/>
      <c r="BGY713" s="46"/>
      <c r="BGZ713" s="42"/>
      <c r="BHA713" s="42"/>
      <c r="BHB713" s="42"/>
      <c r="BHC713" s="42"/>
      <c r="BHD713" s="42"/>
      <c r="BHE713" s="42"/>
      <c r="BHF713" s="42"/>
      <c r="BHG713" s="42" t="s">
        <v>187</v>
      </c>
      <c r="BHH713" s="42"/>
      <c r="BHI713" s="42"/>
      <c r="BHJ713" s="42"/>
      <c r="BHK713" s="42"/>
      <c r="BHL713" s="42"/>
      <c r="BHM713" s="42"/>
      <c r="BHN713" s="62" t="s">
        <v>188</v>
      </c>
      <c r="BHO713" s="62" t="s">
        <v>189</v>
      </c>
      <c r="BHP713" s="62" t="s">
        <v>190</v>
      </c>
      <c r="BHQ713" s="62" t="s">
        <v>156</v>
      </c>
      <c r="BHR713" s="62" t="s">
        <v>191</v>
      </c>
      <c r="BHS713" s="42"/>
      <c r="BHT713" s="66" t="s">
        <v>192</v>
      </c>
    </row>
    <row r="714" spans="1544:1580" ht="12.75">
      <c r="BGJ714" s="62"/>
      <c r="BGK714" s="62"/>
      <c r="BGL714" s="62"/>
      <c r="BGM714" s="62"/>
      <c r="BGN714" s="62"/>
      <c r="BGO714" s="62"/>
      <c r="BGP714" s="42"/>
      <c r="BGQ714" s="42"/>
      <c r="BGR714" s="42"/>
      <c r="BGS714" s="42"/>
      <c r="BGT714" s="42"/>
      <c r="BGU714" s="42"/>
      <c r="BGV714" s="42"/>
      <c r="BGW714" s="56"/>
      <c r="BGX714" s="42"/>
      <c r="BGY714" s="46"/>
      <c r="BGZ714" s="42"/>
      <c r="BHA714" s="42"/>
      <c r="BHB714" s="42"/>
      <c r="BHC714" s="42"/>
      <c r="BHD714" s="42"/>
      <c r="BHE714" s="42"/>
      <c r="BHF714" s="42"/>
      <c r="BHG714" s="42" t="s">
        <v>193</v>
      </c>
      <c r="BHH714" s="42"/>
      <c r="BHI714" s="42"/>
      <c r="BHJ714" s="42"/>
      <c r="BHK714" s="42"/>
      <c r="BHL714" s="42"/>
      <c r="BHM714" s="42"/>
      <c r="BHN714" s="62" t="s">
        <v>124</v>
      </c>
      <c r="BHO714" s="62" t="s">
        <v>194</v>
      </c>
      <c r="BHP714" s="62" t="s">
        <v>195</v>
      </c>
      <c r="BHQ714" s="62"/>
      <c r="BHR714" s="62" t="s">
        <v>196</v>
      </c>
      <c r="BHS714" s="42"/>
      <c r="BHT714" s="66" t="s">
        <v>197</v>
      </c>
    </row>
    <row r="715" spans="1544:1580" ht="12.75">
      <c r="BGJ715" s="62"/>
      <c r="BGK715" s="62"/>
      <c r="BGL715" s="62"/>
      <c r="BGM715" s="62"/>
      <c r="BGN715" s="62"/>
      <c r="BGO715" s="62"/>
      <c r="BGP715" s="42"/>
      <c r="BGQ715" s="42"/>
      <c r="BGR715" s="42"/>
      <c r="BGS715" s="42"/>
      <c r="BGT715" s="42"/>
      <c r="BGU715" s="42"/>
      <c r="BGV715" s="42"/>
      <c r="BGW715" s="56"/>
      <c r="BGX715" s="42"/>
      <c r="BGY715" s="46"/>
      <c r="BGZ715" s="42"/>
      <c r="BHA715" s="42"/>
      <c r="BHB715" s="42"/>
      <c r="BHC715" s="42"/>
      <c r="BHD715" s="42"/>
      <c r="BHE715" s="42"/>
      <c r="BHF715" s="42"/>
      <c r="BHG715" s="42" t="s">
        <v>198</v>
      </c>
      <c r="BHH715" s="42"/>
      <c r="BHI715" s="42"/>
      <c r="BHJ715" s="42"/>
      <c r="BHK715" s="42"/>
      <c r="BHL715" s="42"/>
      <c r="BHM715" s="42"/>
      <c r="BHN715" s="62" t="s">
        <v>164</v>
      </c>
      <c r="BHO715" s="62"/>
      <c r="BHP715" s="62"/>
      <c r="BHQ715" s="62"/>
      <c r="BHR715" s="62" t="s">
        <v>199</v>
      </c>
      <c r="BHS715" s="42"/>
      <c r="BHT715" s="66" t="s">
        <v>200</v>
      </c>
    </row>
    <row r="716" spans="1544:1580" ht="12.75">
      <c r="BGJ716" s="62"/>
      <c r="BGK716" s="62"/>
      <c r="BGL716" s="62"/>
      <c r="BGM716" s="62"/>
      <c r="BGN716" s="62"/>
      <c r="BGO716" s="62"/>
      <c r="BGP716" s="42"/>
      <c r="BGQ716" s="42"/>
      <c r="BGR716" s="42"/>
      <c r="BGS716" s="42"/>
      <c r="BGT716" s="42"/>
      <c r="BGU716" s="42"/>
      <c r="BGV716" s="42"/>
      <c r="BGW716" s="56"/>
      <c r="BGX716" s="42"/>
      <c r="BGY716" s="46"/>
      <c r="BGZ716" s="42"/>
      <c r="BHA716" s="42"/>
      <c r="BHB716" s="42"/>
      <c r="BHC716" s="42"/>
      <c r="BHD716" s="42"/>
      <c r="BHE716" s="42"/>
      <c r="BHF716" s="42"/>
      <c r="BHG716" s="42"/>
      <c r="BHH716" s="42"/>
      <c r="BHI716" s="42"/>
      <c r="BHJ716" s="42"/>
      <c r="BHK716" s="42"/>
      <c r="BHL716" s="42"/>
      <c r="BHM716" s="42"/>
      <c r="BHN716" s="62" t="s">
        <v>167</v>
      </c>
      <c r="BHO716" s="62"/>
      <c r="BHP716" s="62"/>
      <c r="BHQ716" s="62"/>
      <c r="BHR716" s="62"/>
      <c r="BHS716" s="42"/>
      <c r="BHT716" s="66" t="s">
        <v>201</v>
      </c>
    </row>
    <row r="717" spans="1544:1580" ht="12.75">
      <c r="BGJ717" s="62"/>
      <c r="BGK717" s="62"/>
      <c r="BGL717" s="62"/>
      <c r="BGM717" s="62"/>
      <c r="BGN717" s="62"/>
      <c r="BGO717" s="62"/>
      <c r="BGP717" s="42"/>
      <c r="BGQ717" s="42"/>
      <c r="BGR717" s="42"/>
      <c r="BGS717" s="42"/>
      <c r="BGT717" s="42"/>
      <c r="BGU717" s="42"/>
      <c r="BGV717" s="42"/>
      <c r="BGW717" s="56"/>
      <c r="BGX717" s="42"/>
      <c r="BGY717" s="46"/>
      <c r="BGZ717" s="42"/>
      <c r="BHA717" s="42"/>
      <c r="BHB717" s="42"/>
      <c r="BHC717" s="42"/>
      <c r="BHD717" s="42"/>
      <c r="BHE717" s="42"/>
      <c r="BHF717" s="42"/>
      <c r="BHG717" s="42"/>
      <c r="BHH717" s="42"/>
      <c r="BHI717" s="42"/>
      <c r="BHJ717" s="42"/>
      <c r="BHK717" s="42"/>
      <c r="BHL717" s="42"/>
      <c r="BHM717" s="42"/>
      <c r="BHN717" s="62" t="s">
        <v>202</v>
      </c>
      <c r="BHO717" s="62"/>
      <c r="BHP717" s="62"/>
      <c r="BHQ717" s="62"/>
      <c r="BHR717" s="62"/>
      <c r="BHS717" s="42"/>
      <c r="BHT717" s="66" t="s">
        <v>203</v>
      </c>
    </row>
    <row r="718" spans="1544:1580" ht="12.75">
      <c r="BGJ718" s="42"/>
      <c r="BGK718" s="42"/>
      <c r="BGL718" s="42"/>
      <c r="BGM718" s="42"/>
      <c r="BGN718" s="42"/>
      <c r="BGO718" s="42"/>
      <c r="BGP718" s="42"/>
      <c r="BGQ718" s="42"/>
      <c r="BGR718" s="42"/>
      <c r="BGS718" s="42"/>
      <c r="BGT718" s="42"/>
      <c r="BGU718" s="42"/>
      <c r="BGV718" s="42"/>
      <c r="BGW718" s="56"/>
      <c r="BGX718" s="42"/>
      <c r="BGY718" s="46"/>
      <c r="BGZ718" s="42"/>
      <c r="BHA718" s="42"/>
      <c r="BHB718" s="42"/>
      <c r="BHC718" s="42"/>
      <c r="BHD718" s="42"/>
      <c r="BHE718" s="42"/>
      <c r="BHF718" s="42"/>
      <c r="BHG718" s="42"/>
      <c r="BHH718" s="42"/>
      <c r="BHI718" s="42"/>
      <c r="BHJ718" s="42"/>
      <c r="BHK718" s="42"/>
      <c r="BHL718" s="42"/>
      <c r="BHM718" s="42"/>
      <c r="BHN718" s="62" t="s">
        <v>204</v>
      </c>
      <c r="BHO718" s="62"/>
      <c r="BHP718" s="62"/>
      <c r="BHQ718" s="62"/>
      <c r="BHR718" s="62"/>
      <c r="BHS718" s="42"/>
      <c r="BHT718" s="66" t="s">
        <v>205</v>
      </c>
    </row>
    <row r="719" spans="1544:1580" ht="12.75">
      <c r="BGJ719" s="42"/>
      <c r="BGK719" s="42"/>
      <c r="BGL719" s="42"/>
      <c r="BGM719" s="42"/>
      <c r="BGN719" s="42"/>
      <c r="BGO719" s="42"/>
      <c r="BGP719" s="42"/>
      <c r="BGQ719" s="42"/>
      <c r="BGR719" s="42"/>
      <c r="BGS719" s="42"/>
      <c r="BGT719" s="42"/>
      <c r="BGU719" s="42"/>
      <c r="BGV719" s="42"/>
      <c r="BGW719" s="56"/>
      <c r="BGX719" s="42"/>
      <c r="BGY719" s="46"/>
      <c r="BGZ719" s="42"/>
      <c r="BHA719" s="42"/>
      <c r="BHB719" s="42"/>
      <c r="BHC719" s="42"/>
      <c r="BHD719" s="42"/>
      <c r="BHE719" s="42"/>
      <c r="BHF719" s="42"/>
      <c r="BHG719" s="42"/>
      <c r="BHH719" s="42"/>
      <c r="BHI719" s="42"/>
      <c r="BHJ719" s="42"/>
      <c r="BHK719" s="42"/>
      <c r="BHL719" s="42"/>
      <c r="BHM719" s="42"/>
      <c r="BHN719" s="62" t="s">
        <v>206</v>
      </c>
      <c r="BHO719" s="62"/>
      <c r="BHP719" s="62"/>
      <c r="BHQ719" s="62"/>
      <c r="BHR719" s="62"/>
      <c r="BHS719" s="42"/>
      <c r="BHT719" s="66" t="s">
        <v>207</v>
      </c>
    </row>
    <row r="720" spans="1544:1580" ht="12.75">
      <c r="BGJ720" s="42"/>
      <c r="BGK720" s="42"/>
      <c r="BGL720" s="42"/>
      <c r="BGM720" s="42"/>
      <c r="BGN720" s="42"/>
      <c r="BGO720" s="42"/>
      <c r="BGP720" s="42"/>
      <c r="BGQ720" s="42"/>
      <c r="BGR720" s="42"/>
      <c r="BGS720" s="42"/>
      <c r="BGT720" s="42"/>
      <c r="BGU720" s="42"/>
      <c r="BGV720" s="42"/>
      <c r="BGW720" s="56"/>
      <c r="BGX720" s="42"/>
      <c r="BGY720" s="46"/>
      <c r="BGZ720" s="42"/>
      <c r="BHA720" s="42"/>
      <c r="BHB720" s="42"/>
      <c r="BHC720" s="42"/>
      <c r="BHD720" s="42"/>
      <c r="BHE720" s="42"/>
      <c r="BHF720" s="42"/>
      <c r="BHG720" s="42"/>
      <c r="BHH720" s="42"/>
      <c r="BHI720" s="42"/>
      <c r="BHJ720" s="42"/>
      <c r="BHK720" s="42"/>
      <c r="BHL720" s="42"/>
      <c r="BHM720" s="42"/>
      <c r="BHN720" s="62" t="s">
        <v>114</v>
      </c>
      <c r="BHO720" s="62"/>
      <c r="BHP720" s="62"/>
      <c r="BHQ720" s="62"/>
      <c r="BHR720" s="62"/>
      <c r="BHS720" s="42"/>
      <c r="BHT720" s="66" t="s">
        <v>208</v>
      </c>
    </row>
    <row r="721" spans="1544:1580" ht="12.75">
      <c r="BGJ721" s="42"/>
      <c r="BGK721" s="42"/>
      <c r="BGL721" s="42"/>
      <c r="BGM721" s="42"/>
      <c r="BGN721" s="42"/>
      <c r="BGO721" s="42"/>
      <c r="BGP721" s="42"/>
      <c r="BGQ721" s="42"/>
      <c r="BGR721" s="42"/>
      <c r="BGS721" s="42"/>
      <c r="BGT721" s="42"/>
      <c r="BGU721" s="42"/>
      <c r="BGV721" s="42"/>
      <c r="BGW721" s="56"/>
      <c r="BGX721" s="42"/>
      <c r="BGY721" s="46"/>
      <c r="BGZ721" s="42"/>
      <c r="BHA721" s="42"/>
      <c r="BHB721" s="42"/>
      <c r="BHC721" s="42"/>
      <c r="BHD721" s="42"/>
      <c r="BHE721" s="42"/>
      <c r="BHF721" s="42"/>
      <c r="BHG721" s="42"/>
      <c r="BHH721" s="42"/>
      <c r="BHI721" s="42"/>
      <c r="BHJ721" s="42"/>
      <c r="BHK721" s="42"/>
      <c r="BHL721" s="42"/>
      <c r="BHM721" s="42"/>
      <c r="BHN721" s="42" t="s">
        <v>169</v>
      </c>
      <c r="BHO721" s="42"/>
      <c r="BHP721" s="62"/>
      <c r="BHQ721" s="62"/>
      <c r="BHR721" s="54"/>
      <c r="BHS721" s="42"/>
      <c r="BHT721" s="66" t="s">
        <v>209</v>
      </c>
    </row>
    <row r="722" spans="1544:1580" ht="12.75">
      <c r="BHN722" s="42" t="s">
        <v>174</v>
      </c>
      <c r="BHO722" s="42"/>
      <c r="BHP722" s="62"/>
      <c r="BHQ722" s="62"/>
      <c r="BHR722" s="54"/>
      <c r="BHS722" s="42"/>
      <c r="BHT722" s="66" t="s">
        <v>210</v>
      </c>
    </row>
    <row r="723" spans="1544:1580" ht="12.75">
      <c r="BHN723" s="42" t="s">
        <v>181</v>
      </c>
      <c r="BHO723" s="62"/>
      <c r="BHP723" s="62"/>
      <c r="BHQ723" s="62"/>
      <c r="BHR723" s="54"/>
      <c r="BHS723" s="42"/>
      <c r="BHT723" s="66" t="s">
        <v>211</v>
      </c>
    </row>
    <row r="724" spans="1544:1580" ht="12.75">
      <c r="BHN724" s="42" t="s">
        <v>187</v>
      </c>
      <c r="BHO724" s="62"/>
      <c r="BHP724" s="62"/>
      <c r="BHQ724" s="62"/>
      <c r="BHR724" s="54"/>
      <c r="BHS724" s="42"/>
      <c r="BHT724" s="66" t="s">
        <v>212</v>
      </c>
    </row>
    <row r="725" spans="1544:1580" ht="12.75">
      <c r="BHN725" s="42" t="s">
        <v>193</v>
      </c>
      <c r="BHO725" s="62"/>
      <c r="BHP725" s="62"/>
      <c r="BHQ725" s="62"/>
      <c r="BHR725" s="54"/>
      <c r="BHS725" s="42"/>
      <c r="BHT725" s="66" t="s">
        <v>213</v>
      </c>
    </row>
    <row r="726" spans="1544:1580" ht="12.75">
      <c r="BHN726" s="42" t="s">
        <v>198</v>
      </c>
      <c r="BHO726" s="62"/>
      <c r="BHP726" s="62"/>
      <c r="BHQ726" s="62"/>
      <c r="BHR726" s="54"/>
      <c r="BHS726" s="42"/>
      <c r="BHT726" s="66" t="s">
        <v>214</v>
      </c>
    </row>
    <row r="727" spans="1544:1580" ht="12.75">
      <c r="BHN727" s="42"/>
      <c r="BHO727" s="62"/>
      <c r="BHP727" s="62"/>
      <c r="BHQ727" s="62"/>
      <c r="BHR727" s="62"/>
      <c r="BHS727" s="42"/>
      <c r="BHT727" s="66" t="s">
        <v>215</v>
      </c>
    </row>
    <row r="728" spans="1544:1580" ht="12.75">
      <c r="BHN728" s="42"/>
      <c r="BHO728" s="42"/>
      <c r="BHP728" s="42"/>
      <c r="BHQ728" s="42"/>
      <c r="BHR728" s="42"/>
      <c r="BHS728" s="42"/>
      <c r="BHT728" s="66" t="s">
        <v>216</v>
      </c>
    </row>
    <row r="729" spans="1544:1580" ht="12.75">
      <c r="BHN729" s="42"/>
      <c r="BHO729" s="42"/>
      <c r="BHP729" s="42"/>
      <c r="BHQ729" s="42"/>
      <c r="BHR729" s="42"/>
      <c r="BHS729" s="42"/>
      <c r="BHT729" s="66" t="s">
        <v>217</v>
      </c>
    </row>
    <row r="730" spans="1544:1580" ht="12.75">
      <c r="BHN730" s="42"/>
      <c r="BHO730" s="42"/>
      <c r="BHP730" s="42"/>
      <c r="BHQ730" s="42"/>
      <c r="BHR730" s="42"/>
      <c r="BHS730" s="42"/>
      <c r="BHT730" s="66" t="s">
        <v>218</v>
      </c>
    </row>
    <row r="731" spans="1544:1580" ht="12.75">
      <c r="BHN731" s="42"/>
      <c r="BHO731" s="42"/>
      <c r="BHP731" s="42"/>
      <c r="BHQ731" s="42"/>
      <c r="BHR731" s="42"/>
      <c r="BHS731" s="42"/>
      <c r="BHT731" s="66" t="s">
        <v>219</v>
      </c>
    </row>
    <row r="732" spans="1544:1580" ht="12.75">
      <c r="BHN732" s="42"/>
      <c r="BHO732" s="42"/>
      <c r="BHP732" s="42"/>
      <c r="BHQ732" s="42"/>
      <c r="BHR732" s="42"/>
      <c r="BHS732" s="42"/>
      <c r="BHT732" s="66" t="s">
        <v>220</v>
      </c>
    </row>
    <row r="733" spans="1544:1580" ht="12.75">
      <c r="BHN733" s="42"/>
      <c r="BHO733" s="42"/>
      <c r="BHP733" s="42"/>
      <c r="BHQ733" s="42"/>
      <c r="BHR733" s="42"/>
      <c r="BHS733" s="42"/>
      <c r="BHT733" s="66" t="s">
        <v>221</v>
      </c>
    </row>
    <row r="734" spans="1544:1580" ht="12.75">
      <c r="BHN734" s="42"/>
      <c r="BHO734" s="42"/>
      <c r="BHP734" s="42"/>
      <c r="BHQ734" s="42"/>
      <c r="BHR734" s="42"/>
      <c r="BHS734" s="42"/>
      <c r="BHT734" s="66" t="s">
        <v>222</v>
      </c>
    </row>
    <row r="735" spans="1544:1580" ht="12.75">
      <c r="BHN735" s="42"/>
      <c r="BHO735" s="42"/>
      <c r="BHP735" s="42"/>
      <c r="BHQ735" s="42"/>
      <c r="BHR735" s="42"/>
      <c r="BHS735" s="42"/>
      <c r="BHT735" s="66" t="s">
        <v>223</v>
      </c>
    </row>
    <row r="736" spans="1544:1580" ht="12.75">
      <c r="BHN736" s="42"/>
      <c r="BHO736" s="42"/>
      <c r="BHP736" s="42"/>
      <c r="BHQ736" s="42"/>
      <c r="BHR736" s="42"/>
      <c r="BHS736" s="42"/>
      <c r="BHT736" s="66" t="s">
        <v>224</v>
      </c>
    </row>
    <row r="737" spans="1574:1584" ht="12.75">
      <c r="BHN737" s="42"/>
      <c r="BHO737" s="42"/>
      <c r="BHP737" s="42"/>
      <c r="BHQ737" s="42"/>
      <c r="BHR737" s="42"/>
      <c r="BHS737" s="42"/>
      <c r="BHT737" s="66" t="s">
        <v>225</v>
      </c>
    </row>
    <row r="738" spans="1574:1584" ht="12.75">
      <c r="BHT738" s="66" t="s">
        <v>226</v>
      </c>
      <c r="BHU738" s="42"/>
      <c r="BHV738" s="42"/>
      <c r="BHW738" s="42"/>
      <c r="BHX738" s="42"/>
    </row>
    <row r="739" spans="1574:1584" ht="12.75">
      <c r="BHT739" s="66" t="s">
        <v>227</v>
      </c>
      <c r="BHU739" s="42"/>
      <c r="BHV739" s="42"/>
      <c r="BHW739" s="42"/>
      <c r="BHX739" s="42"/>
    </row>
    <row r="740" spans="1574:1584" ht="12.75">
      <c r="BHT740" s="66" t="s">
        <v>228</v>
      </c>
      <c r="BHU740" s="42"/>
      <c r="BHV740" s="42"/>
      <c r="BHW740" s="42"/>
      <c r="BHX740" s="42"/>
    </row>
    <row r="741" spans="1574:1584" ht="12.75">
      <c r="BHT741" s="67" t="s">
        <v>229</v>
      </c>
      <c r="BHU741" s="42"/>
      <c r="BHV741" s="42"/>
      <c r="BHW741" s="42"/>
      <c r="BHX741" s="42"/>
    </row>
    <row r="742" spans="1574:1584" ht="12.75">
      <c r="BHT742" s="66" t="s">
        <v>230</v>
      </c>
      <c r="BHU742" s="42"/>
      <c r="BHV742" s="42"/>
      <c r="BHW742" s="42"/>
      <c r="BHX742" s="42"/>
    </row>
    <row r="743" spans="1574:1584" ht="12.75">
      <c r="BHT743" s="66" t="s">
        <v>231</v>
      </c>
      <c r="BHU743" s="42"/>
      <c r="BHV743" s="42"/>
      <c r="BHW743" s="42"/>
      <c r="BHX743" s="42"/>
    </row>
    <row r="744" spans="1574:1584" ht="12.75">
      <c r="BHT744" s="66" t="s">
        <v>232</v>
      </c>
      <c r="BHU744" s="42"/>
      <c r="BHV744" s="42"/>
      <c r="BHW744" s="42"/>
      <c r="BHX744" s="42"/>
    </row>
    <row r="745" spans="1574:1584" ht="12.75">
      <c r="BHT745" s="66" t="s">
        <v>233</v>
      </c>
      <c r="BHU745" s="42"/>
      <c r="BHV745" s="42"/>
      <c r="BHW745" s="42"/>
      <c r="BHX745" s="42"/>
    </row>
    <row r="746" spans="1574:1584" ht="12.75">
      <c r="BHT746" s="42"/>
      <c r="BHU746" s="42"/>
      <c r="BHV746" s="42"/>
      <c r="BHW746" s="42"/>
      <c r="BHX746" s="42"/>
    </row>
    <row r="747" spans="1574:1584" ht="12.75">
      <c r="BHT747" s="42"/>
      <c r="BHU747" s="42"/>
      <c r="BHV747" s="42"/>
      <c r="BHW747" s="42"/>
      <c r="BHX747" s="42"/>
    </row>
    <row r="748" spans="1574:1584" ht="12.75">
      <c r="BHT748" s="42"/>
      <c r="BHU748" s="42"/>
      <c r="BHV748" s="42" t="s">
        <v>75</v>
      </c>
      <c r="BHW748" s="42"/>
      <c r="BHX748" s="42"/>
    </row>
    <row r="749" spans="1574:1584" ht="12.75">
      <c r="BHT749" s="42"/>
      <c r="BHU749" s="42"/>
      <c r="BHV749" s="42" t="s">
        <v>74</v>
      </c>
      <c r="BHW749" s="42"/>
      <c r="BHX749" s="42"/>
    </row>
    <row r="750" spans="1574:1584" ht="12.75">
      <c r="BHT750" s="42"/>
      <c r="BHU750" s="42"/>
      <c r="BHV750" s="42"/>
      <c r="BHW750" s="42"/>
      <c r="BHX750" s="42"/>
    </row>
    <row r="751" spans="1574:1584" ht="12.75">
      <c r="BHT751" s="42"/>
      <c r="BHU751" s="42"/>
      <c r="BHV751" s="42"/>
      <c r="BHW751" s="42"/>
      <c r="BHX751" s="42" t="s">
        <v>234</v>
      </c>
    </row>
    <row r="752" spans="1574:1584" ht="12.75">
      <c r="BHT752" s="42"/>
      <c r="BHU752" s="42"/>
      <c r="BHV752" s="42"/>
      <c r="BHW752" s="42"/>
      <c r="BHX752" s="42" t="s">
        <v>235</v>
      </c>
    </row>
    <row r="753" spans="1580:1589" ht="12.75">
      <c r="BHT753" s="42"/>
      <c r="BHU753" s="42"/>
      <c r="BHV753" s="42"/>
      <c r="BHW753" s="42"/>
      <c r="BHX753" s="42" t="s">
        <v>236</v>
      </c>
    </row>
    <row r="754" spans="1580:1589" ht="12.75">
      <c r="BHX754" s="42" t="s">
        <v>237</v>
      </c>
      <c r="BHY754" s="42"/>
      <c r="BHZ754" s="42"/>
      <c r="BIA754" s="42"/>
      <c r="BIB754" s="42"/>
      <c r="BIC754" s="42"/>
    </row>
    <row r="755" spans="1580:1589" ht="12.75">
      <c r="BHX755" s="42"/>
      <c r="BHY755" s="42"/>
      <c r="BHZ755" s="42"/>
      <c r="BIA755" s="42"/>
      <c r="BIB755" s="42"/>
      <c r="BIC755" s="42"/>
    </row>
    <row r="756" spans="1580:1589" ht="12.75">
      <c r="BHX756" s="42"/>
      <c r="BHY756" s="42"/>
      <c r="BHZ756" s="42" t="s">
        <v>238</v>
      </c>
      <c r="BIA756" s="42"/>
      <c r="BIB756" s="42"/>
      <c r="BIC756" s="42"/>
    </row>
    <row r="757" spans="1580:1589" ht="12.75">
      <c r="BHX757" s="42"/>
      <c r="BHY757" s="42"/>
      <c r="BHZ757" s="42" t="s">
        <v>239</v>
      </c>
      <c r="BIA757" s="42"/>
      <c r="BIB757" s="42"/>
      <c r="BIC757" s="42"/>
    </row>
    <row r="758" spans="1580:1589" ht="12.75">
      <c r="BHX758" s="42"/>
      <c r="BHY758" s="42"/>
      <c r="BHZ758" s="42" t="s">
        <v>240</v>
      </c>
      <c r="BIA758" s="42"/>
      <c r="BIB758" s="42"/>
      <c r="BIC758" s="42"/>
    </row>
    <row r="759" spans="1580:1589" ht="12.75">
      <c r="BHX759" s="42"/>
      <c r="BHY759" s="42"/>
      <c r="BHZ759" s="42"/>
      <c r="BIA759" s="42"/>
      <c r="BIB759" s="42"/>
      <c r="BIC759" s="42"/>
    </row>
    <row r="760" spans="1580:1589" ht="12.75">
      <c r="BHX760" s="42"/>
      <c r="BHY760" s="42"/>
      <c r="BHZ760" s="42"/>
      <c r="BIA760" s="42"/>
      <c r="BIB760" s="42"/>
      <c r="BIC760" s="42"/>
    </row>
    <row r="761" spans="1580:1589" ht="12.75">
      <c r="BHX761" s="42"/>
      <c r="BHY761" s="42"/>
      <c r="BHZ761" s="42"/>
      <c r="BIA761" s="42"/>
      <c r="BIB761" s="42"/>
      <c r="BIC761" s="68" t="s">
        <v>241</v>
      </c>
    </row>
    <row r="762" spans="1580:1589" ht="12.75">
      <c r="BHX762" s="42"/>
      <c r="BHY762" s="42"/>
      <c r="BHZ762" s="42"/>
      <c r="BIA762" s="42"/>
      <c r="BIB762" s="42"/>
      <c r="BIC762" s="69" t="s">
        <v>242</v>
      </c>
    </row>
    <row r="763" spans="1580:1589" ht="12.75">
      <c r="BHX763" s="42"/>
      <c r="BHY763" s="42"/>
      <c r="BHZ763" s="42"/>
      <c r="BIA763" s="42"/>
      <c r="BIB763" s="42"/>
      <c r="BIC763" s="69" t="s">
        <v>243</v>
      </c>
    </row>
    <row r="764" spans="1580:1589" ht="12.75">
      <c r="BHX764" s="42"/>
      <c r="BHY764" s="42"/>
      <c r="BHZ764" s="42"/>
      <c r="BIA764" s="42"/>
      <c r="BIB764" s="42"/>
      <c r="BIC764" s="69" t="s">
        <v>244</v>
      </c>
    </row>
    <row r="765" spans="1580:1589" ht="12.75">
      <c r="BHX765" s="42"/>
      <c r="BHY765" s="42"/>
      <c r="BHZ765" s="42"/>
      <c r="BIA765" s="42"/>
      <c r="BIB765" s="42"/>
      <c r="BIC765" s="69" t="s">
        <v>245</v>
      </c>
    </row>
    <row r="766" spans="1580:1589" ht="12.75">
      <c r="BHX766" s="42"/>
      <c r="BHY766" s="42"/>
      <c r="BHZ766" s="42"/>
      <c r="BIA766" s="42"/>
      <c r="BIB766" s="42"/>
      <c r="BIC766" s="69" t="s">
        <v>246</v>
      </c>
    </row>
    <row r="767" spans="1580:1589" ht="12.75">
      <c r="BHX767" s="42"/>
      <c r="BHY767" s="42"/>
      <c r="BHZ767" s="42"/>
      <c r="BIA767" s="42"/>
      <c r="BIB767" s="42"/>
      <c r="BIC767" s="69" t="s">
        <v>247</v>
      </c>
    </row>
    <row r="768" spans="1580:1589" ht="12.75">
      <c r="BHX768" s="42"/>
      <c r="BHY768" s="42"/>
      <c r="BHZ768" s="42"/>
      <c r="BIA768" s="42"/>
      <c r="BIB768" s="42"/>
      <c r="BIC768" s="69" t="s">
        <v>248</v>
      </c>
    </row>
    <row r="769" spans="1589:1593" ht="12.75">
      <c r="BIC769" s="69" t="s">
        <v>249</v>
      </c>
    </row>
    <row r="770" spans="1589:1593" ht="12.75">
      <c r="BIC770" s="69" t="s">
        <v>250</v>
      </c>
      <c r="BID770" s="68"/>
      <c r="BIE770" s="68"/>
      <c r="BIF770" s="68"/>
      <c r="BIG770" s="68"/>
    </row>
    <row r="771" spans="1589:1593" ht="12.75">
      <c r="BIC771" s="69" t="s">
        <v>251</v>
      </c>
      <c r="BID771" s="68"/>
      <c r="BIE771" s="68"/>
      <c r="BIF771" s="68"/>
      <c r="BIG771" s="68"/>
    </row>
    <row r="772" spans="1589:1593">
      <c r="BIC772" s="68"/>
      <c r="BID772" s="68"/>
      <c r="BIE772" s="68"/>
      <c r="BIF772" s="68"/>
      <c r="BIG772" s="68"/>
    </row>
    <row r="773" spans="1589:1593">
      <c r="BIC773" s="68"/>
      <c r="BID773" s="68"/>
      <c r="BIE773" s="68" t="s">
        <v>252</v>
      </c>
      <c r="BIF773" s="68"/>
      <c r="BIG773" s="68"/>
    </row>
    <row r="774" spans="1589:1593">
      <c r="BIC774" s="68"/>
      <c r="BID774" s="68"/>
      <c r="BIE774" s="68" t="s">
        <v>253</v>
      </c>
      <c r="BIF774" s="68"/>
      <c r="BIG774" s="68"/>
    </row>
    <row r="775" spans="1589:1593">
      <c r="BIC775" s="68"/>
      <c r="BID775" s="68"/>
      <c r="BIE775" s="68" t="s">
        <v>254</v>
      </c>
      <c r="BIF775" s="68"/>
      <c r="BIG775" s="68"/>
    </row>
    <row r="776" spans="1589:1593">
      <c r="BIC776" s="68"/>
      <c r="BID776" s="68"/>
      <c r="BIE776" s="68" t="s">
        <v>255</v>
      </c>
      <c r="BIF776" s="68"/>
      <c r="BIG776" s="68"/>
    </row>
    <row r="777" spans="1589:1593">
      <c r="BIC777" s="68"/>
      <c r="BID777" s="68"/>
      <c r="BIE777" s="68"/>
      <c r="BIF777" s="68"/>
      <c r="BIG777" s="68"/>
    </row>
    <row r="778" spans="1589:1593">
      <c r="BIC778" s="68"/>
      <c r="BID778" s="68"/>
      <c r="BIE778" s="68" t="s">
        <v>256</v>
      </c>
      <c r="BIF778" s="68"/>
      <c r="BIG778" s="68"/>
    </row>
    <row r="779" spans="1589:1593" ht="12.75">
      <c r="BIC779" s="68"/>
      <c r="BID779" s="68"/>
      <c r="BIE779" s="68"/>
      <c r="BIF779" s="68"/>
      <c r="BIG779" s="70" t="s">
        <v>257</v>
      </c>
    </row>
    <row r="780" spans="1589:1593" ht="12.75">
      <c r="BIC780" s="68"/>
      <c r="BID780" s="68"/>
      <c r="BIE780" s="68"/>
      <c r="BIF780" s="68"/>
      <c r="BIG780" s="69" t="s">
        <v>158</v>
      </c>
    </row>
    <row r="781" spans="1589:1593" ht="12.75">
      <c r="BIC781" s="68"/>
      <c r="BID781" s="68"/>
      <c r="BIE781" s="68"/>
      <c r="BIF781" s="68"/>
      <c r="BIG781" s="69" t="s">
        <v>161</v>
      </c>
    </row>
    <row r="782" spans="1589:1593" ht="12.75">
      <c r="BIC782" s="68"/>
      <c r="BID782" s="68"/>
      <c r="BIE782" s="68"/>
      <c r="BIF782" s="68"/>
      <c r="BIG782" s="69" t="s">
        <v>164</v>
      </c>
    </row>
    <row r="783" spans="1589:1593" ht="12.75">
      <c r="BIC783" s="68"/>
      <c r="BID783" s="68"/>
      <c r="BIE783" s="68"/>
      <c r="BIF783" s="68"/>
      <c r="BIG783" s="69" t="s">
        <v>167</v>
      </c>
    </row>
    <row r="784" spans="1589:1593" ht="12.75">
      <c r="BIC784" s="68"/>
      <c r="BID784" s="68"/>
      <c r="BIE784" s="68"/>
      <c r="BIF784" s="68"/>
      <c r="BIG784" s="69" t="s">
        <v>168</v>
      </c>
    </row>
    <row r="785" spans="1589:1597" ht="12.75">
      <c r="BIC785" s="68"/>
      <c r="BID785" s="68"/>
      <c r="BIE785" s="68"/>
      <c r="BIF785" s="68"/>
      <c r="BIG785" s="69" t="s">
        <v>169</v>
      </c>
    </row>
    <row r="786" spans="1589:1597" ht="12.75">
      <c r="BIG786" s="69" t="s">
        <v>174</v>
      </c>
      <c r="BIH786" s="68"/>
      <c r="BII786" s="68"/>
      <c r="BIJ786" s="68"/>
      <c r="BIK786" s="68"/>
    </row>
    <row r="787" spans="1589:1597" ht="12.75">
      <c r="BIG787" s="69" t="s">
        <v>181</v>
      </c>
      <c r="BIH787" s="68"/>
      <c r="BII787" s="68"/>
      <c r="BIJ787" s="68"/>
      <c r="BIK787" s="68"/>
    </row>
    <row r="788" spans="1589:1597" ht="12.75">
      <c r="BIG788" s="69" t="s">
        <v>187</v>
      </c>
      <c r="BIH788" s="68"/>
      <c r="BII788" s="68"/>
      <c r="BIJ788" s="68"/>
      <c r="BIK788" s="68"/>
    </row>
    <row r="789" spans="1589:1597" ht="12.75">
      <c r="BIG789" s="69" t="s">
        <v>193</v>
      </c>
      <c r="BIH789" s="68"/>
      <c r="BII789" s="68"/>
      <c r="BIJ789" s="68"/>
      <c r="BIK789" s="68"/>
    </row>
    <row r="790" spans="1589:1597" ht="12.75">
      <c r="BIG790" s="69" t="s">
        <v>198</v>
      </c>
      <c r="BIH790" s="68"/>
      <c r="BII790" s="68" t="s">
        <v>258</v>
      </c>
      <c r="BIJ790" s="68"/>
      <c r="BIK790" s="68"/>
    </row>
    <row r="791" spans="1589:1597" ht="12.75">
      <c r="BIG791" s="68"/>
      <c r="BIH791" s="68"/>
      <c r="BII791" s="69" t="s">
        <v>234</v>
      </c>
      <c r="BIJ791" s="68"/>
      <c r="BIK791" s="68"/>
    </row>
    <row r="792" spans="1589:1597" ht="12.75">
      <c r="BIG792" s="68"/>
      <c r="BIH792" s="68"/>
      <c r="BII792" s="69" t="s">
        <v>235</v>
      </c>
      <c r="BIJ792" s="68"/>
      <c r="BIK792" s="68"/>
    </row>
    <row r="793" spans="1589:1597" ht="12.75">
      <c r="BIG793" s="68"/>
      <c r="BIH793" s="68"/>
      <c r="BII793" s="69" t="s">
        <v>236</v>
      </c>
      <c r="BIJ793" s="68"/>
      <c r="BIK793" s="68"/>
    </row>
    <row r="794" spans="1589:1597" ht="12.75">
      <c r="BIG794" s="68"/>
      <c r="BIH794" s="68"/>
      <c r="BII794" s="69" t="s">
        <v>237</v>
      </c>
      <c r="BIJ794" s="68"/>
      <c r="BIK794" s="68"/>
    </row>
    <row r="795" spans="1589:1597">
      <c r="BIG795" s="68"/>
      <c r="BIH795" s="68"/>
      <c r="BII795" s="68"/>
      <c r="BIJ795" s="68"/>
      <c r="BIK795" s="68"/>
    </row>
    <row r="796" spans="1589:1597">
      <c r="BIG796" s="68"/>
      <c r="BIH796" s="68"/>
      <c r="BII796" s="68"/>
      <c r="BIJ796" s="68"/>
      <c r="BIK796" s="68" t="s">
        <v>259</v>
      </c>
    </row>
    <row r="797" spans="1589:1597" ht="63.75">
      <c r="BIG797" s="68"/>
      <c r="BIH797" s="68"/>
      <c r="BII797" s="68"/>
      <c r="BIJ797" s="68"/>
      <c r="BIK797" s="71" t="s">
        <v>260</v>
      </c>
    </row>
    <row r="798" spans="1589:1597" ht="12.75">
      <c r="BIG798" s="68"/>
      <c r="BIH798" s="68"/>
      <c r="BII798" s="68"/>
      <c r="BIJ798" s="68"/>
      <c r="BIK798" s="72" t="s">
        <v>261</v>
      </c>
    </row>
    <row r="799" spans="1589:1597" ht="12.75">
      <c r="BIG799" s="68"/>
      <c r="BIH799" s="68"/>
      <c r="BII799" s="68"/>
      <c r="BIJ799" s="68"/>
      <c r="BIK799" s="72" t="s">
        <v>262</v>
      </c>
    </row>
    <row r="800" spans="1589:1597" ht="12.75">
      <c r="BIG800" s="68"/>
      <c r="BIH800" s="68"/>
      <c r="BII800" s="68"/>
      <c r="BIJ800" s="68"/>
      <c r="BIK800" s="72" t="s">
        <v>263</v>
      </c>
    </row>
    <row r="801" spans="1593:1602" ht="12.75">
      <c r="BIG801" s="68"/>
      <c r="BIH801" s="68"/>
      <c r="BII801" s="68"/>
      <c r="BIJ801" s="68"/>
      <c r="BIK801" s="72" t="s">
        <v>264</v>
      </c>
    </row>
    <row r="802" spans="1593:1602" ht="63.75">
      <c r="BIK802" s="71" t="s">
        <v>265</v>
      </c>
      <c r="BIL802" s="68"/>
      <c r="BIM802" s="68"/>
      <c r="BIN802" s="68"/>
      <c r="BIO802" s="73"/>
      <c r="BIP802" s="73"/>
    </row>
    <row r="803" spans="1593:1602" ht="12.75">
      <c r="BIK803" s="72" t="s">
        <v>266</v>
      </c>
      <c r="BIL803" s="68"/>
      <c r="BIM803" s="68"/>
      <c r="BIN803" s="68"/>
      <c r="BIO803" s="73"/>
      <c r="BIP803" s="73"/>
    </row>
    <row r="804" spans="1593:1602" ht="12.75">
      <c r="BIK804" s="71" t="s">
        <v>198</v>
      </c>
      <c r="BIL804" s="68"/>
      <c r="BIM804" s="68"/>
      <c r="BIN804" s="68"/>
      <c r="BIO804" s="73"/>
      <c r="BIP804" s="73"/>
    </row>
    <row r="805" spans="1593:1602" ht="12.75">
      <c r="BIK805" s="72" t="s">
        <v>256</v>
      </c>
      <c r="BIL805" s="68"/>
      <c r="BIM805" s="68"/>
      <c r="BIN805" s="68"/>
      <c r="BIO805" s="68"/>
      <c r="BIP805" s="68"/>
    </row>
    <row r="806" spans="1593:1602" ht="12.75">
      <c r="BIK806" s="72"/>
      <c r="BIL806" s="68"/>
      <c r="BIM806" s="68"/>
      <c r="BIN806" s="68"/>
      <c r="BIO806" s="68"/>
      <c r="BIP806" s="68"/>
    </row>
    <row r="807" spans="1593:1602" ht="12.75">
      <c r="BIK807" s="68"/>
      <c r="BIL807" s="68"/>
      <c r="BIM807" s="69" t="s">
        <v>75</v>
      </c>
      <c r="BIN807" s="69"/>
      <c r="BIO807" s="69"/>
      <c r="BIP807" s="69"/>
    </row>
    <row r="808" spans="1593:1602" ht="12.75">
      <c r="BIK808" s="68"/>
      <c r="BIL808" s="68"/>
      <c r="BIM808" s="69" t="s">
        <v>74</v>
      </c>
      <c r="BIN808" s="69"/>
      <c r="BIO808" s="69"/>
      <c r="BIP808" s="69"/>
    </row>
    <row r="809" spans="1593:1602" ht="12.75">
      <c r="BIK809" s="68"/>
      <c r="BIL809" s="68"/>
      <c r="BIM809" s="69"/>
      <c r="BIN809" s="69"/>
      <c r="BIO809" s="69"/>
      <c r="BIP809" s="69"/>
    </row>
    <row r="810" spans="1593:1602" ht="12.75">
      <c r="BIK810" s="68"/>
      <c r="BIL810" s="68"/>
      <c r="BIM810" s="69"/>
      <c r="BIN810" s="69" t="s">
        <v>79</v>
      </c>
      <c r="BIO810" s="69"/>
      <c r="BIP810" s="69"/>
    </row>
    <row r="811" spans="1593:1602" ht="12.75">
      <c r="BIK811" s="68"/>
      <c r="BIL811" s="68"/>
      <c r="BIM811" s="69"/>
      <c r="BIN811" s="69" t="s">
        <v>156</v>
      </c>
      <c r="BIO811" s="69"/>
      <c r="BIP811" s="69"/>
    </row>
    <row r="812" spans="1593:1602" ht="12.75">
      <c r="BIK812" s="68"/>
      <c r="BIL812" s="68"/>
      <c r="BIM812" s="69"/>
      <c r="BIN812" s="69"/>
      <c r="BIO812" s="69"/>
      <c r="BIP812" s="69"/>
    </row>
    <row r="813" spans="1593:1602" ht="12.75">
      <c r="BIK813" s="68"/>
      <c r="BIL813" s="68"/>
      <c r="BIM813" s="69"/>
      <c r="BIN813" s="69"/>
      <c r="BIO813" s="69"/>
      <c r="BIP813" s="69"/>
    </row>
    <row r="814" spans="1593:1602" ht="12.75">
      <c r="BIK814" s="68"/>
      <c r="BIL814" s="68"/>
      <c r="BIM814" s="69"/>
      <c r="BIN814" s="69"/>
      <c r="BIO814" s="69"/>
      <c r="BIP814" s="69"/>
    </row>
    <row r="815" spans="1593:1602" ht="12.75">
      <c r="BIK815" s="68"/>
      <c r="BIL815" s="68"/>
      <c r="BIM815" s="69"/>
      <c r="BIN815" s="69"/>
      <c r="BIO815" s="69"/>
      <c r="BIP815" s="69"/>
    </row>
    <row r="816" spans="1593:1602" ht="12.75">
      <c r="BIK816" s="68"/>
      <c r="BIL816" s="68"/>
      <c r="BIM816" s="69"/>
      <c r="BIN816" s="69"/>
      <c r="BIO816" s="69"/>
      <c r="BIP816" s="69"/>
    </row>
    <row r="817" spans="1597:1606" ht="12.75">
      <c r="BIK817" s="68"/>
      <c r="BIL817" s="68"/>
      <c r="BIM817" s="69"/>
      <c r="BIN817" s="69"/>
      <c r="BIO817" s="69"/>
      <c r="BIP817" s="69" t="s">
        <v>78</v>
      </c>
    </row>
    <row r="818" spans="1597:1606" ht="12.75">
      <c r="BIP818" s="69" t="s">
        <v>267</v>
      </c>
      <c r="BIQ818" s="69"/>
      <c r="BIR818" s="69"/>
      <c r="BIS818" s="69"/>
      <c r="BIT818" s="69"/>
    </row>
    <row r="819" spans="1597:1606" ht="12.75">
      <c r="BIP819" s="69" t="s">
        <v>268</v>
      </c>
      <c r="BIQ819" s="69"/>
      <c r="BIR819" s="69"/>
      <c r="BIS819" s="69"/>
      <c r="BIT819" s="69"/>
    </row>
    <row r="820" spans="1597:1606" ht="12.75">
      <c r="BIP820" s="69"/>
      <c r="BIQ820" s="69"/>
      <c r="BIR820" s="69"/>
      <c r="BIS820" s="69"/>
      <c r="BIT820" s="69"/>
    </row>
    <row r="821" spans="1597:1606" ht="12.75">
      <c r="BIP821" s="69"/>
      <c r="BIQ821" s="69"/>
      <c r="BIR821" s="69"/>
      <c r="BIS821" s="69"/>
      <c r="BIT821" s="69"/>
    </row>
    <row r="822" spans="1597:1606" ht="12.75">
      <c r="BIP822" s="69"/>
      <c r="BIQ822" s="69"/>
      <c r="BIR822" s="69"/>
      <c r="BIS822" s="69"/>
      <c r="BIT822" s="69"/>
    </row>
    <row r="823" spans="1597:1606" ht="12.75">
      <c r="BIP823" s="69"/>
      <c r="BIQ823" s="69" t="s">
        <v>269</v>
      </c>
      <c r="BIR823" s="69"/>
      <c r="BIS823" s="69"/>
      <c r="BIT823" s="69"/>
    </row>
    <row r="824" spans="1597:1606" ht="12.75">
      <c r="BIP824" s="69"/>
      <c r="BIQ824" s="69" t="s">
        <v>270</v>
      </c>
      <c r="BIR824" s="69"/>
      <c r="BIS824" s="69"/>
      <c r="BIT824" s="69"/>
    </row>
    <row r="825" spans="1597:1606" ht="12.75">
      <c r="BIP825" s="69"/>
      <c r="BIQ825" s="69" t="s">
        <v>77</v>
      </c>
      <c r="BIR825" s="69"/>
      <c r="BIS825" s="69"/>
      <c r="BIT825" s="69"/>
    </row>
    <row r="826" spans="1597:1606" ht="12.75">
      <c r="BIP826" s="69"/>
      <c r="BIQ826" s="69"/>
      <c r="BIR826" s="69"/>
      <c r="BIS826" s="69"/>
      <c r="BIT826" s="69"/>
    </row>
    <row r="827" spans="1597:1606" ht="12.75">
      <c r="BIP827" s="69"/>
      <c r="BIQ827" s="69"/>
      <c r="BIR827" s="69"/>
      <c r="BIS827" s="69"/>
      <c r="BIT827" s="69"/>
    </row>
    <row r="828" spans="1597:1606" ht="12.75">
      <c r="BIP828" s="69"/>
      <c r="BIQ828" s="69"/>
      <c r="BIR828" s="69"/>
      <c r="BIS828" s="69"/>
      <c r="BIT828" s="69"/>
    </row>
    <row r="829" spans="1597:1606" ht="12.75">
      <c r="BIP829" s="69"/>
      <c r="BIQ829" s="69"/>
      <c r="BIR829" s="69"/>
      <c r="BIS829" s="69" t="s">
        <v>271</v>
      </c>
      <c r="BIT829" s="69"/>
    </row>
    <row r="830" spans="1597:1606" ht="12.75">
      <c r="BIP830" s="69"/>
      <c r="BIQ830" s="69"/>
      <c r="BIR830" s="69"/>
      <c r="BIS830" s="69" t="s">
        <v>272</v>
      </c>
      <c r="BIT830" s="69"/>
    </row>
    <row r="831" spans="1597:1606" ht="12.75">
      <c r="BIP831" s="69"/>
      <c r="BIQ831" s="69"/>
      <c r="BIR831" s="69"/>
      <c r="BIS831" s="69" t="s">
        <v>273</v>
      </c>
      <c r="BIT831" s="69"/>
    </row>
    <row r="832" spans="1597:1606" ht="12.75">
      <c r="BIP832" s="69"/>
      <c r="BIQ832" s="69"/>
      <c r="BIR832" s="69"/>
      <c r="BIS832" s="69"/>
      <c r="BIT832" s="69"/>
    </row>
    <row r="833" spans="1602:1620" ht="12.75">
      <c r="BIP833" s="69"/>
      <c r="BIQ833" s="69"/>
      <c r="BIR833" s="69"/>
      <c r="BIS833" s="69"/>
      <c r="BIT833" s="69" t="s">
        <v>195</v>
      </c>
    </row>
    <row r="834" spans="1602:1620" ht="12.75">
      <c r="BIT834" s="69" t="s">
        <v>191</v>
      </c>
      <c r="BIU834" s="69"/>
      <c r="BIV834" s="69"/>
      <c r="BIW834" s="68"/>
      <c r="BIX834" s="68"/>
      <c r="BIY834" s="68"/>
      <c r="BIZ834" s="68"/>
      <c r="BJA834" s="68"/>
      <c r="BJB834" s="68"/>
      <c r="BJC834" s="68"/>
      <c r="BJD834" s="68"/>
      <c r="BJE834" s="68"/>
      <c r="BJF834" s="68"/>
      <c r="BJG834" s="68"/>
      <c r="BJH834" s="68"/>
    </row>
    <row r="835" spans="1602:1620" ht="12.75">
      <c r="BIT835" s="69" t="s">
        <v>274</v>
      </c>
      <c r="BIU835" s="69"/>
      <c r="BIV835" s="69"/>
      <c r="BIW835" s="68"/>
      <c r="BIX835" s="68"/>
      <c r="BIY835" s="68"/>
      <c r="BIZ835" s="68"/>
      <c r="BJA835" s="68"/>
      <c r="BJB835" s="68"/>
      <c r="BJC835" s="68"/>
      <c r="BJD835" s="68"/>
      <c r="BJE835" s="68"/>
      <c r="BJF835" s="68"/>
      <c r="BJG835" s="68"/>
      <c r="BJH835" s="68"/>
    </row>
    <row r="836" spans="1602:1620" ht="12.75">
      <c r="BIT836" s="69"/>
      <c r="BIU836" s="69"/>
      <c r="BIV836" s="69"/>
      <c r="BIW836" s="68"/>
      <c r="BIX836" s="68"/>
      <c r="BIY836" s="68"/>
      <c r="BIZ836" s="68"/>
      <c r="BJA836" s="68"/>
      <c r="BJB836" s="68"/>
      <c r="BJC836" s="68"/>
      <c r="BJD836" s="68"/>
      <c r="BJE836" s="68"/>
      <c r="BJF836" s="68"/>
      <c r="BJG836" s="68"/>
      <c r="BJH836" s="68"/>
    </row>
    <row r="837" spans="1602:1620" ht="12.75">
      <c r="BIT837" s="69"/>
      <c r="BIU837" s="69" t="s">
        <v>275</v>
      </c>
      <c r="BIV837" s="69"/>
      <c r="BIW837" s="68"/>
      <c r="BIX837" s="68"/>
      <c r="BIY837" s="68"/>
      <c r="BIZ837" s="68"/>
      <c r="BJA837" s="68"/>
      <c r="BJB837" s="68"/>
      <c r="BJC837" s="68"/>
      <c r="BJD837" s="68"/>
      <c r="BJE837" s="68"/>
      <c r="BJF837" s="68"/>
      <c r="BJG837" s="68"/>
      <c r="BJH837" s="68"/>
    </row>
    <row r="838" spans="1602:1620" ht="12.75">
      <c r="BIT838" s="69"/>
      <c r="BIU838" s="69" t="s">
        <v>276</v>
      </c>
      <c r="BIV838" s="69"/>
      <c r="BIW838" s="68"/>
      <c r="BIX838" s="68"/>
      <c r="BIY838" s="68"/>
      <c r="BIZ838" s="68"/>
      <c r="BJA838" s="68"/>
      <c r="BJB838" s="68"/>
      <c r="BJC838" s="68"/>
      <c r="BJD838" s="68"/>
      <c r="BJE838" s="68"/>
      <c r="BJF838" s="68"/>
      <c r="BJG838" s="68"/>
      <c r="BJH838" s="68"/>
    </row>
    <row r="839" spans="1602:1620" ht="12.75">
      <c r="BIT839" s="69"/>
      <c r="BIU839" s="69" t="s">
        <v>277</v>
      </c>
      <c r="BIV839" s="69"/>
      <c r="BIW839" s="68"/>
      <c r="BIX839" s="68"/>
      <c r="BIY839" s="68"/>
      <c r="BIZ839" s="68"/>
      <c r="BJA839" s="68"/>
      <c r="BJB839" s="68"/>
      <c r="BJC839" s="68"/>
      <c r="BJD839" s="68"/>
      <c r="BJE839" s="68"/>
      <c r="BJF839" s="68"/>
      <c r="BJG839" s="68"/>
      <c r="BJH839" s="68"/>
    </row>
    <row r="840" spans="1602:1620" ht="12.75">
      <c r="BIT840" s="69"/>
      <c r="BIU840" s="69"/>
      <c r="BIV840" s="69"/>
      <c r="BIW840" s="68"/>
      <c r="BIX840" s="68"/>
      <c r="BIY840" s="68"/>
      <c r="BIZ840" s="68"/>
      <c r="BJA840" s="68"/>
      <c r="BJB840" s="68"/>
      <c r="BJC840" s="68"/>
      <c r="BJD840" s="68"/>
      <c r="BJE840" s="68"/>
      <c r="BJF840" s="68"/>
      <c r="BJG840" s="68"/>
      <c r="BJH840" s="68"/>
    </row>
    <row r="841" spans="1602:1620" ht="12.75">
      <c r="BIT841" s="69"/>
      <c r="BIU841" s="69"/>
      <c r="BIV841" s="74" t="s">
        <v>76</v>
      </c>
      <c r="BIW841" s="68"/>
      <c r="BIX841" s="68"/>
      <c r="BIY841" s="68"/>
      <c r="BIZ841" s="68"/>
      <c r="BJA841" s="68"/>
      <c r="BJB841" s="68"/>
      <c r="BJC841" s="68"/>
      <c r="BJD841" s="68"/>
      <c r="BJE841" s="68"/>
      <c r="BJF841" s="68"/>
      <c r="BJG841" s="68"/>
      <c r="BJH841" s="68"/>
    </row>
    <row r="842" spans="1602:1620" ht="12.75">
      <c r="BIT842" s="69"/>
      <c r="BIU842" s="69"/>
      <c r="BIV842" s="74" t="s">
        <v>82</v>
      </c>
      <c r="BIW842" s="68"/>
      <c r="BIX842" s="68"/>
      <c r="BIY842" s="68"/>
      <c r="BIZ842" s="68"/>
      <c r="BJA842" s="68"/>
      <c r="BJB842" s="68"/>
      <c r="BJC842" s="68"/>
      <c r="BJD842" s="68"/>
      <c r="BJE842" s="68"/>
      <c r="BJF842" s="68"/>
      <c r="BJG842" s="68"/>
      <c r="BJH842" s="68"/>
    </row>
    <row r="843" spans="1602:1620" ht="12.75">
      <c r="BIT843" s="69"/>
      <c r="BIU843" s="69"/>
      <c r="BIV843" s="74"/>
      <c r="BIW843" s="68"/>
      <c r="BIX843" s="68"/>
      <c r="BIY843" s="68"/>
      <c r="BIZ843" s="68"/>
      <c r="BJA843" s="68"/>
      <c r="BJB843" s="68"/>
      <c r="BJC843" s="68"/>
      <c r="BJD843" s="68"/>
      <c r="BJE843" s="68"/>
      <c r="BJF843" s="68"/>
      <c r="BJG843" s="68"/>
      <c r="BJH843" s="68"/>
    </row>
    <row r="844" spans="1602:1620">
      <c r="BIT844" s="68"/>
      <c r="BIU844" s="68"/>
      <c r="BIV844" s="68"/>
      <c r="BIW844" s="68"/>
      <c r="BIX844" s="68"/>
      <c r="BIY844" s="68"/>
      <c r="BIZ844" s="68"/>
      <c r="BJA844" s="68"/>
      <c r="BJB844" s="68"/>
      <c r="BJC844" s="68"/>
      <c r="BJD844" s="68"/>
      <c r="BJE844" s="68"/>
      <c r="BJF844" s="68"/>
      <c r="BJG844" s="68"/>
      <c r="BJH844" s="68"/>
    </row>
    <row r="845" spans="1602:1620">
      <c r="BIT845" s="68"/>
      <c r="BIU845" s="68"/>
      <c r="BIV845" s="68"/>
      <c r="BIW845" s="68"/>
      <c r="BIX845" s="68"/>
      <c r="BIY845" s="68"/>
      <c r="BIZ845" s="68"/>
      <c r="BJA845" s="68"/>
      <c r="BJB845" s="68"/>
      <c r="BJC845" s="68"/>
      <c r="BJD845" s="68"/>
      <c r="BJE845" s="68"/>
      <c r="BJF845" s="68"/>
      <c r="BJG845" s="68"/>
      <c r="BJH845" s="68"/>
    </row>
    <row r="846" spans="1602:1620" ht="12.75">
      <c r="BIT846" s="68"/>
      <c r="BIU846" s="68"/>
      <c r="BIV846" s="68"/>
      <c r="BIW846" s="68"/>
      <c r="BIX846" s="69"/>
      <c r="BIY846" s="69"/>
      <c r="BIZ846" s="69"/>
      <c r="BJA846" s="69"/>
      <c r="BJB846" s="69"/>
      <c r="BJC846" s="69"/>
      <c r="BJD846" s="69"/>
      <c r="BJE846" s="69"/>
      <c r="BJF846" s="197" t="s">
        <v>50</v>
      </c>
      <c r="BJG846" s="197"/>
      <c r="BJH846" s="197"/>
    </row>
    <row r="847" spans="1602:1620" ht="12.75">
      <c r="BIT847" s="68"/>
      <c r="BIU847" s="68"/>
      <c r="BIV847" s="68"/>
      <c r="BIW847" s="68"/>
      <c r="BIX847" s="69"/>
      <c r="BIY847" s="69"/>
      <c r="BIZ847" s="69"/>
      <c r="BJA847" s="69"/>
      <c r="BJB847" s="69"/>
      <c r="BJC847" s="69"/>
      <c r="BJD847" s="75">
        <v>1</v>
      </c>
      <c r="BJE847" s="75">
        <v>2</v>
      </c>
      <c r="BJF847" s="75">
        <v>3</v>
      </c>
      <c r="BJG847" s="76">
        <v>4</v>
      </c>
      <c r="BJH847" s="76">
        <v>5</v>
      </c>
    </row>
    <row r="848" spans="1602:1620" ht="12.75">
      <c r="BIT848" s="68"/>
      <c r="BIU848" s="68"/>
      <c r="BIV848" s="68"/>
      <c r="BIW848" s="68"/>
      <c r="BIX848" s="69"/>
      <c r="BIY848" s="69"/>
      <c r="BIZ848" s="69"/>
      <c r="BJA848" s="69"/>
      <c r="BJB848" s="69"/>
      <c r="BJC848" s="69"/>
      <c r="BJD848" s="74" t="s">
        <v>83</v>
      </c>
      <c r="BJE848" s="74" t="s">
        <v>84</v>
      </c>
      <c r="BJF848" s="74" t="s">
        <v>85</v>
      </c>
      <c r="BJG848" s="74" t="s">
        <v>86</v>
      </c>
      <c r="BJH848" s="74" t="s">
        <v>87</v>
      </c>
    </row>
    <row r="849" spans="1606:1622" ht="12.75">
      <c r="BIT849" s="68"/>
      <c r="BIU849" s="68"/>
      <c r="BIV849" s="68"/>
      <c r="BIW849" s="68"/>
      <c r="BIX849" s="69"/>
      <c r="BIY849" s="69"/>
      <c r="BIZ849" s="69"/>
      <c r="BJA849" s="69"/>
      <c r="BJB849" s="69"/>
      <c r="BJC849" s="69"/>
      <c r="BJD849" s="77">
        <v>0.2</v>
      </c>
      <c r="BJE849" s="77">
        <v>0.4</v>
      </c>
      <c r="BJF849" s="77">
        <v>0.6</v>
      </c>
      <c r="BJG849" s="77">
        <v>0.8</v>
      </c>
      <c r="BJH849" s="77">
        <v>1</v>
      </c>
    </row>
    <row r="851" spans="1606:1622" ht="12.75">
      <c r="BIX851" s="211" t="s">
        <v>48</v>
      </c>
      <c r="BIY851" s="78">
        <v>5</v>
      </c>
      <c r="BIZ851" s="74" t="s">
        <v>88</v>
      </c>
      <c r="BJA851" s="77">
        <v>1</v>
      </c>
      <c r="BJB851" s="69" t="s">
        <v>278</v>
      </c>
      <c r="BJC851" s="79">
        <v>1</v>
      </c>
      <c r="BJD851" s="75" t="s">
        <v>90</v>
      </c>
      <c r="BJE851" s="75" t="s">
        <v>90</v>
      </c>
      <c r="BJF851" s="75" t="s">
        <v>90</v>
      </c>
      <c r="BJG851" s="75" t="s">
        <v>90</v>
      </c>
      <c r="BJH851" s="75" t="s">
        <v>91</v>
      </c>
      <c r="BJI851" s="68"/>
      <c r="BJJ851" s="68"/>
    </row>
    <row r="852" spans="1606:1622" ht="12.75">
      <c r="BIX852" s="211"/>
      <c r="BIY852" s="78">
        <v>4</v>
      </c>
      <c r="BIZ852" s="74" t="s">
        <v>92</v>
      </c>
      <c r="BJA852" s="77">
        <v>0.8</v>
      </c>
      <c r="BJB852" s="69" t="s">
        <v>279</v>
      </c>
      <c r="BJC852" s="79">
        <v>0.8</v>
      </c>
      <c r="BJD852" s="75" t="s">
        <v>89</v>
      </c>
      <c r="BJE852" s="75" t="s">
        <v>89</v>
      </c>
      <c r="BJF852" s="75" t="s">
        <v>90</v>
      </c>
      <c r="BJG852" s="75" t="s">
        <v>90</v>
      </c>
      <c r="BJH852" s="75" t="s">
        <v>91</v>
      </c>
      <c r="BJI852" s="68"/>
      <c r="BJJ852" s="68"/>
    </row>
    <row r="853" spans="1606:1622" ht="12.75">
      <c r="BIX853" s="211"/>
      <c r="BIY853" s="78">
        <v>3</v>
      </c>
      <c r="BIZ853" s="74" t="s">
        <v>93</v>
      </c>
      <c r="BJA853" s="77">
        <v>0.6</v>
      </c>
      <c r="BJB853" s="69" t="s">
        <v>280</v>
      </c>
      <c r="BJC853" s="79">
        <v>0.6</v>
      </c>
      <c r="BJD853" s="75" t="s">
        <v>89</v>
      </c>
      <c r="BJE853" s="75" t="s">
        <v>89</v>
      </c>
      <c r="BJF853" s="75" t="s">
        <v>89</v>
      </c>
      <c r="BJG853" s="75" t="s">
        <v>90</v>
      </c>
      <c r="BJH853" s="75" t="s">
        <v>91</v>
      </c>
      <c r="BJI853" s="68"/>
      <c r="BJJ853" s="68"/>
    </row>
    <row r="854" spans="1606:1622" ht="12.75">
      <c r="BIX854" s="211"/>
      <c r="BIY854" s="78">
        <v>2</v>
      </c>
      <c r="BIZ854" s="74" t="s">
        <v>73</v>
      </c>
      <c r="BJA854" s="77">
        <v>0.4</v>
      </c>
      <c r="BJB854" s="69" t="s">
        <v>281</v>
      </c>
      <c r="BJC854" s="79">
        <v>0.4</v>
      </c>
      <c r="BJD854" s="75" t="s">
        <v>94</v>
      </c>
      <c r="BJE854" s="75" t="s">
        <v>89</v>
      </c>
      <c r="BJF854" s="75" t="s">
        <v>89</v>
      </c>
      <c r="BJG854" s="75" t="s">
        <v>90</v>
      </c>
      <c r="BJH854" s="75" t="s">
        <v>91</v>
      </c>
      <c r="BJI854" s="68"/>
      <c r="BJJ854" s="68"/>
    </row>
    <row r="855" spans="1606:1622" ht="12.75">
      <c r="BIX855" s="211"/>
      <c r="BIY855" s="78">
        <v>1</v>
      </c>
      <c r="BIZ855" s="74" t="s">
        <v>95</v>
      </c>
      <c r="BJA855" s="77">
        <v>0.2</v>
      </c>
      <c r="BJB855" s="69" t="s">
        <v>282</v>
      </c>
      <c r="BJC855" s="79">
        <v>0.2</v>
      </c>
      <c r="BJD855" s="75" t="s">
        <v>94</v>
      </c>
      <c r="BJE855" s="75" t="s">
        <v>94</v>
      </c>
      <c r="BJF855" s="75" t="s">
        <v>89</v>
      </c>
      <c r="BJG855" s="75" t="s">
        <v>90</v>
      </c>
      <c r="BJH855" s="75" t="s">
        <v>91</v>
      </c>
      <c r="BJI855" s="68"/>
      <c r="BJJ855" s="68"/>
    </row>
    <row r="856" spans="1606:1622">
      <c r="BIX856" s="68"/>
      <c r="BIY856" s="68"/>
      <c r="BIZ856" s="68"/>
      <c r="BJA856" s="68"/>
      <c r="BJB856" s="68"/>
      <c r="BJC856" s="68"/>
      <c r="BJD856" s="68"/>
      <c r="BJE856" s="68"/>
      <c r="BJF856" s="68"/>
      <c r="BJG856" s="68"/>
      <c r="BJH856" s="68"/>
      <c r="BJI856" s="68"/>
      <c r="BJJ856" s="68"/>
    </row>
    <row r="857" spans="1606:1622">
      <c r="BIX857" s="68"/>
      <c r="BIY857" s="68"/>
      <c r="BIZ857" s="68"/>
      <c r="BJA857" s="68"/>
      <c r="BJB857" s="68"/>
      <c r="BJC857" s="68"/>
      <c r="BJD857" s="68"/>
      <c r="BJE857" s="68"/>
      <c r="BJF857" s="68"/>
      <c r="BJG857" s="68"/>
      <c r="BJH857" s="68"/>
      <c r="BJI857" s="68"/>
      <c r="BJJ857" s="68"/>
    </row>
    <row r="858" spans="1606:1622">
      <c r="BIX858" s="68"/>
      <c r="BIY858" s="68"/>
      <c r="BIZ858" s="68"/>
      <c r="BJA858" s="68"/>
      <c r="BJB858" s="68"/>
      <c r="BJC858" s="68"/>
      <c r="BJD858" s="68"/>
      <c r="BJE858" s="68"/>
      <c r="BJF858" s="68"/>
      <c r="BJG858" s="68"/>
      <c r="BJH858" s="68"/>
      <c r="BJI858" s="68"/>
      <c r="BJJ858" s="68" t="s">
        <v>283</v>
      </c>
    </row>
    <row r="859" spans="1606:1622">
      <c r="BIX859" s="68"/>
      <c r="BIY859" s="68"/>
      <c r="BIZ859" s="68"/>
      <c r="BJA859" s="68"/>
      <c r="BJB859" s="68"/>
      <c r="BJC859" s="68"/>
      <c r="BJD859" s="68"/>
      <c r="BJE859" s="68"/>
      <c r="BJF859" s="68"/>
      <c r="BJG859" s="68"/>
      <c r="BJH859" s="68"/>
      <c r="BJI859" s="68"/>
      <c r="BJJ859" s="68" t="s">
        <v>284</v>
      </c>
    </row>
    <row r="860" spans="1606:1622">
      <c r="BIX860" s="68"/>
      <c r="BIY860" s="68"/>
      <c r="BIZ860" s="68"/>
      <c r="BJA860" s="68"/>
      <c r="BJB860" s="68"/>
      <c r="BJC860" s="68"/>
      <c r="BJD860" s="68"/>
      <c r="BJE860" s="68"/>
      <c r="BJF860" s="68"/>
      <c r="BJG860" s="68"/>
      <c r="BJH860" s="68"/>
      <c r="BJI860" s="68"/>
      <c r="BJJ860" s="68" t="s">
        <v>285</v>
      </c>
    </row>
    <row r="861" spans="1606:1622">
      <c r="BIX861" s="68"/>
      <c r="BIY861" s="68"/>
      <c r="BIZ861" s="68"/>
      <c r="BJA861" s="68"/>
      <c r="BJB861" s="68"/>
      <c r="BJC861" s="68"/>
      <c r="BJD861" s="68"/>
      <c r="BJE861" s="68"/>
      <c r="BJF861" s="68"/>
      <c r="BJG861" s="68"/>
      <c r="BJH861" s="68"/>
      <c r="BJI861" s="68"/>
      <c r="BJJ861" s="68" t="s">
        <v>286</v>
      </c>
    </row>
    <row r="862" spans="1606:1622">
      <c r="BIX862" s="68"/>
      <c r="BIY862" s="68"/>
      <c r="BIZ862" s="68"/>
      <c r="BJA862" s="68"/>
      <c r="BJB862" s="68"/>
      <c r="BJC862" s="68"/>
      <c r="BJD862" s="68"/>
      <c r="BJE862" s="68"/>
      <c r="BJF862" s="68"/>
      <c r="BJG862" s="68"/>
      <c r="BJH862" s="68"/>
      <c r="BJI862" s="68"/>
      <c r="BJJ862" s="68" t="s">
        <v>287</v>
      </c>
    </row>
    <row r="863" spans="1606:1622">
      <c r="BIX863" s="68"/>
      <c r="BIY863" s="68"/>
      <c r="BIZ863" s="68"/>
      <c r="BJA863" s="68"/>
      <c r="BJB863" s="68"/>
      <c r="BJC863" s="68"/>
      <c r="BJD863" s="68"/>
      <c r="BJE863" s="68"/>
      <c r="BJF863" s="68"/>
      <c r="BJG863" s="68"/>
      <c r="BJH863" s="68"/>
      <c r="BJI863" s="68"/>
      <c r="BJJ863" s="68" t="s">
        <v>256</v>
      </c>
    </row>
    <row r="866" spans="1624:1624">
      <c r="BJL866" s="80" t="s">
        <v>288</v>
      </c>
    </row>
    <row r="867" spans="1624:1624">
      <c r="BJL867" s="57" t="s">
        <v>289</v>
      </c>
    </row>
    <row r="868" spans="1624:1624" ht="22.5">
      <c r="BJL868" s="57" t="s">
        <v>290</v>
      </c>
    </row>
    <row r="869" spans="1624:1624">
      <c r="BJL869" s="57" t="s">
        <v>291</v>
      </c>
    </row>
    <row r="870" spans="1624:1624">
      <c r="BJL870" s="57" t="s">
        <v>292</v>
      </c>
    </row>
    <row r="871" spans="1624:1624">
      <c r="BJL871" s="57" t="s">
        <v>293</v>
      </c>
    </row>
    <row r="872" spans="1624:1624">
      <c r="BJL872" s="6" t="s">
        <v>198</v>
      </c>
    </row>
  </sheetData>
  <mergeCells count="21">
    <mergeCell ref="BHO710:BHQ710"/>
    <mergeCell ref="BJF846:BJH846"/>
    <mergeCell ref="BIX851:BIX855"/>
    <mergeCell ref="AC7:AH7"/>
    <mergeCell ref="AI7:AL7"/>
    <mergeCell ref="AY9:AY13"/>
    <mergeCell ref="BA9:BA13"/>
    <mergeCell ref="BGN596:BGP596"/>
    <mergeCell ref="BGH600:BGH604"/>
    <mergeCell ref="O5:P5"/>
    <mergeCell ref="Q5:R5"/>
    <mergeCell ref="U5:V5"/>
    <mergeCell ref="W5:X5"/>
    <mergeCell ref="B7:H7"/>
    <mergeCell ref="J7:AB7"/>
    <mergeCell ref="I5:N5"/>
    <mergeCell ref="B1:I1"/>
    <mergeCell ref="J1:K4"/>
    <mergeCell ref="B2:I2"/>
    <mergeCell ref="C3:H3"/>
    <mergeCell ref="C4:H4"/>
  </mergeCells>
  <conditionalFormatting sqref="AG9:AG13">
    <cfRule type="containsText" dxfId="83" priority="5" operator="containsText" text="BAJO">
      <formula>NOT(ISERROR(SEARCH("BAJO",AG9)))</formula>
    </cfRule>
    <cfRule type="containsText" dxfId="82" priority="6" operator="containsText" text="MODERADO">
      <formula>NOT(ISERROR(SEARCH("MODERADO",AG9)))</formula>
    </cfRule>
    <cfRule type="containsText" dxfId="81" priority="7" operator="containsText" text="ALTO">
      <formula>NOT(ISERROR(SEARCH("ALTO",AG9)))</formula>
    </cfRule>
    <cfRule type="containsText" dxfId="80" priority="8" operator="containsText" text="EXTREMO">
      <formula>NOT(ISERROR(SEARCH("EXTREMO",AG9)))</formula>
    </cfRule>
  </conditionalFormatting>
  <conditionalFormatting sqref="AR9:AV13">
    <cfRule type="containsText" dxfId="79" priority="1" operator="containsText" text="BAJO">
      <formula>NOT(ISERROR(SEARCH("BAJO",AR9)))</formula>
    </cfRule>
  </conditionalFormatting>
  <conditionalFormatting sqref="AV9:AV13">
    <cfRule type="containsText" dxfId="78" priority="2" operator="containsText" text="MODERADO">
      <formula>NOT(ISERROR(SEARCH("MODERADO",AV9)))</formula>
    </cfRule>
    <cfRule type="containsText" dxfId="77" priority="3" operator="containsText" text="ALTO">
      <formula>NOT(ISERROR(SEARCH("ALTO",AV9)))</formula>
    </cfRule>
    <cfRule type="containsText" dxfId="76" priority="4" operator="containsText" text="EXTREMO">
      <formula>NOT(ISERROR(SEARCH("EXTREMO",AV9)))</formula>
    </cfRule>
  </conditionalFormatting>
  <dataValidations count="16">
    <dataValidation type="list" allowBlank="1" showInputMessage="1" sqref="F9:F13">
      <formula1>$BGR$608:$BGR$612</formula1>
    </dataValidation>
    <dataValidation type="list" showErrorMessage="1" sqref="AN9:AN13">
      <formula1>IMPLEMENT</formula1>
    </dataValidation>
    <dataValidation type="list" showInputMessage="1" showErrorMessage="1" errorTitle="Rechazado" error="Solo son validadas las opciones de la lista" sqref="AM9:AM13">
      <formula1>FRECUENCY</formula1>
    </dataValidation>
    <dataValidation type="list" allowBlank="1" showInputMessage="1" showErrorMessage="1" sqref="BGR608:BGR612">
      <formula1>TipoCausa</formula1>
    </dataValidation>
    <dataValidation type="list" allowBlank="1" showInputMessage="1" showErrorMessage="1" sqref="G9:G13">
      <formula1>consecuencias</formula1>
    </dataValidation>
    <dataValidation type="list" allowBlank="1" showInputMessage="1" sqref="H9:H13">
      <formula1>TramitesSer</formula1>
    </dataValidation>
    <dataValidation type="list" allowBlank="1" showInputMessage="1" sqref="E9:E13">
      <formula1>ExternoExp</formula1>
    </dataValidation>
    <dataValidation type="list" allowBlank="1" showInputMessage="1" sqref="D9:D13">
      <formula1>InternoExp</formula1>
    </dataValidation>
    <dataValidation showInputMessage="1" showErrorMessage="1" errorTitle="Rechazado" error="Solo son validadas las opciones de la lista" sqref="AK9:AL13 BA9 AX9:AY9 AX10:AX13"/>
    <dataValidation type="list" showInputMessage="1" showErrorMessage="1" sqref="AO9:AO13">
      <formula1>TIP_CONTROL</formula1>
    </dataValidation>
    <dataValidation type="list" allowBlank="1" showInputMessage="1" showErrorMessage="1" sqref="WUL9 WKP9 WAT9 VQX9 VHB9 UXF9 UNJ9 UDN9 TTR9 TJV9 SZZ9 SQD9 SGH9 RWL9 RMP9 RCT9 QSX9 QJB9 PZF9 PPJ9 PFN9 OVR9 OLV9 OBZ9 NSD9 NIH9 MYL9 MOP9 MET9 LUX9 LLB9 LBF9 KRJ9 KHN9 JXR9 JNV9 JDZ9 IUD9 IKH9 IAL9 HQP9 HGT9 GWX9 GNB9 GDF9 FTJ9 FJN9 EZR9 EPV9 EFZ9 DWD9 DMH9 DCL9 CSP9 CIT9 BYX9 BPB9 I9:I12">
      <formula1>PROBAB</formula1>
    </dataValidation>
    <dataValidation type="list" allowBlank="1" showInputMessage="1" showErrorMessage="1" sqref="WUM9 WKQ9 WAU9 VQY9 VHC9 UXG9 UNK9 UDO9 TTS9 TJW9 TAA9 SQE9 SGI9 RWM9 RMQ9 RCU9 QSY9 QJC9 PZG9 PPK9 PFO9 OVS9 OLW9 OCA9 NSE9 NII9 MYM9 MOQ9 MEU9 LUY9 LLC9 LBG9 KRK9 KHO9 JXS9 JNW9 JEA9 IUE9 IKI9 IAM9 HQQ9 HGU9 GWY9 GNC9 GDG9 FTK9 FJO9 EZS9 EPW9 EGA9 DWE9 DMI9 DCM9 CSQ9 CIU9 BYY9 BPC9">
      <formula1>IMPACTO</formula1>
    </dataValidation>
    <dataValidation type="list" showInputMessage="1" showErrorMessage="1" errorTitle="Rechazado" error="Solo son validadas las opciones de la lista" sqref="WUY9 WLC9 WBG9 VRK9 VHO9 UXS9 UNW9 UEA9 TUE9 TKI9 TAM9 SQQ9 SGU9 RWY9 RNC9 RDG9 QTK9 QJO9 PZS9 PPW9 PGA9 OWE9 OMI9 OCM9 NSQ9 NIU9 MYY9 MPC9 MFG9 LVK9 LLO9 LBS9 KRW9 KIA9 JYE9 JOI9 JEM9 IUQ9 IKU9 IAY9 HRC9 HHG9 GXK9 GNO9 GDS9 FTW9 FKA9 FAE9 EQI9 EGM9 DWQ9 DMU9 DCY9 CTC9 CJG9 BZK9 BPO9 AP9:AP13">
      <formula1>Efecto</formula1>
    </dataValidation>
    <dataValidation showInputMessage="1" showErrorMessage="1" sqref="WVA9:WVE9 WLE9:WLI9 WBI9:WBM9 VRM9:VRQ9 VHQ9:VHU9 UXU9:UXY9 UNY9:UOC9 UEC9:UEG9 TUG9:TUK9 TKK9:TKO9 TAO9:TAS9 SQS9:SQW9 SGW9:SHA9 RXA9:RXE9 RNE9:RNI9 RDI9:RDM9 QTM9:QTQ9 QJQ9:QJU9 PZU9:PZY9 PPY9:PQC9 PGC9:PGG9 OWG9:OWK9 OMK9:OMO9 OCO9:OCS9 NSS9:NSW9 NIW9:NJA9 MZA9:MZE9 MPE9:MPI9 MFI9:MFM9 LVM9:LVQ9 LLQ9:LLU9 LBU9:LBY9 KRY9:KSC9 KIC9:KIG9 JYG9:JYK9 JOK9:JOO9 JEO9:JES9 IUS9:IUW9 IKW9:ILA9 IBA9:IBE9 HRE9:HRI9 HHI9:HHM9 GXM9:GXQ9 GNQ9:GNU9 GDU9:GDY9 FTY9:FUC9 FKC9:FKG9 FAG9:FAK9 EQK9:EQO9 EGO9:EGS9 DWS9:DWW9 DMW9:DNA9 DDA9:DDE9 CTE9:CTI9 CJI9:CJM9 BZM9:BZQ9 BPQ9:BPU9"/>
    <dataValidation type="whole" allowBlank="1" showInputMessage="1" showErrorMessage="1" sqref="WUX9 WLB9 WBF9 VRJ9 VHN9 UXR9 UNV9 UDZ9 TUD9 TKH9 TAL9 SQP9 SGT9 RWX9 RNB9 RDF9 QTJ9 QJN9 PZR9 PPV9 PFZ9 OWD9 OMH9 OCL9 NSP9 NIT9 MYX9 MPB9 MFF9 LVJ9 LLN9 LBR9 KRV9 KHZ9 JYD9 JOH9 JEL9 IUP9 IKT9 IAX9 HRB9 HHF9 GXJ9 GNN9 GDR9 FTV9 FJZ9 FAD9 EQH9 EGL9 DWP9 DMT9 DCX9 CTB9 CJF9 BZJ9 BPN9">
      <formula1>0</formula1>
      <formula2>100</formula2>
    </dataValidation>
    <dataValidation type="list" allowBlank="1" showInputMessage="1" showErrorMessage="1" sqref="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J9:AB13">
      <formula1>SINO</formula1>
    </dataValidation>
  </dataValidation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L872"/>
  <sheetViews>
    <sheetView topLeftCell="A5" workbookViewId="0">
      <selection activeCell="F10" sqref="F10"/>
    </sheetView>
  </sheetViews>
  <sheetFormatPr baseColWidth="10" defaultRowHeight="11.25"/>
  <cols>
    <col min="1" max="1" width="4.125" style="6" customWidth="1"/>
    <col min="2" max="2" width="25.25" style="6" customWidth="1"/>
    <col min="3" max="3" width="24" style="6" customWidth="1"/>
    <col min="4" max="4" width="20.875" style="6" customWidth="1"/>
    <col min="5" max="5" width="19.5" style="6" customWidth="1"/>
    <col min="6" max="6" width="11.875" style="6" customWidth="1"/>
    <col min="7" max="7" width="19.375" style="6" customWidth="1"/>
    <col min="8" max="8" width="20.875" style="6" customWidth="1"/>
    <col min="9" max="9" width="14.125" style="8" customWidth="1"/>
    <col min="10" max="13" width="8.5" style="8" customWidth="1"/>
    <col min="14" max="14" width="16.875" style="8" customWidth="1"/>
    <col min="15" max="28" width="8.5" style="8" customWidth="1"/>
    <col min="29" max="29" width="10.875" style="8" customWidth="1"/>
    <col min="30" max="30" width="5.5" style="8" customWidth="1"/>
    <col min="31" max="31" width="8.625" style="8" customWidth="1"/>
    <col min="32" max="32" width="5.125" style="6" customWidth="1"/>
    <col min="33" max="33" width="9" style="8" customWidth="1"/>
    <col min="34" max="34" width="11.5" style="1" customWidth="1"/>
    <col min="35" max="35" width="30.125" style="6" customWidth="1"/>
    <col min="36" max="36" width="15.5" style="6" customWidth="1"/>
    <col min="37" max="37" width="20.125" style="41" customWidth="1"/>
    <col min="38" max="38" width="15.875" style="41" customWidth="1"/>
    <col min="39" max="39" width="7.875" style="41" customWidth="1"/>
    <col min="40" max="40" width="10.875" style="6" customWidth="1"/>
    <col min="41" max="41" width="7.625" style="6" customWidth="1"/>
    <col min="42" max="42" width="9.875" style="41" customWidth="1"/>
    <col min="43" max="43" width="13" style="115" customWidth="1"/>
    <col min="44" max="44" width="13.25" style="115" customWidth="1"/>
    <col min="45" max="45" width="9.5" style="115" customWidth="1"/>
    <col min="46" max="46" width="11.125" style="115" customWidth="1"/>
    <col min="47" max="47" width="9.5" style="115" customWidth="1"/>
    <col min="48" max="49" width="14.75" style="115" customWidth="1"/>
    <col min="50" max="50" width="28.875" style="41" customWidth="1"/>
    <col min="51" max="51" width="9.875" style="41" customWidth="1"/>
    <col min="52" max="52" width="32.625" style="41" customWidth="1"/>
    <col min="53" max="53" width="42.25" style="41" customWidth="1"/>
    <col min="54" max="85" width="7" style="6" customWidth="1"/>
    <col min="86" max="1538" width="1.875" style="6" customWidth="1"/>
    <col min="1539" max="1541" width="10.875" style="6"/>
    <col min="1542" max="1542" width="3.875" style="6" customWidth="1"/>
    <col min="1543" max="1544" width="10.875" style="6"/>
    <col min="1545" max="1545" width="4.125" style="6" customWidth="1"/>
    <col min="1546" max="1551" width="10.875" style="6"/>
    <col min="1552" max="1552" width="31.875" style="6" customWidth="1"/>
    <col min="1553" max="1553" width="10.875" style="6"/>
    <col min="1554" max="1554" width="39.875" style="6" customWidth="1"/>
    <col min="1555" max="1556" width="10.875" style="6"/>
    <col min="1557" max="1557" width="10.875" style="7"/>
    <col min="1558" max="1558" width="10.875" style="6"/>
    <col min="1559" max="1559" width="28.375" style="8" customWidth="1"/>
    <col min="1560" max="1563" width="10.875" style="6"/>
    <col min="1564" max="1564" width="37.125" style="6" customWidth="1"/>
    <col min="1565" max="1623" width="10.875" style="6"/>
    <col min="1624" max="1624" width="23.125" style="6" customWidth="1"/>
    <col min="1625" max="1627" width="10.875" style="6"/>
    <col min="1628" max="1628" width="15.125" style="6" customWidth="1"/>
    <col min="1629" max="1753" width="10.875" style="6"/>
    <col min="1754" max="1754" width="10.5" style="6" customWidth="1"/>
    <col min="1755" max="1755" width="2.375" style="6" customWidth="1"/>
    <col min="1756" max="1757" width="5.625" style="6" customWidth="1"/>
    <col min="1758" max="1758" width="5.125" style="6" customWidth="1"/>
    <col min="1759" max="1759" width="5.625" style="6" customWidth="1"/>
    <col min="1760" max="1760" width="12" style="6" customWidth="1"/>
    <col min="1761" max="1762" width="7.875" style="6" customWidth="1"/>
    <col min="1763" max="1763" width="2.125" style="6" customWidth="1"/>
    <col min="1764" max="1764" width="7.875" style="6" customWidth="1"/>
    <col min="1765" max="1765" width="6.5" style="6" customWidth="1"/>
    <col min="1766" max="1768" width="3.125" style="6" customWidth="1"/>
    <col min="1769" max="1769" width="3" style="6" customWidth="1"/>
    <col min="1770" max="1770" width="2.5" style="6" customWidth="1"/>
    <col min="1771" max="1771" width="2.625" style="6" customWidth="1"/>
    <col min="1772" max="1774" width="0" style="6" hidden="1" customWidth="1"/>
    <col min="1775" max="1775" width="3.875" style="6" customWidth="1"/>
    <col min="1776" max="1776" width="0" style="6" hidden="1" customWidth="1"/>
    <col min="1777" max="1778" width="13" style="6" customWidth="1"/>
    <col min="1779" max="1779" width="13.125" style="6" customWidth="1"/>
    <col min="1780" max="1780" width="5.625" style="6" customWidth="1"/>
    <col min="1781" max="1781" width="13.125" style="6" customWidth="1"/>
    <col min="1782" max="1782" width="3.625" style="6" customWidth="1"/>
    <col min="1783" max="1783" width="2.625" style="6" customWidth="1"/>
    <col min="1784" max="1786" width="0" style="6" hidden="1" customWidth="1"/>
    <col min="1787" max="1787" width="2.625" style="6" customWidth="1"/>
    <col min="1788" max="1788" width="0" style="6" hidden="1" customWidth="1"/>
    <col min="1789" max="1789" width="2.625" style="6" customWidth="1"/>
    <col min="1790" max="1790" width="0" style="6" hidden="1" customWidth="1"/>
    <col min="1791" max="1791" width="3.875" style="6" customWidth="1"/>
    <col min="1792" max="1792" width="30" style="6" customWidth="1"/>
    <col min="1793" max="1793" width="20.5" style="6" customWidth="1"/>
    <col min="1794" max="1794" width="8" style="6" customWidth="1"/>
    <col min="1795" max="1795" width="17" style="6" customWidth="1"/>
    <col min="1796" max="1796" width="37.375" style="6" customWidth="1"/>
    <col min="1797" max="1797" width="5.125" style="6" customWidth="1"/>
    <col min="1798" max="1798" width="27.5" style="6" customWidth="1"/>
    <col min="1799" max="1799" width="14.125" style="6" customWidth="1"/>
    <col min="1800" max="1801" width="8.125" style="6" customWidth="1"/>
    <col min="1802" max="1802" width="9.875" style="6" customWidth="1"/>
    <col min="1803" max="1803" width="1.875" style="6" customWidth="1"/>
    <col min="1804" max="2009" width="10.875" style="6"/>
    <col min="2010" max="2010" width="10.5" style="6" customWidth="1"/>
    <col min="2011" max="2011" width="2.375" style="6" customWidth="1"/>
    <col min="2012" max="2013" width="5.625" style="6" customWidth="1"/>
    <col min="2014" max="2014" width="5.125" style="6" customWidth="1"/>
    <col min="2015" max="2015" width="5.625" style="6" customWidth="1"/>
    <col min="2016" max="2016" width="12" style="6" customWidth="1"/>
    <col min="2017" max="2018" width="7.875" style="6" customWidth="1"/>
    <col min="2019" max="2019" width="2.125" style="6" customWidth="1"/>
    <col min="2020" max="2020" width="7.875" style="6" customWidth="1"/>
    <col min="2021" max="2021" width="6.5" style="6" customWidth="1"/>
    <col min="2022" max="2024" width="3.125" style="6" customWidth="1"/>
    <col min="2025" max="2025" width="3" style="6" customWidth="1"/>
    <col min="2026" max="2026" width="2.5" style="6" customWidth="1"/>
    <col min="2027" max="2027" width="2.625" style="6" customWidth="1"/>
    <col min="2028" max="2030" width="0" style="6" hidden="1" customWidth="1"/>
    <col min="2031" max="2031" width="3.875" style="6" customWidth="1"/>
    <col min="2032" max="2032" width="0" style="6" hidden="1" customWidth="1"/>
    <col min="2033" max="2034" width="13" style="6" customWidth="1"/>
    <col min="2035" max="2035" width="13.125" style="6" customWidth="1"/>
    <col min="2036" max="2036" width="5.625" style="6" customWidth="1"/>
    <col min="2037" max="2037" width="13.125" style="6" customWidth="1"/>
    <col min="2038" max="2038" width="3.625" style="6" customWidth="1"/>
    <col min="2039" max="2039" width="2.625" style="6" customWidth="1"/>
    <col min="2040" max="2042" width="0" style="6" hidden="1" customWidth="1"/>
    <col min="2043" max="2043" width="2.625" style="6" customWidth="1"/>
    <col min="2044" max="2044" width="0" style="6" hidden="1" customWidth="1"/>
    <col min="2045" max="2045" width="2.625" style="6" customWidth="1"/>
    <col min="2046" max="2046" width="0" style="6" hidden="1" customWidth="1"/>
    <col min="2047" max="2047" width="3.875" style="6" customWidth="1"/>
    <col min="2048" max="2048" width="30" style="6" customWidth="1"/>
    <col min="2049" max="2049" width="20.5" style="6" customWidth="1"/>
    <col min="2050" max="2050" width="8" style="6" customWidth="1"/>
    <col min="2051" max="2051" width="17" style="6" customWidth="1"/>
    <col min="2052" max="2052" width="37.375" style="6" customWidth="1"/>
    <col min="2053" max="2053" width="5.125" style="6" customWidth="1"/>
    <col min="2054" max="2054" width="27.5" style="6" customWidth="1"/>
    <col min="2055" max="2055" width="14.125" style="6" customWidth="1"/>
    <col min="2056" max="2057" width="8.125" style="6" customWidth="1"/>
    <col min="2058" max="2058" width="9.875" style="6" customWidth="1"/>
    <col min="2059" max="2059" width="1.875" style="6" customWidth="1"/>
    <col min="2060" max="2265" width="10.875" style="6"/>
    <col min="2266" max="2266" width="10.5" style="6" customWidth="1"/>
    <col min="2267" max="2267" width="2.375" style="6" customWidth="1"/>
    <col min="2268" max="2269" width="5.625" style="6" customWidth="1"/>
    <col min="2270" max="2270" width="5.125" style="6" customWidth="1"/>
    <col min="2271" max="2271" width="5.625" style="6" customWidth="1"/>
    <col min="2272" max="2272" width="12" style="6" customWidth="1"/>
    <col min="2273" max="2274" width="7.875" style="6" customWidth="1"/>
    <col min="2275" max="2275" width="2.125" style="6" customWidth="1"/>
    <col min="2276" max="2276" width="7.875" style="6" customWidth="1"/>
    <col min="2277" max="2277" width="6.5" style="6" customWidth="1"/>
    <col min="2278" max="2280" width="3.125" style="6" customWidth="1"/>
    <col min="2281" max="2281" width="3" style="6" customWidth="1"/>
    <col min="2282" max="2282" width="2.5" style="6" customWidth="1"/>
    <col min="2283" max="2283" width="2.625" style="6" customWidth="1"/>
    <col min="2284" max="2286" width="0" style="6" hidden="1" customWidth="1"/>
    <col min="2287" max="2287" width="3.875" style="6" customWidth="1"/>
    <col min="2288" max="2288" width="0" style="6" hidden="1" customWidth="1"/>
    <col min="2289" max="2290" width="13" style="6" customWidth="1"/>
    <col min="2291" max="2291" width="13.125" style="6" customWidth="1"/>
    <col min="2292" max="2292" width="5.625" style="6" customWidth="1"/>
    <col min="2293" max="2293" width="13.125" style="6" customWidth="1"/>
    <col min="2294" max="2294" width="3.625" style="6" customWidth="1"/>
    <col min="2295" max="2295" width="2.625" style="6" customWidth="1"/>
    <col min="2296" max="2298" width="0" style="6" hidden="1" customWidth="1"/>
    <col min="2299" max="2299" width="2.625" style="6" customWidth="1"/>
    <col min="2300" max="2300" width="0" style="6" hidden="1" customWidth="1"/>
    <col min="2301" max="2301" width="2.625" style="6" customWidth="1"/>
    <col min="2302" max="2302" width="0" style="6" hidden="1" customWidth="1"/>
    <col min="2303" max="2303" width="3.875" style="6" customWidth="1"/>
    <col min="2304" max="2304" width="30" style="6" customWidth="1"/>
    <col min="2305" max="2305" width="20.5" style="6" customWidth="1"/>
    <col min="2306" max="2306" width="8" style="6" customWidth="1"/>
    <col min="2307" max="2307" width="17" style="6" customWidth="1"/>
    <col min="2308" max="2308" width="37.375" style="6" customWidth="1"/>
    <col min="2309" max="2309" width="5.125" style="6" customWidth="1"/>
    <col min="2310" max="2310" width="27.5" style="6" customWidth="1"/>
    <col min="2311" max="2311" width="14.125" style="6" customWidth="1"/>
    <col min="2312" max="2313" width="8.125" style="6" customWidth="1"/>
    <col min="2314" max="2314" width="9.875" style="6" customWidth="1"/>
    <col min="2315" max="2315" width="1.875" style="6" customWidth="1"/>
    <col min="2316" max="2521" width="10.875" style="6"/>
    <col min="2522" max="2522" width="10.5" style="6" customWidth="1"/>
    <col min="2523" max="2523" width="2.375" style="6" customWidth="1"/>
    <col min="2524" max="2525" width="5.625" style="6" customWidth="1"/>
    <col min="2526" max="2526" width="5.125" style="6" customWidth="1"/>
    <col min="2527" max="2527" width="5.625" style="6" customWidth="1"/>
    <col min="2528" max="2528" width="12" style="6" customWidth="1"/>
    <col min="2529" max="2530" width="7.875" style="6" customWidth="1"/>
    <col min="2531" max="2531" width="2.125" style="6" customWidth="1"/>
    <col min="2532" max="2532" width="7.875" style="6" customWidth="1"/>
    <col min="2533" max="2533" width="6.5" style="6" customWidth="1"/>
    <col min="2534" max="2536" width="3.125" style="6" customWidth="1"/>
    <col min="2537" max="2537" width="3" style="6" customWidth="1"/>
    <col min="2538" max="2538" width="2.5" style="6" customWidth="1"/>
    <col min="2539" max="2539" width="2.625" style="6" customWidth="1"/>
    <col min="2540" max="2542" width="0" style="6" hidden="1" customWidth="1"/>
    <col min="2543" max="2543" width="3.875" style="6" customWidth="1"/>
    <col min="2544" max="2544" width="0" style="6" hidden="1" customWidth="1"/>
    <col min="2545" max="2546" width="13" style="6" customWidth="1"/>
    <col min="2547" max="2547" width="13.125" style="6" customWidth="1"/>
    <col min="2548" max="2548" width="5.625" style="6" customWidth="1"/>
    <col min="2549" max="2549" width="13.125" style="6" customWidth="1"/>
    <col min="2550" max="2550" width="3.625" style="6" customWidth="1"/>
    <col min="2551" max="2551" width="2.625" style="6" customWidth="1"/>
    <col min="2552" max="2554" width="0" style="6" hidden="1" customWidth="1"/>
    <col min="2555" max="2555" width="2.625" style="6" customWidth="1"/>
    <col min="2556" max="2556" width="0" style="6" hidden="1" customWidth="1"/>
    <col min="2557" max="2557" width="2.625" style="6" customWidth="1"/>
    <col min="2558" max="2558" width="0" style="6" hidden="1" customWidth="1"/>
    <col min="2559" max="2559" width="3.875" style="6" customWidth="1"/>
    <col min="2560" max="2560" width="30" style="6" customWidth="1"/>
    <col min="2561" max="2561" width="20.5" style="6" customWidth="1"/>
    <col min="2562" max="2562" width="8" style="6" customWidth="1"/>
    <col min="2563" max="2563" width="17" style="6" customWidth="1"/>
    <col min="2564" max="2564" width="37.375" style="6" customWidth="1"/>
    <col min="2565" max="2565" width="5.125" style="6" customWidth="1"/>
    <col min="2566" max="2566" width="27.5" style="6" customWidth="1"/>
    <col min="2567" max="2567" width="14.125" style="6" customWidth="1"/>
    <col min="2568" max="2569" width="8.125" style="6" customWidth="1"/>
    <col min="2570" max="2570" width="9.875" style="6" customWidth="1"/>
    <col min="2571" max="2571" width="1.875" style="6" customWidth="1"/>
    <col min="2572" max="2777" width="10.875" style="6"/>
    <col min="2778" max="2778" width="10.5" style="6" customWidth="1"/>
    <col min="2779" max="2779" width="2.375" style="6" customWidth="1"/>
    <col min="2780" max="2781" width="5.625" style="6" customWidth="1"/>
    <col min="2782" max="2782" width="5.125" style="6" customWidth="1"/>
    <col min="2783" max="2783" width="5.625" style="6" customWidth="1"/>
    <col min="2784" max="2784" width="12" style="6" customWidth="1"/>
    <col min="2785" max="2786" width="7.875" style="6" customWidth="1"/>
    <col min="2787" max="2787" width="2.125" style="6" customWidth="1"/>
    <col min="2788" max="2788" width="7.875" style="6" customWidth="1"/>
    <col min="2789" max="2789" width="6.5" style="6" customWidth="1"/>
    <col min="2790" max="2792" width="3.125" style="6" customWidth="1"/>
    <col min="2793" max="2793" width="3" style="6" customWidth="1"/>
    <col min="2794" max="2794" width="2.5" style="6" customWidth="1"/>
    <col min="2795" max="2795" width="2.625" style="6" customWidth="1"/>
    <col min="2796" max="2798" width="0" style="6" hidden="1" customWidth="1"/>
    <col min="2799" max="2799" width="3.875" style="6" customWidth="1"/>
    <col min="2800" max="2800" width="0" style="6" hidden="1" customWidth="1"/>
    <col min="2801" max="2802" width="13" style="6" customWidth="1"/>
    <col min="2803" max="2803" width="13.125" style="6" customWidth="1"/>
    <col min="2804" max="2804" width="5.625" style="6" customWidth="1"/>
    <col min="2805" max="2805" width="13.125" style="6" customWidth="1"/>
    <col min="2806" max="2806" width="3.625" style="6" customWidth="1"/>
    <col min="2807" max="2807" width="2.625" style="6" customWidth="1"/>
    <col min="2808" max="2810" width="0" style="6" hidden="1" customWidth="1"/>
    <col min="2811" max="2811" width="2.625" style="6" customWidth="1"/>
    <col min="2812" max="2812" width="0" style="6" hidden="1" customWidth="1"/>
    <col min="2813" max="2813" width="2.625" style="6" customWidth="1"/>
    <col min="2814" max="2814" width="0" style="6" hidden="1" customWidth="1"/>
    <col min="2815" max="2815" width="3.875" style="6" customWidth="1"/>
    <col min="2816" max="2816" width="30" style="6" customWidth="1"/>
    <col min="2817" max="2817" width="20.5" style="6" customWidth="1"/>
    <col min="2818" max="2818" width="8" style="6" customWidth="1"/>
    <col min="2819" max="2819" width="17" style="6" customWidth="1"/>
    <col min="2820" max="2820" width="37.375" style="6" customWidth="1"/>
    <col min="2821" max="2821" width="5.125" style="6" customWidth="1"/>
    <col min="2822" max="2822" width="27.5" style="6" customWidth="1"/>
    <col min="2823" max="2823" width="14.125" style="6" customWidth="1"/>
    <col min="2824" max="2825" width="8.125" style="6" customWidth="1"/>
    <col min="2826" max="2826" width="9.875" style="6" customWidth="1"/>
    <col min="2827" max="2827" width="1.875" style="6" customWidth="1"/>
    <col min="2828" max="3033" width="10.875" style="6"/>
    <col min="3034" max="3034" width="10.5" style="6" customWidth="1"/>
    <col min="3035" max="3035" width="2.375" style="6" customWidth="1"/>
    <col min="3036" max="3037" width="5.625" style="6" customWidth="1"/>
    <col min="3038" max="3038" width="5.125" style="6" customWidth="1"/>
    <col min="3039" max="3039" width="5.625" style="6" customWidth="1"/>
    <col min="3040" max="3040" width="12" style="6" customWidth="1"/>
    <col min="3041" max="3042" width="7.875" style="6" customWidth="1"/>
    <col min="3043" max="3043" width="2.125" style="6" customWidth="1"/>
    <col min="3044" max="3044" width="7.875" style="6" customWidth="1"/>
    <col min="3045" max="3045" width="6.5" style="6" customWidth="1"/>
    <col min="3046" max="3048" width="3.125" style="6" customWidth="1"/>
    <col min="3049" max="3049" width="3" style="6" customWidth="1"/>
    <col min="3050" max="3050" width="2.5" style="6" customWidth="1"/>
    <col min="3051" max="3051" width="2.625" style="6" customWidth="1"/>
    <col min="3052" max="3054" width="0" style="6" hidden="1" customWidth="1"/>
    <col min="3055" max="3055" width="3.875" style="6" customWidth="1"/>
    <col min="3056" max="3056" width="0" style="6" hidden="1" customWidth="1"/>
    <col min="3057" max="3058" width="13" style="6" customWidth="1"/>
    <col min="3059" max="3059" width="13.125" style="6" customWidth="1"/>
    <col min="3060" max="3060" width="5.625" style="6" customWidth="1"/>
    <col min="3061" max="3061" width="13.125" style="6" customWidth="1"/>
    <col min="3062" max="3062" width="3.625" style="6" customWidth="1"/>
    <col min="3063" max="3063" width="2.625" style="6" customWidth="1"/>
    <col min="3064" max="3066" width="0" style="6" hidden="1" customWidth="1"/>
    <col min="3067" max="3067" width="2.625" style="6" customWidth="1"/>
    <col min="3068" max="3068" width="0" style="6" hidden="1" customWidth="1"/>
    <col min="3069" max="3069" width="2.625" style="6" customWidth="1"/>
    <col min="3070" max="3070" width="0" style="6" hidden="1" customWidth="1"/>
    <col min="3071" max="3071" width="3.875" style="6" customWidth="1"/>
    <col min="3072" max="3072" width="30" style="6" customWidth="1"/>
    <col min="3073" max="3073" width="20.5" style="6" customWidth="1"/>
    <col min="3074" max="3074" width="8" style="6" customWidth="1"/>
    <col min="3075" max="3075" width="17" style="6" customWidth="1"/>
    <col min="3076" max="3076" width="37.375" style="6" customWidth="1"/>
    <col min="3077" max="3077" width="5.125" style="6" customWidth="1"/>
    <col min="3078" max="3078" width="27.5" style="6" customWidth="1"/>
    <col min="3079" max="3079" width="14.125" style="6" customWidth="1"/>
    <col min="3080" max="3081" width="8.125" style="6" customWidth="1"/>
    <col min="3082" max="3082" width="9.875" style="6" customWidth="1"/>
    <col min="3083" max="3083" width="1.875" style="6" customWidth="1"/>
    <col min="3084" max="3289" width="10.875" style="6"/>
    <col min="3290" max="3290" width="10.5" style="6" customWidth="1"/>
    <col min="3291" max="3291" width="2.375" style="6" customWidth="1"/>
    <col min="3292" max="3293" width="5.625" style="6" customWidth="1"/>
    <col min="3294" max="3294" width="5.125" style="6" customWidth="1"/>
    <col min="3295" max="3295" width="5.625" style="6" customWidth="1"/>
    <col min="3296" max="3296" width="12" style="6" customWidth="1"/>
    <col min="3297" max="3298" width="7.875" style="6" customWidth="1"/>
    <col min="3299" max="3299" width="2.125" style="6" customWidth="1"/>
    <col min="3300" max="3300" width="7.875" style="6" customWidth="1"/>
    <col min="3301" max="3301" width="6.5" style="6" customWidth="1"/>
    <col min="3302" max="3304" width="3.125" style="6" customWidth="1"/>
    <col min="3305" max="3305" width="3" style="6" customWidth="1"/>
    <col min="3306" max="3306" width="2.5" style="6" customWidth="1"/>
    <col min="3307" max="3307" width="2.625" style="6" customWidth="1"/>
    <col min="3308" max="3310" width="0" style="6" hidden="1" customWidth="1"/>
    <col min="3311" max="3311" width="3.875" style="6" customWidth="1"/>
    <col min="3312" max="3312" width="0" style="6" hidden="1" customWidth="1"/>
    <col min="3313" max="3314" width="13" style="6" customWidth="1"/>
    <col min="3315" max="3315" width="13.125" style="6" customWidth="1"/>
    <col min="3316" max="3316" width="5.625" style="6" customWidth="1"/>
    <col min="3317" max="3317" width="13.125" style="6" customWidth="1"/>
    <col min="3318" max="3318" width="3.625" style="6" customWidth="1"/>
    <col min="3319" max="3319" width="2.625" style="6" customWidth="1"/>
    <col min="3320" max="3322" width="0" style="6" hidden="1" customWidth="1"/>
    <col min="3323" max="3323" width="2.625" style="6" customWidth="1"/>
    <col min="3324" max="3324" width="0" style="6" hidden="1" customWidth="1"/>
    <col min="3325" max="3325" width="2.625" style="6" customWidth="1"/>
    <col min="3326" max="3326" width="0" style="6" hidden="1" customWidth="1"/>
    <col min="3327" max="3327" width="3.875" style="6" customWidth="1"/>
    <col min="3328" max="3328" width="30" style="6" customWidth="1"/>
    <col min="3329" max="3329" width="20.5" style="6" customWidth="1"/>
    <col min="3330" max="3330" width="8" style="6" customWidth="1"/>
    <col min="3331" max="3331" width="17" style="6" customWidth="1"/>
    <col min="3332" max="3332" width="37.375" style="6" customWidth="1"/>
    <col min="3333" max="3333" width="5.125" style="6" customWidth="1"/>
    <col min="3334" max="3334" width="27.5" style="6" customWidth="1"/>
    <col min="3335" max="3335" width="14.125" style="6" customWidth="1"/>
    <col min="3336" max="3337" width="8.125" style="6" customWidth="1"/>
    <col min="3338" max="3338" width="9.875" style="6" customWidth="1"/>
    <col min="3339" max="3339" width="1.875" style="6" customWidth="1"/>
    <col min="3340" max="3545" width="10.875" style="6"/>
    <col min="3546" max="3546" width="10.5" style="6" customWidth="1"/>
    <col min="3547" max="3547" width="2.375" style="6" customWidth="1"/>
    <col min="3548" max="3549" width="5.625" style="6" customWidth="1"/>
    <col min="3550" max="3550" width="5.125" style="6" customWidth="1"/>
    <col min="3551" max="3551" width="5.625" style="6" customWidth="1"/>
    <col min="3552" max="3552" width="12" style="6" customWidth="1"/>
    <col min="3553" max="3554" width="7.875" style="6" customWidth="1"/>
    <col min="3555" max="3555" width="2.125" style="6" customWidth="1"/>
    <col min="3556" max="3556" width="7.875" style="6" customWidth="1"/>
    <col min="3557" max="3557" width="6.5" style="6" customWidth="1"/>
    <col min="3558" max="3560" width="3.125" style="6" customWidth="1"/>
    <col min="3561" max="3561" width="3" style="6" customWidth="1"/>
    <col min="3562" max="3562" width="2.5" style="6" customWidth="1"/>
    <col min="3563" max="3563" width="2.625" style="6" customWidth="1"/>
    <col min="3564" max="3566" width="0" style="6" hidden="1" customWidth="1"/>
    <col min="3567" max="3567" width="3.875" style="6" customWidth="1"/>
    <col min="3568" max="3568" width="0" style="6" hidden="1" customWidth="1"/>
    <col min="3569" max="3570" width="13" style="6" customWidth="1"/>
    <col min="3571" max="3571" width="13.125" style="6" customWidth="1"/>
    <col min="3572" max="3572" width="5.625" style="6" customWidth="1"/>
    <col min="3573" max="3573" width="13.125" style="6" customWidth="1"/>
    <col min="3574" max="3574" width="3.625" style="6" customWidth="1"/>
    <col min="3575" max="3575" width="2.625" style="6" customWidth="1"/>
    <col min="3576" max="3578" width="0" style="6" hidden="1" customWidth="1"/>
    <col min="3579" max="3579" width="2.625" style="6" customWidth="1"/>
    <col min="3580" max="3580" width="0" style="6" hidden="1" customWidth="1"/>
    <col min="3581" max="3581" width="2.625" style="6" customWidth="1"/>
    <col min="3582" max="3582" width="0" style="6" hidden="1" customWidth="1"/>
    <col min="3583" max="3583" width="3.875" style="6" customWidth="1"/>
    <col min="3584" max="3584" width="30" style="6" customWidth="1"/>
    <col min="3585" max="3585" width="20.5" style="6" customWidth="1"/>
    <col min="3586" max="3586" width="8" style="6" customWidth="1"/>
    <col min="3587" max="3587" width="17" style="6" customWidth="1"/>
    <col min="3588" max="3588" width="37.375" style="6" customWidth="1"/>
    <col min="3589" max="3589" width="5.125" style="6" customWidth="1"/>
    <col min="3590" max="3590" width="27.5" style="6" customWidth="1"/>
    <col min="3591" max="3591" width="14.125" style="6" customWidth="1"/>
    <col min="3592" max="3593" width="8.125" style="6" customWidth="1"/>
    <col min="3594" max="3594" width="9.875" style="6" customWidth="1"/>
    <col min="3595" max="3595" width="1.875" style="6" customWidth="1"/>
    <col min="3596" max="3801" width="10.875" style="6"/>
    <col min="3802" max="3802" width="10.5" style="6" customWidth="1"/>
    <col min="3803" max="3803" width="2.375" style="6" customWidth="1"/>
    <col min="3804" max="3805" width="5.625" style="6" customWidth="1"/>
    <col min="3806" max="3806" width="5.125" style="6" customWidth="1"/>
    <col min="3807" max="3807" width="5.625" style="6" customWidth="1"/>
    <col min="3808" max="3808" width="12" style="6" customWidth="1"/>
    <col min="3809" max="3810" width="7.875" style="6" customWidth="1"/>
    <col min="3811" max="3811" width="2.125" style="6" customWidth="1"/>
    <col min="3812" max="3812" width="7.875" style="6" customWidth="1"/>
    <col min="3813" max="3813" width="6.5" style="6" customWidth="1"/>
    <col min="3814" max="3816" width="3.125" style="6" customWidth="1"/>
    <col min="3817" max="3817" width="3" style="6" customWidth="1"/>
    <col min="3818" max="3818" width="2.5" style="6" customWidth="1"/>
    <col min="3819" max="3819" width="2.625" style="6" customWidth="1"/>
    <col min="3820" max="3822" width="0" style="6" hidden="1" customWidth="1"/>
    <col min="3823" max="3823" width="3.875" style="6" customWidth="1"/>
    <col min="3824" max="3824" width="0" style="6" hidden="1" customWidth="1"/>
    <col min="3825" max="3826" width="13" style="6" customWidth="1"/>
    <col min="3827" max="3827" width="13.125" style="6" customWidth="1"/>
    <col min="3828" max="3828" width="5.625" style="6" customWidth="1"/>
    <col min="3829" max="3829" width="13.125" style="6" customWidth="1"/>
    <col min="3830" max="3830" width="3.625" style="6" customWidth="1"/>
    <col min="3831" max="3831" width="2.625" style="6" customWidth="1"/>
    <col min="3832" max="3834" width="0" style="6" hidden="1" customWidth="1"/>
    <col min="3835" max="3835" width="2.625" style="6" customWidth="1"/>
    <col min="3836" max="3836" width="0" style="6" hidden="1" customWidth="1"/>
    <col min="3837" max="3837" width="2.625" style="6" customWidth="1"/>
    <col min="3838" max="3838" width="0" style="6" hidden="1" customWidth="1"/>
    <col min="3839" max="3839" width="3.875" style="6" customWidth="1"/>
    <col min="3840" max="3840" width="30" style="6" customWidth="1"/>
    <col min="3841" max="3841" width="20.5" style="6" customWidth="1"/>
    <col min="3842" max="3842" width="8" style="6" customWidth="1"/>
    <col min="3843" max="3843" width="17" style="6" customWidth="1"/>
    <col min="3844" max="3844" width="37.375" style="6" customWidth="1"/>
    <col min="3845" max="3845" width="5.125" style="6" customWidth="1"/>
    <col min="3846" max="3846" width="27.5" style="6" customWidth="1"/>
    <col min="3847" max="3847" width="14.125" style="6" customWidth="1"/>
    <col min="3848" max="3849" width="8.125" style="6" customWidth="1"/>
    <col min="3850" max="3850" width="9.875" style="6" customWidth="1"/>
    <col min="3851" max="3851" width="1.875" style="6" customWidth="1"/>
    <col min="3852" max="4057" width="10.875" style="6"/>
    <col min="4058" max="4058" width="10.5" style="6" customWidth="1"/>
    <col min="4059" max="4059" width="2.375" style="6" customWidth="1"/>
    <col min="4060" max="4061" width="5.625" style="6" customWidth="1"/>
    <col min="4062" max="4062" width="5.125" style="6" customWidth="1"/>
    <col min="4063" max="4063" width="5.625" style="6" customWidth="1"/>
    <col min="4064" max="4064" width="12" style="6" customWidth="1"/>
    <col min="4065" max="4066" width="7.875" style="6" customWidth="1"/>
    <col min="4067" max="4067" width="2.125" style="6" customWidth="1"/>
    <col min="4068" max="4068" width="7.875" style="6" customWidth="1"/>
    <col min="4069" max="4069" width="6.5" style="6" customWidth="1"/>
    <col min="4070" max="4072" width="3.125" style="6" customWidth="1"/>
    <col min="4073" max="4073" width="3" style="6" customWidth="1"/>
    <col min="4074" max="4074" width="2.5" style="6" customWidth="1"/>
    <col min="4075" max="4075" width="2.625" style="6" customWidth="1"/>
    <col min="4076" max="4078" width="0" style="6" hidden="1" customWidth="1"/>
    <col min="4079" max="4079" width="3.875" style="6" customWidth="1"/>
    <col min="4080" max="4080" width="0" style="6" hidden="1" customWidth="1"/>
    <col min="4081" max="4082" width="13" style="6" customWidth="1"/>
    <col min="4083" max="4083" width="13.125" style="6" customWidth="1"/>
    <col min="4084" max="4084" width="5.625" style="6" customWidth="1"/>
    <col min="4085" max="4085" width="13.125" style="6" customWidth="1"/>
    <col min="4086" max="4086" width="3.625" style="6" customWidth="1"/>
    <col min="4087" max="4087" width="2.625" style="6" customWidth="1"/>
    <col min="4088" max="4090" width="0" style="6" hidden="1" customWidth="1"/>
    <col min="4091" max="4091" width="2.625" style="6" customWidth="1"/>
    <col min="4092" max="4092" width="0" style="6" hidden="1" customWidth="1"/>
    <col min="4093" max="4093" width="2.625" style="6" customWidth="1"/>
    <col min="4094" max="4094" width="0" style="6" hidden="1" customWidth="1"/>
    <col min="4095" max="4095" width="3.875" style="6" customWidth="1"/>
    <col min="4096" max="4096" width="30" style="6" customWidth="1"/>
    <col min="4097" max="4097" width="20.5" style="6" customWidth="1"/>
    <col min="4098" max="4098" width="8" style="6" customWidth="1"/>
    <col min="4099" max="4099" width="17" style="6" customWidth="1"/>
    <col min="4100" max="4100" width="37.375" style="6" customWidth="1"/>
    <col min="4101" max="4101" width="5.125" style="6" customWidth="1"/>
    <col min="4102" max="4102" width="27.5" style="6" customWidth="1"/>
    <col min="4103" max="4103" width="14.125" style="6" customWidth="1"/>
    <col min="4104" max="4105" width="8.125" style="6" customWidth="1"/>
    <col min="4106" max="4106" width="9.875" style="6" customWidth="1"/>
    <col min="4107" max="4107" width="1.875" style="6" customWidth="1"/>
    <col min="4108" max="4313" width="10.875" style="6"/>
    <col min="4314" max="4314" width="10.5" style="6" customWidth="1"/>
    <col min="4315" max="4315" width="2.375" style="6" customWidth="1"/>
    <col min="4316" max="4317" width="5.625" style="6" customWidth="1"/>
    <col min="4318" max="4318" width="5.125" style="6" customWidth="1"/>
    <col min="4319" max="4319" width="5.625" style="6" customWidth="1"/>
    <col min="4320" max="4320" width="12" style="6" customWidth="1"/>
    <col min="4321" max="4322" width="7.875" style="6" customWidth="1"/>
    <col min="4323" max="4323" width="2.125" style="6" customWidth="1"/>
    <col min="4324" max="4324" width="7.875" style="6" customWidth="1"/>
    <col min="4325" max="4325" width="6.5" style="6" customWidth="1"/>
    <col min="4326" max="4328" width="3.125" style="6" customWidth="1"/>
    <col min="4329" max="4329" width="3" style="6" customWidth="1"/>
    <col min="4330" max="4330" width="2.5" style="6" customWidth="1"/>
    <col min="4331" max="4331" width="2.625" style="6" customWidth="1"/>
    <col min="4332" max="4334" width="0" style="6" hidden="1" customWidth="1"/>
    <col min="4335" max="4335" width="3.875" style="6" customWidth="1"/>
    <col min="4336" max="4336" width="0" style="6" hidden="1" customWidth="1"/>
    <col min="4337" max="4338" width="13" style="6" customWidth="1"/>
    <col min="4339" max="4339" width="13.125" style="6" customWidth="1"/>
    <col min="4340" max="4340" width="5.625" style="6" customWidth="1"/>
    <col min="4341" max="4341" width="13.125" style="6" customWidth="1"/>
    <col min="4342" max="4342" width="3.625" style="6" customWidth="1"/>
    <col min="4343" max="4343" width="2.625" style="6" customWidth="1"/>
    <col min="4344" max="4346" width="0" style="6" hidden="1" customWidth="1"/>
    <col min="4347" max="4347" width="2.625" style="6" customWidth="1"/>
    <col min="4348" max="4348" width="0" style="6" hidden="1" customWidth="1"/>
    <col min="4349" max="4349" width="2.625" style="6" customWidth="1"/>
    <col min="4350" max="4350" width="0" style="6" hidden="1" customWidth="1"/>
    <col min="4351" max="4351" width="3.875" style="6" customWidth="1"/>
    <col min="4352" max="4352" width="30" style="6" customWidth="1"/>
    <col min="4353" max="4353" width="20.5" style="6" customWidth="1"/>
    <col min="4354" max="4354" width="8" style="6" customWidth="1"/>
    <col min="4355" max="4355" width="17" style="6" customWidth="1"/>
    <col min="4356" max="4356" width="37.375" style="6" customWidth="1"/>
    <col min="4357" max="4357" width="5.125" style="6" customWidth="1"/>
    <col min="4358" max="4358" width="27.5" style="6" customWidth="1"/>
    <col min="4359" max="4359" width="14.125" style="6" customWidth="1"/>
    <col min="4360" max="4361" width="8.125" style="6" customWidth="1"/>
    <col min="4362" max="4362" width="9.875" style="6" customWidth="1"/>
    <col min="4363" max="4363" width="1.875" style="6" customWidth="1"/>
    <col min="4364" max="4569" width="10.875" style="6"/>
    <col min="4570" max="4570" width="10.5" style="6" customWidth="1"/>
    <col min="4571" max="4571" width="2.375" style="6" customWidth="1"/>
    <col min="4572" max="4573" width="5.625" style="6" customWidth="1"/>
    <col min="4574" max="4574" width="5.125" style="6" customWidth="1"/>
    <col min="4575" max="4575" width="5.625" style="6" customWidth="1"/>
    <col min="4576" max="4576" width="12" style="6" customWidth="1"/>
    <col min="4577" max="4578" width="7.875" style="6" customWidth="1"/>
    <col min="4579" max="4579" width="2.125" style="6" customWidth="1"/>
    <col min="4580" max="4580" width="7.875" style="6" customWidth="1"/>
    <col min="4581" max="4581" width="6.5" style="6" customWidth="1"/>
    <col min="4582" max="4584" width="3.125" style="6" customWidth="1"/>
    <col min="4585" max="4585" width="3" style="6" customWidth="1"/>
    <col min="4586" max="4586" width="2.5" style="6" customWidth="1"/>
    <col min="4587" max="4587" width="2.625" style="6" customWidth="1"/>
    <col min="4588" max="4590" width="0" style="6" hidden="1" customWidth="1"/>
    <col min="4591" max="4591" width="3.875" style="6" customWidth="1"/>
    <col min="4592" max="4592" width="0" style="6" hidden="1" customWidth="1"/>
    <col min="4593" max="4594" width="13" style="6" customWidth="1"/>
    <col min="4595" max="4595" width="13.125" style="6" customWidth="1"/>
    <col min="4596" max="4596" width="5.625" style="6" customWidth="1"/>
    <col min="4597" max="4597" width="13.125" style="6" customWidth="1"/>
    <col min="4598" max="4598" width="3.625" style="6" customWidth="1"/>
    <col min="4599" max="4599" width="2.625" style="6" customWidth="1"/>
    <col min="4600" max="4602" width="0" style="6" hidden="1" customWidth="1"/>
    <col min="4603" max="4603" width="2.625" style="6" customWidth="1"/>
    <col min="4604" max="4604" width="0" style="6" hidden="1" customWidth="1"/>
    <col min="4605" max="4605" width="2.625" style="6" customWidth="1"/>
    <col min="4606" max="4606" width="0" style="6" hidden="1" customWidth="1"/>
    <col min="4607" max="4607" width="3.875" style="6" customWidth="1"/>
    <col min="4608" max="4608" width="30" style="6" customWidth="1"/>
    <col min="4609" max="4609" width="20.5" style="6" customWidth="1"/>
    <col min="4610" max="4610" width="8" style="6" customWidth="1"/>
    <col min="4611" max="4611" width="17" style="6" customWidth="1"/>
    <col min="4612" max="4612" width="37.375" style="6" customWidth="1"/>
    <col min="4613" max="4613" width="5.125" style="6" customWidth="1"/>
    <col min="4614" max="4614" width="27.5" style="6" customWidth="1"/>
    <col min="4615" max="4615" width="14.125" style="6" customWidth="1"/>
    <col min="4616" max="4617" width="8.125" style="6" customWidth="1"/>
    <col min="4618" max="4618" width="9.875" style="6" customWidth="1"/>
    <col min="4619" max="4619" width="1.875" style="6" customWidth="1"/>
    <col min="4620" max="4825" width="10.875" style="6"/>
    <col min="4826" max="4826" width="10.5" style="6" customWidth="1"/>
    <col min="4827" max="4827" width="2.375" style="6" customWidth="1"/>
    <col min="4828" max="4829" width="5.625" style="6" customWidth="1"/>
    <col min="4830" max="4830" width="5.125" style="6" customWidth="1"/>
    <col min="4831" max="4831" width="5.625" style="6" customWidth="1"/>
    <col min="4832" max="4832" width="12" style="6" customWidth="1"/>
    <col min="4833" max="4834" width="7.875" style="6" customWidth="1"/>
    <col min="4835" max="4835" width="2.125" style="6" customWidth="1"/>
    <col min="4836" max="4836" width="7.875" style="6" customWidth="1"/>
    <col min="4837" max="4837" width="6.5" style="6" customWidth="1"/>
    <col min="4838" max="4840" width="3.125" style="6" customWidth="1"/>
    <col min="4841" max="4841" width="3" style="6" customWidth="1"/>
    <col min="4842" max="4842" width="2.5" style="6" customWidth="1"/>
    <col min="4843" max="4843" width="2.625" style="6" customWidth="1"/>
    <col min="4844" max="4846" width="0" style="6" hidden="1" customWidth="1"/>
    <col min="4847" max="4847" width="3.875" style="6" customWidth="1"/>
    <col min="4848" max="4848" width="0" style="6" hidden="1" customWidth="1"/>
    <col min="4849" max="4850" width="13" style="6" customWidth="1"/>
    <col min="4851" max="4851" width="13.125" style="6" customWidth="1"/>
    <col min="4852" max="4852" width="5.625" style="6" customWidth="1"/>
    <col min="4853" max="4853" width="13.125" style="6" customWidth="1"/>
    <col min="4854" max="4854" width="3.625" style="6" customWidth="1"/>
    <col min="4855" max="4855" width="2.625" style="6" customWidth="1"/>
    <col min="4856" max="4858" width="0" style="6" hidden="1" customWidth="1"/>
    <col min="4859" max="4859" width="2.625" style="6" customWidth="1"/>
    <col min="4860" max="4860" width="0" style="6" hidden="1" customWidth="1"/>
    <col min="4861" max="4861" width="2.625" style="6" customWidth="1"/>
    <col min="4862" max="4862" width="0" style="6" hidden="1" customWidth="1"/>
    <col min="4863" max="4863" width="3.875" style="6" customWidth="1"/>
    <col min="4864" max="4864" width="30" style="6" customWidth="1"/>
    <col min="4865" max="4865" width="20.5" style="6" customWidth="1"/>
    <col min="4866" max="4866" width="8" style="6" customWidth="1"/>
    <col min="4867" max="4867" width="17" style="6" customWidth="1"/>
    <col min="4868" max="4868" width="37.375" style="6" customWidth="1"/>
    <col min="4869" max="4869" width="5.125" style="6" customWidth="1"/>
    <col min="4870" max="4870" width="27.5" style="6" customWidth="1"/>
    <col min="4871" max="4871" width="14.125" style="6" customWidth="1"/>
    <col min="4872" max="4873" width="8.125" style="6" customWidth="1"/>
    <col min="4874" max="4874" width="9.875" style="6" customWidth="1"/>
    <col min="4875" max="4875" width="1.875" style="6" customWidth="1"/>
    <col min="4876" max="5081" width="10.875" style="6"/>
    <col min="5082" max="5082" width="10.5" style="6" customWidth="1"/>
    <col min="5083" max="5083" width="2.375" style="6" customWidth="1"/>
    <col min="5084" max="5085" width="5.625" style="6" customWidth="1"/>
    <col min="5086" max="5086" width="5.125" style="6" customWidth="1"/>
    <col min="5087" max="5087" width="5.625" style="6" customWidth="1"/>
    <col min="5088" max="5088" width="12" style="6" customWidth="1"/>
    <col min="5089" max="5090" width="7.875" style="6" customWidth="1"/>
    <col min="5091" max="5091" width="2.125" style="6" customWidth="1"/>
    <col min="5092" max="5092" width="7.875" style="6" customWidth="1"/>
    <col min="5093" max="5093" width="6.5" style="6" customWidth="1"/>
    <col min="5094" max="5096" width="3.125" style="6" customWidth="1"/>
    <col min="5097" max="5097" width="3" style="6" customWidth="1"/>
    <col min="5098" max="5098" width="2.5" style="6" customWidth="1"/>
    <col min="5099" max="5099" width="2.625" style="6" customWidth="1"/>
    <col min="5100" max="5102" width="0" style="6" hidden="1" customWidth="1"/>
    <col min="5103" max="5103" width="3.875" style="6" customWidth="1"/>
    <col min="5104" max="5104" width="0" style="6" hidden="1" customWidth="1"/>
    <col min="5105" max="5106" width="13" style="6" customWidth="1"/>
    <col min="5107" max="5107" width="13.125" style="6" customWidth="1"/>
    <col min="5108" max="5108" width="5.625" style="6" customWidth="1"/>
    <col min="5109" max="5109" width="13.125" style="6" customWidth="1"/>
    <col min="5110" max="5110" width="3.625" style="6" customWidth="1"/>
    <col min="5111" max="5111" width="2.625" style="6" customWidth="1"/>
    <col min="5112" max="5114" width="0" style="6" hidden="1" customWidth="1"/>
    <col min="5115" max="5115" width="2.625" style="6" customWidth="1"/>
    <col min="5116" max="5116" width="0" style="6" hidden="1" customWidth="1"/>
    <col min="5117" max="5117" width="2.625" style="6" customWidth="1"/>
    <col min="5118" max="5118" width="0" style="6" hidden="1" customWidth="1"/>
    <col min="5119" max="5119" width="3.875" style="6" customWidth="1"/>
    <col min="5120" max="5120" width="30" style="6" customWidth="1"/>
    <col min="5121" max="5121" width="20.5" style="6" customWidth="1"/>
    <col min="5122" max="5122" width="8" style="6" customWidth="1"/>
    <col min="5123" max="5123" width="17" style="6" customWidth="1"/>
    <col min="5124" max="5124" width="37.375" style="6" customWidth="1"/>
    <col min="5125" max="5125" width="5.125" style="6" customWidth="1"/>
    <col min="5126" max="5126" width="27.5" style="6" customWidth="1"/>
    <col min="5127" max="5127" width="14.125" style="6" customWidth="1"/>
    <col min="5128" max="5129" width="8.125" style="6" customWidth="1"/>
    <col min="5130" max="5130" width="9.875" style="6" customWidth="1"/>
    <col min="5131" max="5131" width="1.875" style="6" customWidth="1"/>
    <col min="5132" max="5337" width="10.875" style="6"/>
    <col min="5338" max="5338" width="10.5" style="6" customWidth="1"/>
    <col min="5339" max="5339" width="2.375" style="6" customWidth="1"/>
    <col min="5340" max="5341" width="5.625" style="6" customWidth="1"/>
    <col min="5342" max="5342" width="5.125" style="6" customWidth="1"/>
    <col min="5343" max="5343" width="5.625" style="6" customWidth="1"/>
    <col min="5344" max="5344" width="12" style="6" customWidth="1"/>
    <col min="5345" max="5346" width="7.875" style="6" customWidth="1"/>
    <col min="5347" max="5347" width="2.125" style="6" customWidth="1"/>
    <col min="5348" max="5348" width="7.875" style="6" customWidth="1"/>
    <col min="5349" max="5349" width="6.5" style="6" customWidth="1"/>
    <col min="5350" max="5352" width="3.125" style="6" customWidth="1"/>
    <col min="5353" max="5353" width="3" style="6" customWidth="1"/>
    <col min="5354" max="5354" width="2.5" style="6" customWidth="1"/>
    <col min="5355" max="5355" width="2.625" style="6" customWidth="1"/>
    <col min="5356" max="5358" width="0" style="6" hidden="1" customWidth="1"/>
    <col min="5359" max="5359" width="3.875" style="6" customWidth="1"/>
    <col min="5360" max="5360" width="0" style="6" hidden="1" customWidth="1"/>
    <col min="5361" max="5362" width="13" style="6" customWidth="1"/>
    <col min="5363" max="5363" width="13.125" style="6" customWidth="1"/>
    <col min="5364" max="5364" width="5.625" style="6" customWidth="1"/>
    <col min="5365" max="5365" width="13.125" style="6" customWidth="1"/>
    <col min="5366" max="5366" width="3.625" style="6" customWidth="1"/>
    <col min="5367" max="5367" width="2.625" style="6" customWidth="1"/>
    <col min="5368" max="5370" width="0" style="6" hidden="1" customWidth="1"/>
    <col min="5371" max="5371" width="2.625" style="6" customWidth="1"/>
    <col min="5372" max="5372" width="0" style="6" hidden="1" customWidth="1"/>
    <col min="5373" max="5373" width="2.625" style="6" customWidth="1"/>
    <col min="5374" max="5374" width="0" style="6" hidden="1" customWidth="1"/>
    <col min="5375" max="5375" width="3.875" style="6" customWidth="1"/>
    <col min="5376" max="5376" width="30" style="6" customWidth="1"/>
    <col min="5377" max="5377" width="20.5" style="6" customWidth="1"/>
    <col min="5378" max="5378" width="8" style="6" customWidth="1"/>
    <col min="5379" max="5379" width="17" style="6" customWidth="1"/>
    <col min="5380" max="5380" width="37.375" style="6" customWidth="1"/>
    <col min="5381" max="5381" width="5.125" style="6" customWidth="1"/>
    <col min="5382" max="5382" width="27.5" style="6" customWidth="1"/>
    <col min="5383" max="5383" width="14.125" style="6" customWidth="1"/>
    <col min="5384" max="5385" width="8.125" style="6" customWidth="1"/>
    <col min="5386" max="5386" width="9.875" style="6" customWidth="1"/>
    <col min="5387" max="5387" width="1.875" style="6" customWidth="1"/>
    <col min="5388" max="5593" width="10.875" style="6"/>
    <col min="5594" max="5594" width="10.5" style="6" customWidth="1"/>
    <col min="5595" max="5595" width="2.375" style="6" customWidth="1"/>
    <col min="5596" max="5597" width="5.625" style="6" customWidth="1"/>
    <col min="5598" max="5598" width="5.125" style="6" customWidth="1"/>
    <col min="5599" max="5599" width="5.625" style="6" customWidth="1"/>
    <col min="5600" max="5600" width="12" style="6" customWidth="1"/>
    <col min="5601" max="5602" width="7.875" style="6" customWidth="1"/>
    <col min="5603" max="5603" width="2.125" style="6" customWidth="1"/>
    <col min="5604" max="5604" width="7.875" style="6" customWidth="1"/>
    <col min="5605" max="5605" width="6.5" style="6" customWidth="1"/>
    <col min="5606" max="5608" width="3.125" style="6" customWidth="1"/>
    <col min="5609" max="5609" width="3" style="6" customWidth="1"/>
    <col min="5610" max="5610" width="2.5" style="6" customWidth="1"/>
    <col min="5611" max="5611" width="2.625" style="6" customWidth="1"/>
    <col min="5612" max="5614" width="0" style="6" hidden="1" customWidth="1"/>
    <col min="5615" max="5615" width="3.875" style="6" customWidth="1"/>
    <col min="5616" max="5616" width="0" style="6" hidden="1" customWidth="1"/>
    <col min="5617" max="5618" width="13" style="6" customWidth="1"/>
    <col min="5619" max="5619" width="13.125" style="6" customWidth="1"/>
    <col min="5620" max="5620" width="5.625" style="6" customWidth="1"/>
    <col min="5621" max="5621" width="13.125" style="6" customWidth="1"/>
    <col min="5622" max="5622" width="3.625" style="6" customWidth="1"/>
    <col min="5623" max="5623" width="2.625" style="6" customWidth="1"/>
    <col min="5624" max="5626" width="0" style="6" hidden="1" customWidth="1"/>
    <col min="5627" max="5627" width="2.625" style="6" customWidth="1"/>
    <col min="5628" max="5628" width="0" style="6" hidden="1" customWidth="1"/>
    <col min="5629" max="5629" width="2.625" style="6" customWidth="1"/>
    <col min="5630" max="5630" width="0" style="6" hidden="1" customWidth="1"/>
    <col min="5631" max="5631" width="3.875" style="6" customWidth="1"/>
    <col min="5632" max="5632" width="30" style="6" customWidth="1"/>
    <col min="5633" max="5633" width="20.5" style="6" customWidth="1"/>
    <col min="5634" max="5634" width="8" style="6" customWidth="1"/>
    <col min="5635" max="5635" width="17" style="6" customWidth="1"/>
    <col min="5636" max="5636" width="37.375" style="6" customWidth="1"/>
    <col min="5637" max="5637" width="5.125" style="6" customWidth="1"/>
    <col min="5638" max="5638" width="27.5" style="6" customWidth="1"/>
    <col min="5639" max="5639" width="14.125" style="6" customWidth="1"/>
    <col min="5640" max="5641" width="8.125" style="6" customWidth="1"/>
    <col min="5642" max="5642" width="9.875" style="6" customWidth="1"/>
    <col min="5643" max="5643" width="1.875" style="6" customWidth="1"/>
    <col min="5644" max="5849" width="10.875" style="6"/>
    <col min="5850" max="5850" width="10.5" style="6" customWidth="1"/>
    <col min="5851" max="5851" width="2.375" style="6" customWidth="1"/>
    <col min="5852" max="5853" width="5.625" style="6" customWidth="1"/>
    <col min="5854" max="5854" width="5.125" style="6" customWidth="1"/>
    <col min="5855" max="5855" width="5.625" style="6" customWidth="1"/>
    <col min="5856" max="5856" width="12" style="6" customWidth="1"/>
    <col min="5857" max="5858" width="7.875" style="6" customWidth="1"/>
    <col min="5859" max="5859" width="2.125" style="6" customWidth="1"/>
    <col min="5860" max="5860" width="7.875" style="6" customWidth="1"/>
    <col min="5861" max="5861" width="6.5" style="6" customWidth="1"/>
    <col min="5862" max="5864" width="3.125" style="6" customWidth="1"/>
    <col min="5865" max="5865" width="3" style="6" customWidth="1"/>
    <col min="5866" max="5866" width="2.5" style="6" customWidth="1"/>
    <col min="5867" max="5867" width="2.625" style="6" customWidth="1"/>
    <col min="5868" max="5870" width="0" style="6" hidden="1" customWidth="1"/>
    <col min="5871" max="5871" width="3.875" style="6" customWidth="1"/>
    <col min="5872" max="5872" width="0" style="6" hidden="1" customWidth="1"/>
    <col min="5873" max="5874" width="13" style="6" customWidth="1"/>
    <col min="5875" max="5875" width="13.125" style="6" customWidth="1"/>
    <col min="5876" max="5876" width="5.625" style="6" customWidth="1"/>
    <col min="5877" max="5877" width="13.125" style="6" customWidth="1"/>
    <col min="5878" max="5878" width="3.625" style="6" customWidth="1"/>
    <col min="5879" max="5879" width="2.625" style="6" customWidth="1"/>
    <col min="5880" max="5882" width="0" style="6" hidden="1" customWidth="1"/>
    <col min="5883" max="5883" width="2.625" style="6" customWidth="1"/>
    <col min="5884" max="5884" width="0" style="6" hidden="1" customWidth="1"/>
    <col min="5885" max="5885" width="2.625" style="6" customWidth="1"/>
    <col min="5886" max="5886" width="0" style="6" hidden="1" customWidth="1"/>
    <col min="5887" max="5887" width="3.875" style="6" customWidth="1"/>
    <col min="5888" max="5888" width="30" style="6" customWidth="1"/>
    <col min="5889" max="5889" width="20.5" style="6" customWidth="1"/>
    <col min="5890" max="5890" width="8" style="6" customWidth="1"/>
    <col min="5891" max="5891" width="17" style="6" customWidth="1"/>
    <col min="5892" max="5892" width="37.375" style="6" customWidth="1"/>
    <col min="5893" max="5893" width="5.125" style="6" customWidth="1"/>
    <col min="5894" max="5894" width="27.5" style="6" customWidth="1"/>
    <col min="5895" max="5895" width="14.125" style="6" customWidth="1"/>
    <col min="5896" max="5897" width="8.125" style="6" customWidth="1"/>
    <col min="5898" max="5898" width="9.875" style="6" customWidth="1"/>
    <col min="5899" max="5899" width="1.875" style="6" customWidth="1"/>
    <col min="5900" max="6105" width="10.875" style="6"/>
    <col min="6106" max="6106" width="10.5" style="6" customWidth="1"/>
    <col min="6107" max="6107" width="2.375" style="6" customWidth="1"/>
    <col min="6108" max="6109" width="5.625" style="6" customWidth="1"/>
    <col min="6110" max="6110" width="5.125" style="6" customWidth="1"/>
    <col min="6111" max="6111" width="5.625" style="6" customWidth="1"/>
    <col min="6112" max="6112" width="12" style="6" customWidth="1"/>
    <col min="6113" max="6114" width="7.875" style="6" customWidth="1"/>
    <col min="6115" max="6115" width="2.125" style="6" customWidth="1"/>
    <col min="6116" max="6116" width="7.875" style="6" customWidth="1"/>
    <col min="6117" max="6117" width="6.5" style="6" customWidth="1"/>
    <col min="6118" max="6120" width="3.125" style="6" customWidth="1"/>
    <col min="6121" max="6121" width="3" style="6" customWidth="1"/>
    <col min="6122" max="6122" width="2.5" style="6" customWidth="1"/>
    <col min="6123" max="6123" width="2.625" style="6" customWidth="1"/>
    <col min="6124" max="6126" width="0" style="6" hidden="1" customWidth="1"/>
    <col min="6127" max="6127" width="3.875" style="6" customWidth="1"/>
    <col min="6128" max="6128" width="0" style="6" hidden="1" customWidth="1"/>
    <col min="6129" max="6130" width="13" style="6" customWidth="1"/>
    <col min="6131" max="6131" width="13.125" style="6" customWidth="1"/>
    <col min="6132" max="6132" width="5.625" style="6" customWidth="1"/>
    <col min="6133" max="6133" width="13.125" style="6" customWidth="1"/>
    <col min="6134" max="6134" width="3.625" style="6" customWidth="1"/>
    <col min="6135" max="6135" width="2.625" style="6" customWidth="1"/>
    <col min="6136" max="6138" width="0" style="6" hidden="1" customWidth="1"/>
    <col min="6139" max="6139" width="2.625" style="6" customWidth="1"/>
    <col min="6140" max="6140" width="0" style="6" hidden="1" customWidth="1"/>
    <col min="6141" max="6141" width="2.625" style="6" customWidth="1"/>
    <col min="6142" max="6142" width="0" style="6" hidden="1" customWidth="1"/>
    <col min="6143" max="6143" width="3.875" style="6" customWidth="1"/>
    <col min="6144" max="6144" width="30" style="6" customWidth="1"/>
    <col min="6145" max="6145" width="20.5" style="6" customWidth="1"/>
    <col min="6146" max="6146" width="8" style="6" customWidth="1"/>
    <col min="6147" max="6147" width="17" style="6" customWidth="1"/>
    <col min="6148" max="6148" width="37.375" style="6" customWidth="1"/>
    <col min="6149" max="6149" width="5.125" style="6" customWidth="1"/>
    <col min="6150" max="6150" width="27.5" style="6" customWidth="1"/>
    <col min="6151" max="6151" width="14.125" style="6" customWidth="1"/>
    <col min="6152" max="6153" width="8.125" style="6" customWidth="1"/>
    <col min="6154" max="6154" width="9.875" style="6" customWidth="1"/>
    <col min="6155" max="6155" width="1.875" style="6" customWidth="1"/>
    <col min="6156" max="6361" width="10.875" style="6"/>
    <col min="6362" max="6362" width="10.5" style="6" customWidth="1"/>
    <col min="6363" max="6363" width="2.375" style="6" customWidth="1"/>
    <col min="6364" max="6365" width="5.625" style="6" customWidth="1"/>
    <col min="6366" max="6366" width="5.125" style="6" customWidth="1"/>
    <col min="6367" max="6367" width="5.625" style="6" customWidth="1"/>
    <col min="6368" max="6368" width="12" style="6" customWidth="1"/>
    <col min="6369" max="6370" width="7.875" style="6" customWidth="1"/>
    <col min="6371" max="6371" width="2.125" style="6" customWidth="1"/>
    <col min="6372" max="6372" width="7.875" style="6" customWidth="1"/>
    <col min="6373" max="6373" width="6.5" style="6" customWidth="1"/>
    <col min="6374" max="6376" width="3.125" style="6" customWidth="1"/>
    <col min="6377" max="6377" width="3" style="6" customWidth="1"/>
    <col min="6378" max="6378" width="2.5" style="6" customWidth="1"/>
    <col min="6379" max="6379" width="2.625" style="6" customWidth="1"/>
    <col min="6380" max="6382" width="0" style="6" hidden="1" customWidth="1"/>
    <col min="6383" max="6383" width="3.875" style="6" customWidth="1"/>
    <col min="6384" max="6384" width="0" style="6" hidden="1" customWidth="1"/>
    <col min="6385" max="6386" width="13" style="6" customWidth="1"/>
    <col min="6387" max="6387" width="13.125" style="6" customWidth="1"/>
    <col min="6388" max="6388" width="5.625" style="6" customWidth="1"/>
    <col min="6389" max="6389" width="13.125" style="6" customWidth="1"/>
    <col min="6390" max="6390" width="3.625" style="6" customWidth="1"/>
    <col min="6391" max="6391" width="2.625" style="6" customWidth="1"/>
    <col min="6392" max="6394" width="0" style="6" hidden="1" customWidth="1"/>
    <col min="6395" max="6395" width="2.625" style="6" customWidth="1"/>
    <col min="6396" max="6396" width="0" style="6" hidden="1" customWidth="1"/>
    <col min="6397" max="6397" width="2.625" style="6" customWidth="1"/>
    <col min="6398" max="6398" width="0" style="6" hidden="1" customWidth="1"/>
    <col min="6399" max="6399" width="3.875" style="6" customWidth="1"/>
    <col min="6400" max="6400" width="30" style="6" customWidth="1"/>
    <col min="6401" max="6401" width="20.5" style="6" customWidth="1"/>
    <col min="6402" max="6402" width="8" style="6" customWidth="1"/>
    <col min="6403" max="6403" width="17" style="6" customWidth="1"/>
    <col min="6404" max="6404" width="37.375" style="6" customWidth="1"/>
    <col min="6405" max="6405" width="5.125" style="6" customWidth="1"/>
    <col min="6406" max="6406" width="27.5" style="6" customWidth="1"/>
    <col min="6407" max="6407" width="14.125" style="6" customWidth="1"/>
    <col min="6408" max="6409" width="8.125" style="6" customWidth="1"/>
    <col min="6410" max="6410" width="9.875" style="6" customWidth="1"/>
    <col min="6411" max="6411" width="1.875" style="6" customWidth="1"/>
    <col min="6412" max="6617" width="10.875" style="6"/>
    <col min="6618" max="6618" width="10.5" style="6" customWidth="1"/>
    <col min="6619" max="6619" width="2.375" style="6" customWidth="1"/>
    <col min="6620" max="6621" width="5.625" style="6" customWidth="1"/>
    <col min="6622" max="6622" width="5.125" style="6" customWidth="1"/>
    <col min="6623" max="6623" width="5.625" style="6" customWidth="1"/>
    <col min="6624" max="6624" width="12" style="6" customWidth="1"/>
    <col min="6625" max="6626" width="7.875" style="6" customWidth="1"/>
    <col min="6627" max="6627" width="2.125" style="6" customWidth="1"/>
    <col min="6628" max="6628" width="7.875" style="6" customWidth="1"/>
    <col min="6629" max="6629" width="6.5" style="6" customWidth="1"/>
    <col min="6630" max="6632" width="3.125" style="6" customWidth="1"/>
    <col min="6633" max="6633" width="3" style="6" customWidth="1"/>
    <col min="6634" max="6634" width="2.5" style="6" customWidth="1"/>
    <col min="6635" max="6635" width="2.625" style="6" customWidth="1"/>
    <col min="6636" max="6638" width="0" style="6" hidden="1" customWidth="1"/>
    <col min="6639" max="6639" width="3.875" style="6" customWidth="1"/>
    <col min="6640" max="6640" width="0" style="6" hidden="1" customWidth="1"/>
    <col min="6641" max="6642" width="13" style="6" customWidth="1"/>
    <col min="6643" max="6643" width="13.125" style="6" customWidth="1"/>
    <col min="6644" max="6644" width="5.625" style="6" customWidth="1"/>
    <col min="6645" max="6645" width="13.125" style="6" customWidth="1"/>
    <col min="6646" max="6646" width="3.625" style="6" customWidth="1"/>
    <col min="6647" max="6647" width="2.625" style="6" customWidth="1"/>
    <col min="6648" max="6650" width="0" style="6" hidden="1" customWidth="1"/>
    <col min="6651" max="6651" width="2.625" style="6" customWidth="1"/>
    <col min="6652" max="6652" width="0" style="6" hidden="1" customWidth="1"/>
    <col min="6653" max="6653" width="2.625" style="6" customWidth="1"/>
    <col min="6654" max="6654" width="0" style="6" hidden="1" customWidth="1"/>
    <col min="6655" max="6655" width="3.875" style="6" customWidth="1"/>
    <col min="6656" max="6656" width="30" style="6" customWidth="1"/>
    <col min="6657" max="6657" width="20.5" style="6" customWidth="1"/>
    <col min="6658" max="6658" width="8" style="6" customWidth="1"/>
    <col min="6659" max="6659" width="17" style="6" customWidth="1"/>
    <col min="6660" max="6660" width="37.375" style="6" customWidth="1"/>
    <col min="6661" max="6661" width="5.125" style="6" customWidth="1"/>
    <col min="6662" max="6662" width="27.5" style="6" customWidth="1"/>
    <col min="6663" max="6663" width="14.125" style="6" customWidth="1"/>
    <col min="6664" max="6665" width="8.125" style="6" customWidth="1"/>
    <col min="6666" max="6666" width="9.875" style="6" customWidth="1"/>
    <col min="6667" max="6667" width="1.875" style="6" customWidth="1"/>
    <col min="6668" max="6873" width="10.875" style="6"/>
    <col min="6874" max="6874" width="10.5" style="6" customWidth="1"/>
    <col min="6875" max="6875" width="2.375" style="6" customWidth="1"/>
    <col min="6876" max="6877" width="5.625" style="6" customWidth="1"/>
    <col min="6878" max="6878" width="5.125" style="6" customWidth="1"/>
    <col min="6879" max="6879" width="5.625" style="6" customWidth="1"/>
    <col min="6880" max="6880" width="12" style="6" customWidth="1"/>
    <col min="6881" max="6882" width="7.875" style="6" customWidth="1"/>
    <col min="6883" max="6883" width="2.125" style="6" customWidth="1"/>
    <col min="6884" max="6884" width="7.875" style="6" customWidth="1"/>
    <col min="6885" max="6885" width="6.5" style="6" customWidth="1"/>
    <col min="6886" max="6888" width="3.125" style="6" customWidth="1"/>
    <col min="6889" max="6889" width="3" style="6" customWidth="1"/>
    <col min="6890" max="6890" width="2.5" style="6" customWidth="1"/>
    <col min="6891" max="6891" width="2.625" style="6" customWidth="1"/>
    <col min="6892" max="6894" width="0" style="6" hidden="1" customWidth="1"/>
    <col min="6895" max="6895" width="3.875" style="6" customWidth="1"/>
    <col min="6896" max="6896" width="0" style="6" hidden="1" customWidth="1"/>
    <col min="6897" max="6898" width="13" style="6" customWidth="1"/>
    <col min="6899" max="6899" width="13.125" style="6" customWidth="1"/>
    <col min="6900" max="6900" width="5.625" style="6" customWidth="1"/>
    <col min="6901" max="6901" width="13.125" style="6" customWidth="1"/>
    <col min="6902" max="6902" width="3.625" style="6" customWidth="1"/>
    <col min="6903" max="6903" width="2.625" style="6" customWidth="1"/>
    <col min="6904" max="6906" width="0" style="6" hidden="1" customWidth="1"/>
    <col min="6907" max="6907" width="2.625" style="6" customWidth="1"/>
    <col min="6908" max="6908" width="0" style="6" hidden="1" customWidth="1"/>
    <col min="6909" max="6909" width="2.625" style="6" customWidth="1"/>
    <col min="6910" max="6910" width="0" style="6" hidden="1" customWidth="1"/>
    <col min="6911" max="6911" width="3.875" style="6" customWidth="1"/>
    <col min="6912" max="6912" width="30" style="6" customWidth="1"/>
    <col min="6913" max="6913" width="20.5" style="6" customWidth="1"/>
    <col min="6914" max="6914" width="8" style="6" customWidth="1"/>
    <col min="6915" max="6915" width="17" style="6" customWidth="1"/>
    <col min="6916" max="6916" width="37.375" style="6" customWidth="1"/>
    <col min="6917" max="6917" width="5.125" style="6" customWidth="1"/>
    <col min="6918" max="6918" width="27.5" style="6" customWidth="1"/>
    <col min="6919" max="6919" width="14.125" style="6" customWidth="1"/>
    <col min="6920" max="6921" width="8.125" style="6" customWidth="1"/>
    <col min="6922" max="6922" width="9.875" style="6" customWidth="1"/>
    <col min="6923" max="6923" width="1.875" style="6" customWidth="1"/>
    <col min="6924" max="7129" width="10.875" style="6"/>
    <col min="7130" max="7130" width="10.5" style="6" customWidth="1"/>
    <col min="7131" max="7131" width="2.375" style="6" customWidth="1"/>
    <col min="7132" max="7133" width="5.625" style="6" customWidth="1"/>
    <col min="7134" max="7134" width="5.125" style="6" customWidth="1"/>
    <col min="7135" max="7135" width="5.625" style="6" customWidth="1"/>
    <col min="7136" max="7136" width="12" style="6" customWidth="1"/>
    <col min="7137" max="7138" width="7.875" style="6" customWidth="1"/>
    <col min="7139" max="7139" width="2.125" style="6" customWidth="1"/>
    <col min="7140" max="7140" width="7.875" style="6" customWidth="1"/>
    <col min="7141" max="7141" width="6.5" style="6" customWidth="1"/>
    <col min="7142" max="7144" width="3.125" style="6" customWidth="1"/>
    <col min="7145" max="7145" width="3" style="6" customWidth="1"/>
    <col min="7146" max="7146" width="2.5" style="6" customWidth="1"/>
    <col min="7147" max="7147" width="2.625" style="6" customWidth="1"/>
    <col min="7148" max="7150" width="0" style="6" hidden="1" customWidth="1"/>
    <col min="7151" max="7151" width="3.875" style="6" customWidth="1"/>
    <col min="7152" max="7152" width="0" style="6" hidden="1" customWidth="1"/>
    <col min="7153" max="7154" width="13" style="6" customWidth="1"/>
    <col min="7155" max="7155" width="13.125" style="6" customWidth="1"/>
    <col min="7156" max="7156" width="5.625" style="6" customWidth="1"/>
    <col min="7157" max="7157" width="13.125" style="6" customWidth="1"/>
    <col min="7158" max="7158" width="3.625" style="6" customWidth="1"/>
    <col min="7159" max="7159" width="2.625" style="6" customWidth="1"/>
    <col min="7160" max="7162" width="0" style="6" hidden="1" customWidth="1"/>
    <col min="7163" max="7163" width="2.625" style="6" customWidth="1"/>
    <col min="7164" max="7164" width="0" style="6" hidden="1" customWidth="1"/>
    <col min="7165" max="7165" width="2.625" style="6" customWidth="1"/>
    <col min="7166" max="7166" width="0" style="6" hidden="1" customWidth="1"/>
    <col min="7167" max="7167" width="3.875" style="6" customWidth="1"/>
    <col min="7168" max="7168" width="30" style="6" customWidth="1"/>
    <col min="7169" max="7169" width="20.5" style="6" customWidth="1"/>
    <col min="7170" max="7170" width="8" style="6" customWidth="1"/>
    <col min="7171" max="7171" width="17" style="6" customWidth="1"/>
    <col min="7172" max="7172" width="37.375" style="6" customWidth="1"/>
    <col min="7173" max="7173" width="5.125" style="6" customWidth="1"/>
    <col min="7174" max="7174" width="27.5" style="6" customWidth="1"/>
    <col min="7175" max="7175" width="14.125" style="6" customWidth="1"/>
    <col min="7176" max="7177" width="8.125" style="6" customWidth="1"/>
    <col min="7178" max="7178" width="9.875" style="6" customWidth="1"/>
    <col min="7179" max="7179" width="1.875" style="6" customWidth="1"/>
    <col min="7180" max="7385" width="10.875" style="6"/>
    <col min="7386" max="7386" width="10.5" style="6" customWidth="1"/>
    <col min="7387" max="7387" width="2.375" style="6" customWidth="1"/>
    <col min="7388" max="7389" width="5.625" style="6" customWidth="1"/>
    <col min="7390" max="7390" width="5.125" style="6" customWidth="1"/>
    <col min="7391" max="7391" width="5.625" style="6" customWidth="1"/>
    <col min="7392" max="7392" width="12" style="6" customWidth="1"/>
    <col min="7393" max="7394" width="7.875" style="6" customWidth="1"/>
    <col min="7395" max="7395" width="2.125" style="6" customWidth="1"/>
    <col min="7396" max="7396" width="7.875" style="6" customWidth="1"/>
    <col min="7397" max="7397" width="6.5" style="6" customWidth="1"/>
    <col min="7398" max="7400" width="3.125" style="6" customWidth="1"/>
    <col min="7401" max="7401" width="3" style="6" customWidth="1"/>
    <col min="7402" max="7402" width="2.5" style="6" customWidth="1"/>
    <col min="7403" max="7403" width="2.625" style="6" customWidth="1"/>
    <col min="7404" max="7406" width="0" style="6" hidden="1" customWidth="1"/>
    <col min="7407" max="7407" width="3.875" style="6" customWidth="1"/>
    <col min="7408" max="7408" width="0" style="6" hidden="1" customWidth="1"/>
    <col min="7409" max="7410" width="13" style="6" customWidth="1"/>
    <col min="7411" max="7411" width="13.125" style="6" customWidth="1"/>
    <col min="7412" max="7412" width="5.625" style="6" customWidth="1"/>
    <col min="7413" max="7413" width="13.125" style="6" customWidth="1"/>
    <col min="7414" max="7414" width="3.625" style="6" customWidth="1"/>
    <col min="7415" max="7415" width="2.625" style="6" customWidth="1"/>
    <col min="7416" max="7418" width="0" style="6" hidden="1" customWidth="1"/>
    <col min="7419" max="7419" width="2.625" style="6" customWidth="1"/>
    <col min="7420" max="7420" width="0" style="6" hidden="1" customWidth="1"/>
    <col min="7421" max="7421" width="2.625" style="6" customWidth="1"/>
    <col min="7422" max="7422" width="0" style="6" hidden="1" customWidth="1"/>
    <col min="7423" max="7423" width="3.875" style="6" customWidth="1"/>
    <col min="7424" max="7424" width="30" style="6" customWidth="1"/>
    <col min="7425" max="7425" width="20.5" style="6" customWidth="1"/>
    <col min="7426" max="7426" width="8" style="6" customWidth="1"/>
    <col min="7427" max="7427" width="17" style="6" customWidth="1"/>
    <col min="7428" max="7428" width="37.375" style="6" customWidth="1"/>
    <col min="7429" max="7429" width="5.125" style="6" customWidth="1"/>
    <col min="7430" max="7430" width="27.5" style="6" customWidth="1"/>
    <col min="7431" max="7431" width="14.125" style="6" customWidth="1"/>
    <col min="7432" max="7433" width="8.125" style="6" customWidth="1"/>
    <col min="7434" max="7434" width="9.875" style="6" customWidth="1"/>
    <col min="7435" max="7435" width="1.875" style="6" customWidth="1"/>
    <col min="7436" max="7641" width="10.875" style="6"/>
    <col min="7642" max="7642" width="10.5" style="6" customWidth="1"/>
    <col min="7643" max="7643" width="2.375" style="6" customWidth="1"/>
    <col min="7644" max="7645" width="5.625" style="6" customWidth="1"/>
    <col min="7646" max="7646" width="5.125" style="6" customWidth="1"/>
    <col min="7647" max="7647" width="5.625" style="6" customWidth="1"/>
    <col min="7648" max="7648" width="12" style="6" customWidth="1"/>
    <col min="7649" max="7650" width="7.875" style="6" customWidth="1"/>
    <col min="7651" max="7651" width="2.125" style="6" customWidth="1"/>
    <col min="7652" max="7652" width="7.875" style="6" customWidth="1"/>
    <col min="7653" max="7653" width="6.5" style="6" customWidth="1"/>
    <col min="7654" max="7656" width="3.125" style="6" customWidth="1"/>
    <col min="7657" max="7657" width="3" style="6" customWidth="1"/>
    <col min="7658" max="7658" width="2.5" style="6" customWidth="1"/>
    <col min="7659" max="7659" width="2.625" style="6" customWidth="1"/>
    <col min="7660" max="7662" width="0" style="6" hidden="1" customWidth="1"/>
    <col min="7663" max="7663" width="3.875" style="6" customWidth="1"/>
    <col min="7664" max="7664" width="0" style="6" hidden="1" customWidth="1"/>
    <col min="7665" max="7666" width="13" style="6" customWidth="1"/>
    <col min="7667" max="7667" width="13.125" style="6" customWidth="1"/>
    <col min="7668" max="7668" width="5.625" style="6" customWidth="1"/>
    <col min="7669" max="7669" width="13.125" style="6" customWidth="1"/>
    <col min="7670" max="7670" width="3.625" style="6" customWidth="1"/>
    <col min="7671" max="7671" width="2.625" style="6" customWidth="1"/>
    <col min="7672" max="7674" width="0" style="6" hidden="1" customWidth="1"/>
    <col min="7675" max="7675" width="2.625" style="6" customWidth="1"/>
    <col min="7676" max="7676" width="0" style="6" hidden="1" customWidth="1"/>
    <col min="7677" max="7677" width="2.625" style="6" customWidth="1"/>
    <col min="7678" max="7678" width="0" style="6" hidden="1" customWidth="1"/>
    <col min="7679" max="7679" width="3.875" style="6" customWidth="1"/>
    <col min="7680" max="7680" width="30" style="6" customWidth="1"/>
    <col min="7681" max="7681" width="20.5" style="6" customWidth="1"/>
    <col min="7682" max="7682" width="8" style="6" customWidth="1"/>
    <col min="7683" max="7683" width="17" style="6" customWidth="1"/>
    <col min="7684" max="7684" width="37.375" style="6" customWidth="1"/>
    <col min="7685" max="7685" width="5.125" style="6" customWidth="1"/>
    <col min="7686" max="7686" width="27.5" style="6" customWidth="1"/>
    <col min="7687" max="7687" width="14.125" style="6" customWidth="1"/>
    <col min="7688" max="7689" width="8.125" style="6" customWidth="1"/>
    <col min="7690" max="7690" width="9.875" style="6" customWidth="1"/>
    <col min="7691" max="7691" width="1.875" style="6" customWidth="1"/>
    <col min="7692" max="7897" width="10.875" style="6"/>
    <col min="7898" max="7898" width="10.5" style="6" customWidth="1"/>
    <col min="7899" max="7899" width="2.375" style="6" customWidth="1"/>
    <col min="7900" max="7901" width="5.625" style="6" customWidth="1"/>
    <col min="7902" max="7902" width="5.125" style="6" customWidth="1"/>
    <col min="7903" max="7903" width="5.625" style="6" customWidth="1"/>
    <col min="7904" max="7904" width="12" style="6" customWidth="1"/>
    <col min="7905" max="7906" width="7.875" style="6" customWidth="1"/>
    <col min="7907" max="7907" width="2.125" style="6" customWidth="1"/>
    <col min="7908" max="7908" width="7.875" style="6" customWidth="1"/>
    <col min="7909" max="7909" width="6.5" style="6" customWidth="1"/>
    <col min="7910" max="7912" width="3.125" style="6" customWidth="1"/>
    <col min="7913" max="7913" width="3" style="6" customWidth="1"/>
    <col min="7914" max="7914" width="2.5" style="6" customWidth="1"/>
    <col min="7915" max="7915" width="2.625" style="6" customWidth="1"/>
    <col min="7916" max="7918" width="0" style="6" hidden="1" customWidth="1"/>
    <col min="7919" max="7919" width="3.875" style="6" customWidth="1"/>
    <col min="7920" max="7920" width="0" style="6" hidden="1" customWidth="1"/>
    <col min="7921" max="7922" width="13" style="6" customWidth="1"/>
    <col min="7923" max="7923" width="13.125" style="6" customWidth="1"/>
    <col min="7924" max="7924" width="5.625" style="6" customWidth="1"/>
    <col min="7925" max="7925" width="13.125" style="6" customWidth="1"/>
    <col min="7926" max="7926" width="3.625" style="6" customWidth="1"/>
    <col min="7927" max="7927" width="2.625" style="6" customWidth="1"/>
    <col min="7928" max="7930" width="0" style="6" hidden="1" customWidth="1"/>
    <col min="7931" max="7931" width="2.625" style="6" customWidth="1"/>
    <col min="7932" max="7932" width="0" style="6" hidden="1" customWidth="1"/>
    <col min="7933" max="7933" width="2.625" style="6" customWidth="1"/>
    <col min="7934" max="7934" width="0" style="6" hidden="1" customWidth="1"/>
    <col min="7935" max="7935" width="3.875" style="6" customWidth="1"/>
    <col min="7936" max="7936" width="30" style="6" customWidth="1"/>
    <col min="7937" max="7937" width="20.5" style="6" customWidth="1"/>
    <col min="7938" max="7938" width="8" style="6" customWidth="1"/>
    <col min="7939" max="7939" width="17" style="6" customWidth="1"/>
    <col min="7940" max="7940" width="37.375" style="6" customWidth="1"/>
    <col min="7941" max="7941" width="5.125" style="6" customWidth="1"/>
    <col min="7942" max="7942" width="27.5" style="6" customWidth="1"/>
    <col min="7943" max="7943" width="14.125" style="6" customWidth="1"/>
    <col min="7944" max="7945" width="8.125" style="6" customWidth="1"/>
    <col min="7946" max="7946" width="9.875" style="6" customWidth="1"/>
    <col min="7947" max="7947" width="1.875" style="6" customWidth="1"/>
    <col min="7948" max="8153" width="10.875" style="6"/>
    <col min="8154" max="8154" width="10.5" style="6" customWidth="1"/>
    <col min="8155" max="8155" width="2.375" style="6" customWidth="1"/>
    <col min="8156" max="8157" width="5.625" style="6" customWidth="1"/>
    <col min="8158" max="8158" width="5.125" style="6" customWidth="1"/>
    <col min="8159" max="8159" width="5.625" style="6" customWidth="1"/>
    <col min="8160" max="8160" width="12" style="6" customWidth="1"/>
    <col min="8161" max="8162" width="7.875" style="6" customWidth="1"/>
    <col min="8163" max="8163" width="2.125" style="6" customWidth="1"/>
    <col min="8164" max="8164" width="7.875" style="6" customWidth="1"/>
    <col min="8165" max="8165" width="6.5" style="6" customWidth="1"/>
    <col min="8166" max="8168" width="3.125" style="6" customWidth="1"/>
    <col min="8169" max="8169" width="3" style="6" customWidth="1"/>
    <col min="8170" max="8170" width="2.5" style="6" customWidth="1"/>
    <col min="8171" max="8171" width="2.625" style="6" customWidth="1"/>
    <col min="8172" max="8174" width="0" style="6" hidden="1" customWidth="1"/>
    <col min="8175" max="8175" width="3.875" style="6" customWidth="1"/>
    <col min="8176" max="8176" width="0" style="6" hidden="1" customWidth="1"/>
    <col min="8177" max="8178" width="13" style="6" customWidth="1"/>
    <col min="8179" max="8179" width="13.125" style="6" customWidth="1"/>
    <col min="8180" max="8180" width="5.625" style="6" customWidth="1"/>
    <col min="8181" max="8181" width="13.125" style="6" customWidth="1"/>
    <col min="8182" max="8182" width="3.625" style="6" customWidth="1"/>
    <col min="8183" max="8183" width="2.625" style="6" customWidth="1"/>
    <col min="8184" max="8186" width="0" style="6" hidden="1" customWidth="1"/>
    <col min="8187" max="8187" width="2.625" style="6" customWidth="1"/>
    <col min="8188" max="8188" width="0" style="6" hidden="1" customWidth="1"/>
    <col min="8189" max="8189" width="2.625" style="6" customWidth="1"/>
    <col min="8190" max="8190" width="0" style="6" hidden="1" customWidth="1"/>
    <col min="8191" max="8191" width="3.875" style="6" customWidth="1"/>
    <col min="8192" max="8192" width="30" style="6" customWidth="1"/>
    <col min="8193" max="8193" width="20.5" style="6" customWidth="1"/>
    <col min="8194" max="8194" width="8" style="6" customWidth="1"/>
    <col min="8195" max="8195" width="17" style="6" customWidth="1"/>
    <col min="8196" max="8196" width="37.375" style="6" customWidth="1"/>
    <col min="8197" max="8197" width="5.125" style="6" customWidth="1"/>
    <col min="8198" max="8198" width="27.5" style="6" customWidth="1"/>
    <col min="8199" max="8199" width="14.125" style="6" customWidth="1"/>
    <col min="8200" max="8201" width="8.125" style="6" customWidth="1"/>
    <col min="8202" max="8202" width="9.875" style="6" customWidth="1"/>
    <col min="8203" max="8203" width="1.875" style="6" customWidth="1"/>
    <col min="8204" max="8409" width="10.875" style="6"/>
    <col min="8410" max="8410" width="10.5" style="6" customWidth="1"/>
    <col min="8411" max="8411" width="2.375" style="6" customWidth="1"/>
    <col min="8412" max="8413" width="5.625" style="6" customWidth="1"/>
    <col min="8414" max="8414" width="5.125" style="6" customWidth="1"/>
    <col min="8415" max="8415" width="5.625" style="6" customWidth="1"/>
    <col min="8416" max="8416" width="12" style="6" customWidth="1"/>
    <col min="8417" max="8418" width="7.875" style="6" customWidth="1"/>
    <col min="8419" max="8419" width="2.125" style="6" customWidth="1"/>
    <col min="8420" max="8420" width="7.875" style="6" customWidth="1"/>
    <col min="8421" max="8421" width="6.5" style="6" customWidth="1"/>
    <col min="8422" max="8424" width="3.125" style="6" customWidth="1"/>
    <col min="8425" max="8425" width="3" style="6" customWidth="1"/>
    <col min="8426" max="8426" width="2.5" style="6" customWidth="1"/>
    <col min="8427" max="8427" width="2.625" style="6" customWidth="1"/>
    <col min="8428" max="8430" width="0" style="6" hidden="1" customWidth="1"/>
    <col min="8431" max="8431" width="3.875" style="6" customWidth="1"/>
    <col min="8432" max="8432" width="0" style="6" hidden="1" customWidth="1"/>
    <col min="8433" max="8434" width="13" style="6" customWidth="1"/>
    <col min="8435" max="8435" width="13.125" style="6" customWidth="1"/>
    <col min="8436" max="8436" width="5.625" style="6" customWidth="1"/>
    <col min="8437" max="8437" width="13.125" style="6" customWidth="1"/>
    <col min="8438" max="8438" width="3.625" style="6" customWidth="1"/>
    <col min="8439" max="8439" width="2.625" style="6" customWidth="1"/>
    <col min="8440" max="8442" width="0" style="6" hidden="1" customWidth="1"/>
    <col min="8443" max="8443" width="2.625" style="6" customWidth="1"/>
    <col min="8444" max="8444" width="0" style="6" hidden="1" customWidth="1"/>
    <col min="8445" max="8445" width="2.625" style="6" customWidth="1"/>
    <col min="8446" max="8446" width="0" style="6" hidden="1" customWidth="1"/>
    <col min="8447" max="8447" width="3.875" style="6" customWidth="1"/>
    <col min="8448" max="8448" width="30" style="6" customWidth="1"/>
    <col min="8449" max="8449" width="20.5" style="6" customWidth="1"/>
    <col min="8450" max="8450" width="8" style="6" customWidth="1"/>
    <col min="8451" max="8451" width="17" style="6" customWidth="1"/>
    <col min="8452" max="8452" width="37.375" style="6" customWidth="1"/>
    <col min="8453" max="8453" width="5.125" style="6" customWidth="1"/>
    <col min="8454" max="8454" width="27.5" style="6" customWidth="1"/>
    <col min="8455" max="8455" width="14.125" style="6" customWidth="1"/>
    <col min="8456" max="8457" width="8.125" style="6" customWidth="1"/>
    <col min="8458" max="8458" width="9.875" style="6" customWidth="1"/>
    <col min="8459" max="8459" width="1.875" style="6" customWidth="1"/>
    <col min="8460" max="8665" width="10.875" style="6"/>
    <col min="8666" max="8666" width="10.5" style="6" customWidth="1"/>
    <col min="8667" max="8667" width="2.375" style="6" customWidth="1"/>
    <col min="8668" max="8669" width="5.625" style="6" customWidth="1"/>
    <col min="8670" max="8670" width="5.125" style="6" customWidth="1"/>
    <col min="8671" max="8671" width="5.625" style="6" customWidth="1"/>
    <col min="8672" max="8672" width="12" style="6" customWidth="1"/>
    <col min="8673" max="8674" width="7.875" style="6" customWidth="1"/>
    <col min="8675" max="8675" width="2.125" style="6" customWidth="1"/>
    <col min="8676" max="8676" width="7.875" style="6" customWidth="1"/>
    <col min="8677" max="8677" width="6.5" style="6" customWidth="1"/>
    <col min="8678" max="8680" width="3.125" style="6" customWidth="1"/>
    <col min="8681" max="8681" width="3" style="6" customWidth="1"/>
    <col min="8682" max="8682" width="2.5" style="6" customWidth="1"/>
    <col min="8683" max="8683" width="2.625" style="6" customWidth="1"/>
    <col min="8684" max="8686" width="0" style="6" hidden="1" customWidth="1"/>
    <col min="8687" max="8687" width="3.875" style="6" customWidth="1"/>
    <col min="8688" max="8688" width="0" style="6" hidden="1" customWidth="1"/>
    <col min="8689" max="8690" width="13" style="6" customWidth="1"/>
    <col min="8691" max="8691" width="13.125" style="6" customWidth="1"/>
    <col min="8692" max="8692" width="5.625" style="6" customWidth="1"/>
    <col min="8693" max="8693" width="13.125" style="6" customWidth="1"/>
    <col min="8694" max="8694" width="3.625" style="6" customWidth="1"/>
    <col min="8695" max="8695" width="2.625" style="6" customWidth="1"/>
    <col min="8696" max="8698" width="0" style="6" hidden="1" customWidth="1"/>
    <col min="8699" max="8699" width="2.625" style="6" customWidth="1"/>
    <col min="8700" max="8700" width="0" style="6" hidden="1" customWidth="1"/>
    <col min="8701" max="8701" width="2.625" style="6" customWidth="1"/>
    <col min="8702" max="8702" width="0" style="6" hidden="1" customWidth="1"/>
    <col min="8703" max="8703" width="3.875" style="6" customWidth="1"/>
    <col min="8704" max="8704" width="30" style="6" customWidth="1"/>
    <col min="8705" max="8705" width="20.5" style="6" customWidth="1"/>
    <col min="8706" max="8706" width="8" style="6" customWidth="1"/>
    <col min="8707" max="8707" width="17" style="6" customWidth="1"/>
    <col min="8708" max="8708" width="37.375" style="6" customWidth="1"/>
    <col min="8709" max="8709" width="5.125" style="6" customWidth="1"/>
    <col min="8710" max="8710" width="27.5" style="6" customWidth="1"/>
    <col min="8711" max="8711" width="14.125" style="6" customWidth="1"/>
    <col min="8712" max="8713" width="8.125" style="6" customWidth="1"/>
    <col min="8714" max="8714" width="9.875" style="6" customWidth="1"/>
    <col min="8715" max="8715" width="1.875" style="6" customWidth="1"/>
    <col min="8716" max="8921" width="10.875" style="6"/>
    <col min="8922" max="8922" width="10.5" style="6" customWidth="1"/>
    <col min="8923" max="8923" width="2.375" style="6" customWidth="1"/>
    <col min="8924" max="8925" width="5.625" style="6" customWidth="1"/>
    <col min="8926" max="8926" width="5.125" style="6" customWidth="1"/>
    <col min="8927" max="8927" width="5.625" style="6" customWidth="1"/>
    <col min="8928" max="8928" width="12" style="6" customWidth="1"/>
    <col min="8929" max="8930" width="7.875" style="6" customWidth="1"/>
    <col min="8931" max="8931" width="2.125" style="6" customWidth="1"/>
    <col min="8932" max="8932" width="7.875" style="6" customWidth="1"/>
    <col min="8933" max="8933" width="6.5" style="6" customWidth="1"/>
    <col min="8934" max="8936" width="3.125" style="6" customWidth="1"/>
    <col min="8937" max="8937" width="3" style="6" customWidth="1"/>
    <col min="8938" max="8938" width="2.5" style="6" customWidth="1"/>
    <col min="8939" max="8939" width="2.625" style="6" customWidth="1"/>
    <col min="8940" max="8942" width="0" style="6" hidden="1" customWidth="1"/>
    <col min="8943" max="8943" width="3.875" style="6" customWidth="1"/>
    <col min="8944" max="8944" width="0" style="6" hidden="1" customWidth="1"/>
    <col min="8945" max="8946" width="13" style="6" customWidth="1"/>
    <col min="8947" max="8947" width="13.125" style="6" customWidth="1"/>
    <col min="8948" max="8948" width="5.625" style="6" customWidth="1"/>
    <col min="8949" max="8949" width="13.125" style="6" customWidth="1"/>
    <col min="8950" max="8950" width="3.625" style="6" customWidth="1"/>
    <col min="8951" max="8951" width="2.625" style="6" customWidth="1"/>
    <col min="8952" max="8954" width="0" style="6" hidden="1" customWidth="1"/>
    <col min="8955" max="8955" width="2.625" style="6" customWidth="1"/>
    <col min="8956" max="8956" width="0" style="6" hidden="1" customWidth="1"/>
    <col min="8957" max="8957" width="2.625" style="6" customWidth="1"/>
    <col min="8958" max="8958" width="0" style="6" hidden="1" customWidth="1"/>
    <col min="8959" max="8959" width="3.875" style="6" customWidth="1"/>
    <col min="8960" max="8960" width="30" style="6" customWidth="1"/>
    <col min="8961" max="8961" width="20.5" style="6" customWidth="1"/>
    <col min="8962" max="8962" width="8" style="6" customWidth="1"/>
    <col min="8963" max="8963" width="17" style="6" customWidth="1"/>
    <col min="8964" max="8964" width="37.375" style="6" customWidth="1"/>
    <col min="8965" max="8965" width="5.125" style="6" customWidth="1"/>
    <col min="8966" max="8966" width="27.5" style="6" customWidth="1"/>
    <col min="8967" max="8967" width="14.125" style="6" customWidth="1"/>
    <col min="8968" max="8969" width="8.125" style="6" customWidth="1"/>
    <col min="8970" max="8970" width="9.875" style="6" customWidth="1"/>
    <col min="8971" max="8971" width="1.875" style="6" customWidth="1"/>
    <col min="8972" max="9177" width="10.875" style="6"/>
    <col min="9178" max="9178" width="10.5" style="6" customWidth="1"/>
    <col min="9179" max="9179" width="2.375" style="6" customWidth="1"/>
    <col min="9180" max="9181" width="5.625" style="6" customWidth="1"/>
    <col min="9182" max="9182" width="5.125" style="6" customWidth="1"/>
    <col min="9183" max="9183" width="5.625" style="6" customWidth="1"/>
    <col min="9184" max="9184" width="12" style="6" customWidth="1"/>
    <col min="9185" max="9186" width="7.875" style="6" customWidth="1"/>
    <col min="9187" max="9187" width="2.125" style="6" customWidth="1"/>
    <col min="9188" max="9188" width="7.875" style="6" customWidth="1"/>
    <col min="9189" max="9189" width="6.5" style="6" customWidth="1"/>
    <col min="9190" max="9192" width="3.125" style="6" customWidth="1"/>
    <col min="9193" max="9193" width="3" style="6" customWidth="1"/>
    <col min="9194" max="9194" width="2.5" style="6" customWidth="1"/>
    <col min="9195" max="9195" width="2.625" style="6" customWidth="1"/>
    <col min="9196" max="9198" width="0" style="6" hidden="1" customWidth="1"/>
    <col min="9199" max="9199" width="3.875" style="6" customWidth="1"/>
    <col min="9200" max="9200" width="0" style="6" hidden="1" customWidth="1"/>
    <col min="9201" max="9202" width="13" style="6" customWidth="1"/>
    <col min="9203" max="9203" width="13.125" style="6" customWidth="1"/>
    <col min="9204" max="9204" width="5.625" style="6" customWidth="1"/>
    <col min="9205" max="9205" width="13.125" style="6" customWidth="1"/>
    <col min="9206" max="9206" width="3.625" style="6" customWidth="1"/>
    <col min="9207" max="9207" width="2.625" style="6" customWidth="1"/>
    <col min="9208" max="9210" width="0" style="6" hidden="1" customWidth="1"/>
    <col min="9211" max="9211" width="2.625" style="6" customWidth="1"/>
    <col min="9212" max="9212" width="0" style="6" hidden="1" customWidth="1"/>
    <col min="9213" max="9213" width="2.625" style="6" customWidth="1"/>
    <col min="9214" max="9214" width="0" style="6" hidden="1" customWidth="1"/>
    <col min="9215" max="9215" width="3.875" style="6" customWidth="1"/>
    <col min="9216" max="9216" width="30" style="6" customWidth="1"/>
    <col min="9217" max="9217" width="20.5" style="6" customWidth="1"/>
    <col min="9218" max="9218" width="8" style="6" customWidth="1"/>
    <col min="9219" max="9219" width="17" style="6" customWidth="1"/>
    <col min="9220" max="9220" width="37.375" style="6" customWidth="1"/>
    <col min="9221" max="9221" width="5.125" style="6" customWidth="1"/>
    <col min="9222" max="9222" width="27.5" style="6" customWidth="1"/>
    <col min="9223" max="9223" width="14.125" style="6" customWidth="1"/>
    <col min="9224" max="9225" width="8.125" style="6" customWidth="1"/>
    <col min="9226" max="9226" width="9.875" style="6" customWidth="1"/>
    <col min="9227" max="9227" width="1.875" style="6" customWidth="1"/>
    <col min="9228" max="9433" width="10.875" style="6"/>
    <col min="9434" max="9434" width="10.5" style="6" customWidth="1"/>
    <col min="9435" max="9435" width="2.375" style="6" customWidth="1"/>
    <col min="9436" max="9437" width="5.625" style="6" customWidth="1"/>
    <col min="9438" max="9438" width="5.125" style="6" customWidth="1"/>
    <col min="9439" max="9439" width="5.625" style="6" customWidth="1"/>
    <col min="9440" max="9440" width="12" style="6" customWidth="1"/>
    <col min="9441" max="9442" width="7.875" style="6" customWidth="1"/>
    <col min="9443" max="9443" width="2.125" style="6" customWidth="1"/>
    <col min="9444" max="9444" width="7.875" style="6" customWidth="1"/>
    <col min="9445" max="9445" width="6.5" style="6" customWidth="1"/>
    <col min="9446" max="9448" width="3.125" style="6" customWidth="1"/>
    <col min="9449" max="9449" width="3" style="6" customWidth="1"/>
    <col min="9450" max="9450" width="2.5" style="6" customWidth="1"/>
    <col min="9451" max="9451" width="2.625" style="6" customWidth="1"/>
    <col min="9452" max="9454" width="0" style="6" hidden="1" customWidth="1"/>
    <col min="9455" max="9455" width="3.875" style="6" customWidth="1"/>
    <col min="9456" max="9456" width="0" style="6" hidden="1" customWidth="1"/>
    <col min="9457" max="9458" width="13" style="6" customWidth="1"/>
    <col min="9459" max="9459" width="13.125" style="6" customWidth="1"/>
    <col min="9460" max="9460" width="5.625" style="6" customWidth="1"/>
    <col min="9461" max="9461" width="13.125" style="6" customWidth="1"/>
    <col min="9462" max="9462" width="3.625" style="6" customWidth="1"/>
    <col min="9463" max="9463" width="2.625" style="6" customWidth="1"/>
    <col min="9464" max="9466" width="0" style="6" hidden="1" customWidth="1"/>
    <col min="9467" max="9467" width="2.625" style="6" customWidth="1"/>
    <col min="9468" max="9468" width="0" style="6" hidden="1" customWidth="1"/>
    <col min="9469" max="9469" width="2.625" style="6" customWidth="1"/>
    <col min="9470" max="9470" width="0" style="6" hidden="1" customWidth="1"/>
    <col min="9471" max="9471" width="3.875" style="6" customWidth="1"/>
    <col min="9472" max="9472" width="30" style="6" customWidth="1"/>
    <col min="9473" max="9473" width="20.5" style="6" customWidth="1"/>
    <col min="9474" max="9474" width="8" style="6" customWidth="1"/>
    <col min="9475" max="9475" width="17" style="6" customWidth="1"/>
    <col min="9476" max="9476" width="37.375" style="6" customWidth="1"/>
    <col min="9477" max="9477" width="5.125" style="6" customWidth="1"/>
    <col min="9478" max="9478" width="27.5" style="6" customWidth="1"/>
    <col min="9479" max="9479" width="14.125" style="6" customWidth="1"/>
    <col min="9480" max="9481" width="8.125" style="6" customWidth="1"/>
    <col min="9482" max="9482" width="9.875" style="6" customWidth="1"/>
    <col min="9483" max="9483" width="1.875" style="6" customWidth="1"/>
    <col min="9484" max="9689" width="10.875" style="6"/>
    <col min="9690" max="9690" width="10.5" style="6" customWidth="1"/>
    <col min="9691" max="9691" width="2.375" style="6" customWidth="1"/>
    <col min="9692" max="9693" width="5.625" style="6" customWidth="1"/>
    <col min="9694" max="9694" width="5.125" style="6" customWidth="1"/>
    <col min="9695" max="9695" width="5.625" style="6" customWidth="1"/>
    <col min="9696" max="9696" width="12" style="6" customWidth="1"/>
    <col min="9697" max="9698" width="7.875" style="6" customWidth="1"/>
    <col min="9699" max="9699" width="2.125" style="6" customWidth="1"/>
    <col min="9700" max="9700" width="7.875" style="6" customWidth="1"/>
    <col min="9701" max="9701" width="6.5" style="6" customWidth="1"/>
    <col min="9702" max="9704" width="3.125" style="6" customWidth="1"/>
    <col min="9705" max="9705" width="3" style="6" customWidth="1"/>
    <col min="9706" max="9706" width="2.5" style="6" customWidth="1"/>
    <col min="9707" max="9707" width="2.625" style="6" customWidth="1"/>
    <col min="9708" max="9710" width="0" style="6" hidden="1" customWidth="1"/>
    <col min="9711" max="9711" width="3.875" style="6" customWidth="1"/>
    <col min="9712" max="9712" width="0" style="6" hidden="1" customWidth="1"/>
    <col min="9713" max="9714" width="13" style="6" customWidth="1"/>
    <col min="9715" max="9715" width="13.125" style="6" customWidth="1"/>
    <col min="9716" max="9716" width="5.625" style="6" customWidth="1"/>
    <col min="9717" max="9717" width="13.125" style="6" customWidth="1"/>
    <col min="9718" max="9718" width="3.625" style="6" customWidth="1"/>
    <col min="9719" max="9719" width="2.625" style="6" customWidth="1"/>
    <col min="9720" max="9722" width="0" style="6" hidden="1" customWidth="1"/>
    <col min="9723" max="9723" width="2.625" style="6" customWidth="1"/>
    <col min="9724" max="9724" width="0" style="6" hidden="1" customWidth="1"/>
    <col min="9725" max="9725" width="2.625" style="6" customWidth="1"/>
    <col min="9726" max="9726" width="0" style="6" hidden="1" customWidth="1"/>
    <col min="9727" max="9727" width="3.875" style="6" customWidth="1"/>
    <col min="9728" max="9728" width="30" style="6" customWidth="1"/>
    <col min="9729" max="9729" width="20.5" style="6" customWidth="1"/>
    <col min="9730" max="9730" width="8" style="6" customWidth="1"/>
    <col min="9731" max="9731" width="17" style="6" customWidth="1"/>
    <col min="9732" max="9732" width="37.375" style="6" customWidth="1"/>
    <col min="9733" max="9733" width="5.125" style="6" customWidth="1"/>
    <col min="9734" max="9734" width="27.5" style="6" customWidth="1"/>
    <col min="9735" max="9735" width="14.125" style="6" customWidth="1"/>
    <col min="9736" max="9737" width="8.125" style="6" customWidth="1"/>
    <col min="9738" max="9738" width="9.875" style="6" customWidth="1"/>
    <col min="9739" max="9739" width="1.875" style="6" customWidth="1"/>
    <col min="9740" max="9945" width="10.875" style="6"/>
    <col min="9946" max="9946" width="10.5" style="6" customWidth="1"/>
    <col min="9947" max="9947" width="2.375" style="6" customWidth="1"/>
    <col min="9948" max="9949" width="5.625" style="6" customWidth="1"/>
    <col min="9950" max="9950" width="5.125" style="6" customWidth="1"/>
    <col min="9951" max="9951" width="5.625" style="6" customWidth="1"/>
    <col min="9952" max="9952" width="12" style="6" customWidth="1"/>
    <col min="9953" max="9954" width="7.875" style="6" customWidth="1"/>
    <col min="9955" max="9955" width="2.125" style="6" customWidth="1"/>
    <col min="9956" max="9956" width="7.875" style="6" customWidth="1"/>
    <col min="9957" max="9957" width="6.5" style="6" customWidth="1"/>
    <col min="9958" max="9960" width="3.125" style="6" customWidth="1"/>
    <col min="9961" max="9961" width="3" style="6" customWidth="1"/>
    <col min="9962" max="9962" width="2.5" style="6" customWidth="1"/>
    <col min="9963" max="9963" width="2.625" style="6" customWidth="1"/>
    <col min="9964" max="9966" width="0" style="6" hidden="1" customWidth="1"/>
    <col min="9967" max="9967" width="3.875" style="6" customWidth="1"/>
    <col min="9968" max="9968" width="0" style="6" hidden="1" customWidth="1"/>
    <col min="9969" max="9970" width="13" style="6" customWidth="1"/>
    <col min="9971" max="9971" width="13.125" style="6" customWidth="1"/>
    <col min="9972" max="9972" width="5.625" style="6" customWidth="1"/>
    <col min="9973" max="9973" width="13.125" style="6" customWidth="1"/>
    <col min="9974" max="9974" width="3.625" style="6" customWidth="1"/>
    <col min="9975" max="9975" width="2.625" style="6" customWidth="1"/>
    <col min="9976" max="9978" width="0" style="6" hidden="1" customWidth="1"/>
    <col min="9979" max="9979" width="2.625" style="6" customWidth="1"/>
    <col min="9980" max="9980" width="0" style="6" hidden="1" customWidth="1"/>
    <col min="9981" max="9981" width="2.625" style="6" customWidth="1"/>
    <col min="9982" max="9982" width="0" style="6" hidden="1" customWidth="1"/>
    <col min="9983" max="9983" width="3.875" style="6" customWidth="1"/>
    <col min="9984" max="9984" width="30" style="6" customWidth="1"/>
    <col min="9985" max="9985" width="20.5" style="6" customWidth="1"/>
    <col min="9986" max="9986" width="8" style="6" customWidth="1"/>
    <col min="9987" max="9987" width="17" style="6" customWidth="1"/>
    <col min="9988" max="9988" width="37.375" style="6" customWidth="1"/>
    <col min="9989" max="9989" width="5.125" style="6" customWidth="1"/>
    <col min="9990" max="9990" width="27.5" style="6" customWidth="1"/>
    <col min="9991" max="9991" width="14.125" style="6" customWidth="1"/>
    <col min="9992" max="9993" width="8.125" style="6" customWidth="1"/>
    <col min="9994" max="9994" width="9.875" style="6" customWidth="1"/>
    <col min="9995" max="9995" width="1.875" style="6" customWidth="1"/>
    <col min="9996" max="10201" width="10.875" style="6"/>
    <col min="10202" max="10202" width="10.5" style="6" customWidth="1"/>
    <col min="10203" max="10203" width="2.375" style="6" customWidth="1"/>
    <col min="10204" max="10205" width="5.625" style="6" customWidth="1"/>
    <col min="10206" max="10206" width="5.125" style="6" customWidth="1"/>
    <col min="10207" max="10207" width="5.625" style="6" customWidth="1"/>
    <col min="10208" max="10208" width="12" style="6" customWidth="1"/>
    <col min="10209" max="10210" width="7.875" style="6" customWidth="1"/>
    <col min="10211" max="10211" width="2.125" style="6" customWidth="1"/>
    <col min="10212" max="10212" width="7.875" style="6" customWidth="1"/>
    <col min="10213" max="10213" width="6.5" style="6" customWidth="1"/>
    <col min="10214" max="10216" width="3.125" style="6" customWidth="1"/>
    <col min="10217" max="10217" width="3" style="6" customWidth="1"/>
    <col min="10218" max="10218" width="2.5" style="6" customWidth="1"/>
    <col min="10219" max="10219" width="2.625" style="6" customWidth="1"/>
    <col min="10220" max="10222" width="0" style="6" hidden="1" customWidth="1"/>
    <col min="10223" max="10223" width="3.875" style="6" customWidth="1"/>
    <col min="10224" max="10224" width="0" style="6" hidden="1" customWidth="1"/>
    <col min="10225" max="10226" width="13" style="6" customWidth="1"/>
    <col min="10227" max="10227" width="13.125" style="6" customWidth="1"/>
    <col min="10228" max="10228" width="5.625" style="6" customWidth="1"/>
    <col min="10229" max="10229" width="13.125" style="6" customWidth="1"/>
    <col min="10230" max="10230" width="3.625" style="6" customWidth="1"/>
    <col min="10231" max="10231" width="2.625" style="6" customWidth="1"/>
    <col min="10232" max="10234" width="0" style="6" hidden="1" customWidth="1"/>
    <col min="10235" max="10235" width="2.625" style="6" customWidth="1"/>
    <col min="10236" max="10236" width="0" style="6" hidden="1" customWidth="1"/>
    <col min="10237" max="10237" width="2.625" style="6" customWidth="1"/>
    <col min="10238" max="10238" width="0" style="6" hidden="1" customWidth="1"/>
    <col min="10239" max="10239" width="3.875" style="6" customWidth="1"/>
    <col min="10240" max="10240" width="30" style="6" customWidth="1"/>
    <col min="10241" max="10241" width="20.5" style="6" customWidth="1"/>
    <col min="10242" max="10242" width="8" style="6" customWidth="1"/>
    <col min="10243" max="10243" width="17" style="6" customWidth="1"/>
    <col min="10244" max="10244" width="37.375" style="6" customWidth="1"/>
    <col min="10245" max="10245" width="5.125" style="6" customWidth="1"/>
    <col min="10246" max="10246" width="27.5" style="6" customWidth="1"/>
    <col min="10247" max="10247" width="14.125" style="6" customWidth="1"/>
    <col min="10248" max="10249" width="8.125" style="6" customWidth="1"/>
    <col min="10250" max="10250" width="9.875" style="6" customWidth="1"/>
    <col min="10251" max="10251" width="1.875" style="6" customWidth="1"/>
    <col min="10252" max="10457" width="10.875" style="6"/>
    <col min="10458" max="10458" width="10.5" style="6" customWidth="1"/>
    <col min="10459" max="10459" width="2.375" style="6" customWidth="1"/>
    <col min="10460" max="10461" width="5.625" style="6" customWidth="1"/>
    <col min="10462" max="10462" width="5.125" style="6" customWidth="1"/>
    <col min="10463" max="10463" width="5.625" style="6" customWidth="1"/>
    <col min="10464" max="10464" width="12" style="6" customWidth="1"/>
    <col min="10465" max="10466" width="7.875" style="6" customWidth="1"/>
    <col min="10467" max="10467" width="2.125" style="6" customWidth="1"/>
    <col min="10468" max="10468" width="7.875" style="6" customWidth="1"/>
    <col min="10469" max="10469" width="6.5" style="6" customWidth="1"/>
    <col min="10470" max="10472" width="3.125" style="6" customWidth="1"/>
    <col min="10473" max="10473" width="3" style="6" customWidth="1"/>
    <col min="10474" max="10474" width="2.5" style="6" customWidth="1"/>
    <col min="10475" max="10475" width="2.625" style="6" customWidth="1"/>
    <col min="10476" max="10478" width="0" style="6" hidden="1" customWidth="1"/>
    <col min="10479" max="10479" width="3.875" style="6" customWidth="1"/>
    <col min="10480" max="10480" width="0" style="6" hidden="1" customWidth="1"/>
    <col min="10481" max="10482" width="13" style="6" customWidth="1"/>
    <col min="10483" max="10483" width="13.125" style="6" customWidth="1"/>
    <col min="10484" max="10484" width="5.625" style="6" customWidth="1"/>
    <col min="10485" max="10485" width="13.125" style="6" customWidth="1"/>
    <col min="10486" max="10486" width="3.625" style="6" customWidth="1"/>
    <col min="10487" max="10487" width="2.625" style="6" customWidth="1"/>
    <col min="10488" max="10490" width="0" style="6" hidden="1" customWidth="1"/>
    <col min="10491" max="10491" width="2.625" style="6" customWidth="1"/>
    <col min="10492" max="10492" width="0" style="6" hidden="1" customWidth="1"/>
    <col min="10493" max="10493" width="2.625" style="6" customWidth="1"/>
    <col min="10494" max="10494" width="0" style="6" hidden="1" customWidth="1"/>
    <col min="10495" max="10495" width="3.875" style="6" customWidth="1"/>
    <col min="10496" max="10496" width="30" style="6" customWidth="1"/>
    <col min="10497" max="10497" width="20.5" style="6" customWidth="1"/>
    <col min="10498" max="10498" width="8" style="6" customWidth="1"/>
    <col min="10499" max="10499" width="17" style="6" customWidth="1"/>
    <col min="10500" max="10500" width="37.375" style="6" customWidth="1"/>
    <col min="10501" max="10501" width="5.125" style="6" customWidth="1"/>
    <col min="10502" max="10502" width="27.5" style="6" customWidth="1"/>
    <col min="10503" max="10503" width="14.125" style="6" customWidth="1"/>
    <col min="10504" max="10505" width="8.125" style="6" customWidth="1"/>
    <col min="10506" max="10506" width="9.875" style="6" customWidth="1"/>
    <col min="10507" max="10507" width="1.875" style="6" customWidth="1"/>
    <col min="10508" max="10713" width="10.875" style="6"/>
    <col min="10714" max="10714" width="10.5" style="6" customWidth="1"/>
    <col min="10715" max="10715" width="2.375" style="6" customWidth="1"/>
    <col min="10716" max="10717" width="5.625" style="6" customWidth="1"/>
    <col min="10718" max="10718" width="5.125" style="6" customWidth="1"/>
    <col min="10719" max="10719" width="5.625" style="6" customWidth="1"/>
    <col min="10720" max="10720" width="12" style="6" customWidth="1"/>
    <col min="10721" max="10722" width="7.875" style="6" customWidth="1"/>
    <col min="10723" max="10723" width="2.125" style="6" customWidth="1"/>
    <col min="10724" max="10724" width="7.875" style="6" customWidth="1"/>
    <col min="10725" max="10725" width="6.5" style="6" customWidth="1"/>
    <col min="10726" max="10728" width="3.125" style="6" customWidth="1"/>
    <col min="10729" max="10729" width="3" style="6" customWidth="1"/>
    <col min="10730" max="10730" width="2.5" style="6" customWidth="1"/>
    <col min="10731" max="10731" width="2.625" style="6" customWidth="1"/>
    <col min="10732" max="10734" width="0" style="6" hidden="1" customWidth="1"/>
    <col min="10735" max="10735" width="3.875" style="6" customWidth="1"/>
    <col min="10736" max="10736" width="0" style="6" hidden="1" customWidth="1"/>
    <col min="10737" max="10738" width="13" style="6" customWidth="1"/>
    <col min="10739" max="10739" width="13.125" style="6" customWidth="1"/>
    <col min="10740" max="10740" width="5.625" style="6" customWidth="1"/>
    <col min="10741" max="10741" width="13.125" style="6" customWidth="1"/>
    <col min="10742" max="10742" width="3.625" style="6" customWidth="1"/>
    <col min="10743" max="10743" width="2.625" style="6" customWidth="1"/>
    <col min="10744" max="10746" width="0" style="6" hidden="1" customWidth="1"/>
    <col min="10747" max="10747" width="2.625" style="6" customWidth="1"/>
    <col min="10748" max="10748" width="0" style="6" hidden="1" customWidth="1"/>
    <col min="10749" max="10749" width="2.625" style="6" customWidth="1"/>
    <col min="10750" max="10750" width="0" style="6" hidden="1" customWidth="1"/>
    <col min="10751" max="10751" width="3.875" style="6" customWidth="1"/>
    <col min="10752" max="10752" width="30" style="6" customWidth="1"/>
    <col min="10753" max="10753" width="20.5" style="6" customWidth="1"/>
    <col min="10754" max="10754" width="8" style="6" customWidth="1"/>
    <col min="10755" max="10755" width="17" style="6" customWidth="1"/>
    <col min="10756" max="10756" width="37.375" style="6" customWidth="1"/>
    <col min="10757" max="10757" width="5.125" style="6" customWidth="1"/>
    <col min="10758" max="10758" width="27.5" style="6" customWidth="1"/>
    <col min="10759" max="10759" width="14.125" style="6" customWidth="1"/>
    <col min="10760" max="10761" width="8.125" style="6" customWidth="1"/>
    <col min="10762" max="10762" width="9.875" style="6" customWidth="1"/>
    <col min="10763" max="10763" width="1.875" style="6" customWidth="1"/>
    <col min="10764" max="10969" width="10.875" style="6"/>
    <col min="10970" max="10970" width="10.5" style="6" customWidth="1"/>
    <col min="10971" max="10971" width="2.375" style="6" customWidth="1"/>
    <col min="10972" max="10973" width="5.625" style="6" customWidth="1"/>
    <col min="10974" max="10974" width="5.125" style="6" customWidth="1"/>
    <col min="10975" max="10975" width="5.625" style="6" customWidth="1"/>
    <col min="10976" max="10976" width="12" style="6" customWidth="1"/>
    <col min="10977" max="10978" width="7.875" style="6" customWidth="1"/>
    <col min="10979" max="10979" width="2.125" style="6" customWidth="1"/>
    <col min="10980" max="10980" width="7.875" style="6" customWidth="1"/>
    <col min="10981" max="10981" width="6.5" style="6" customWidth="1"/>
    <col min="10982" max="10984" width="3.125" style="6" customWidth="1"/>
    <col min="10985" max="10985" width="3" style="6" customWidth="1"/>
    <col min="10986" max="10986" width="2.5" style="6" customWidth="1"/>
    <col min="10987" max="10987" width="2.625" style="6" customWidth="1"/>
    <col min="10988" max="10990" width="0" style="6" hidden="1" customWidth="1"/>
    <col min="10991" max="10991" width="3.875" style="6" customWidth="1"/>
    <col min="10992" max="10992" width="0" style="6" hidden="1" customWidth="1"/>
    <col min="10993" max="10994" width="13" style="6" customWidth="1"/>
    <col min="10995" max="10995" width="13.125" style="6" customWidth="1"/>
    <col min="10996" max="10996" width="5.625" style="6" customWidth="1"/>
    <col min="10997" max="10997" width="13.125" style="6" customWidth="1"/>
    <col min="10998" max="10998" width="3.625" style="6" customWidth="1"/>
    <col min="10999" max="10999" width="2.625" style="6" customWidth="1"/>
    <col min="11000" max="11002" width="0" style="6" hidden="1" customWidth="1"/>
    <col min="11003" max="11003" width="2.625" style="6" customWidth="1"/>
    <col min="11004" max="11004" width="0" style="6" hidden="1" customWidth="1"/>
    <col min="11005" max="11005" width="2.625" style="6" customWidth="1"/>
    <col min="11006" max="11006" width="0" style="6" hidden="1" customWidth="1"/>
    <col min="11007" max="11007" width="3.875" style="6" customWidth="1"/>
    <col min="11008" max="11008" width="30" style="6" customWidth="1"/>
    <col min="11009" max="11009" width="20.5" style="6" customWidth="1"/>
    <col min="11010" max="11010" width="8" style="6" customWidth="1"/>
    <col min="11011" max="11011" width="17" style="6" customWidth="1"/>
    <col min="11012" max="11012" width="37.375" style="6" customWidth="1"/>
    <col min="11013" max="11013" width="5.125" style="6" customWidth="1"/>
    <col min="11014" max="11014" width="27.5" style="6" customWidth="1"/>
    <col min="11015" max="11015" width="14.125" style="6" customWidth="1"/>
    <col min="11016" max="11017" width="8.125" style="6" customWidth="1"/>
    <col min="11018" max="11018" width="9.875" style="6" customWidth="1"/>
    <col min="11019" max="11019" width="1.875" style="6" customWidth="1"/>
    <col min="11020" max="11225" width="10.875" style="6"/>
    <col min="11226" max="11226" width="10.5" style="6" customWidth="1"/>
    <col min="11227" max="11227" width="2.375" style="6" customWidth="1"/>
    <col min="11228" max="11229" width="5.625" style="6" customWidth="1"/>
    <col min="11230" max="11230" width="5.125" style="6" customWidth="1"/>
    <col min="11231" max="11231" width="5.625" style="6" customWidth="1"/>
    <col min="11232" max="11232" width="12" style="6" customWidth="1"/>
    <col min="11233" max="11234" width="7.875" style="6" customWidth="1"/>
    <col min="11235" max="11235" width="2.125" style="6" customWidth="1"/>
    <col min="11236" max="11236" width="7.875" style="6" customWidth="1"/>
    <col min="11237" max="11237" width="6.5" style="6" customWidth="1"/>
    <col min="11238" max="11240" width="3.125" style="6" customWidth="1"/>
    <col min="11241" max="11241" width="3" style="6" customWidth="1"/>
    <col min="11242" max="11242" width="2.5" style="6" customWidth="1"/>
    <col min="11243" max="11243" width="2.625" style="6" customWidth="1"/>
    <col min="11244" max="11246" width="0" style="6" hidden="1" customWidth="1"/>
    <col min="11247" max="11247" width="3.875" style="6" customWidth="1"/>
    <col min="11248" max="11248" width="0" style="6" hidden="1" customWidth="1"/>
    <col min="11249" max="11250" width="13" style="6" customWidth="1"/>
    <col min="11251" max="11251" width="13.125" style="6" customWidth="1"/>
    <col min="11252" max="11252" width="5.625" style="6" customWidth="1"/>
    <col min="11253" max="11253" width="13.125" style="6" customWidth="1"/>
    <col min="11254" max="11254" width="3.625" style="6" customWidth="1"/>
    <col min="11255" max="11255" width="2.625" style="6" customWidth="1"/>
    <col min="11256" max="11258" width="0" style="6" hidden="1" customWidth="1"/>
    <col min="11259" max="11259" width="2.625" style="6" customWidth="1"/>
    <col min="11260" max="11260" width="0" style="6" hidden="1" customWidth="1"/>
    <col min="11261" max="11261" width="2.625" style="6" customWidth="1"/>
    <col min="11262" max="11262" width="0" style="6" hidden="1" customWidth="1"/>
    <col min="11263" max="11263" width="3.875" style="6" customWidth="1"/>
    <col min="11264" max="11264" width="30" style="6" customWidth="1"/>
    <col min="11265" max="11265" width="20.5" style="6" customWidth="1"/>
    <col min="11266" max="11266" width="8" style="6" customWidth="1"/>
    <col min="11267" max="11267" width="17" style="6" customWidth="1"/>
    <col min="11268" max="11268" width="37.375" style="6" customWidth="1"/>
    <col min="11269" max="11269" width="5.125" style="6" customWidth="1"/>
    <col min="11270" max="11270" width="27.5" style="6" customWidth="1"/>
    <col min="11271" max="11271" width="14.125" style="6" customWidth="1"/>
    <col min="11272" max="11273" width="8.125" style="6" customWidth="1"/>
    <col min="11274" max="11274" width="9.875" style="6" customWidth="1"/>
    <col min="11275" max="11275" width="1.875" style="6" customWidth="1"/>
    <col min="11276" max="11481" width="10.875" style="6"/>
    <col min="11482" max="11482" width="10.5" style="6" customWidth="1"/>
    <col min="11483" max="11483" width="2.375" style="6" customWidth="1"/>
    <col min="11484" max="11485" width="5.625" style="6" customWidth="1"/>
    <col min="11486" max="11486" width="5.125" style="6" customWidth="1"/>
    <col min="11487" max="11487" width="5.625" style="6" customWidth="1"/>
    <col min="11488" max="11488" width="12" style="6" customWidth="1"/>
    <col min="11489" max="11490" width="7.875" style="6" customWidth="1"/>
    <col min="11491" max="11491" width="2.125" style="6" customWidth="1"/>
    <col min="11492" max="11492" width="7.875" style="6" customWidth="1"/>
    <col min="11493" max="11493" width="6.5" style="6" customWidth="1"/>
    <col min="11494" max="11496" width="3.125" style="6" customWidth="1"/>
    <col min="11497" max="11497" width="3" style="6" customWidth="1"/>
    <col min="11498" max="11498" width="2.5" style="6" customWidth="1"/>
    <col min="11499" max="11499" width="2.625" style="6" customWidth="1"/>
    <col min="11500" max="11502" width="0" style="6" hidden="1" customWidth="1"/>
    <col min="11503" max="11503" width="3.875" style="6" customWidth="1"/>
    <col min="11504" max="11504" width="0" style="6" hidden="1" customWidth="1"/>
    <col min="11505" max="11506" width="13" style="6" customWidth="1"/>
    <col min="11507" max="11507" width="13.125" style="6" customWidth="1"/>
    <col min="11508" max="11508" width="5.625" style="6" customWidth="1"/>
    <col min="11509" max="11509" width="13.125" style="6" customWidth="1"/>
    <col min="11510" max="11510" width="3.625" style="6" customWidth="1"/>
    <col min="11511" max="11511" width="2.625" style="6" customWidth="1"/>
    <col min="11512" max="11514" width="0" style="6" hidden="1" customWidth="1"/>
    <col min="11515" max="11515" width="2.625" style="6" customWidth="1"/>
    <col min="11516" max="11516" width="0" style="6" hidden="1" customWidth="1"/>
    <col min="11517" max="11517" width="2.625" style="6" customWidth="1"/>
    <col min="11518" max="11518" width="0" style="6" hidden="1" customWidth="1"/>
    <col min="11519" max="11519" width="3.875" style="6" customWidth="1"/>
    <col min="11520" max="11520" width="30" style="6" customWidth="1"/>
    <col min="11521" max="11521" width="20.5" style="6" customWidth="1"/>
    <col min="11522" max="11522" width="8" style="6" customWidth="1"/>
    <col min="11523" max="11523" width="17" style="6" customWidth="1"/>
    <col min="11524" max="11524" width="37.375" style="6" customWidth="1"/>
    <col min="11525" max="11525" width="5.125" style="6" customWidth="1"/>
    <col min="11526" max="11526" width="27.5" style="6" customWidth="1"/>
    <col min="11527" max="11527" width="14.125" style="6" customWidth="1"/>
    <col min="11528" max="11529" width="8.125" style="6" customWidth="1"/>
    <col min="11530" max="11530" width="9.875" style="6" customWidth="1"/>
    <col min="11531" max="11531" width="1.875" style="6" customWidth="1"/>
    <col min="11532" max="11737" width="10.875" style="6"/>
    <col min="11738" max="11738" width="10.5" style="6" customWidth="1"/>
    <col min="11739" max="11739" width="2.375" style="6" customWidth="1"/>
    <col min="11740" max="11741" width="5.625" style="6" customWidth="1"/>
    <col min="11742" max="11742" width="5.125" style="6" customWidth="1"/>
    <col min="11743" max="11743" width="5.625" style="6" customWidth="1"/>
    <col min="11744" max="11744" width="12" style="6" customWidth="1"/>
    <col min="11745" max="11746" width="7.875" style="6" customWidth="1"/>
    <col min="11747" max="11747" width="2.125" style="6" customWidth="1"/>
    <col min="11748" max="11748" width="7.875" style="6" customWidth="1"/>
    <col min="11749" max="11749" width="6.5" style="6" customWidth="1"/>
    <col min="11750" max="11752" width="3.125" style="6" customWidth="1"/>
    <col min="11753" max="11753" width="3" style="6" customWidth="1"/>
    <col min="11754" max="11754" width="2.5" style="6" customWidth="1"/>
    <col min="11755" max="11755" width="2.625" style="6" customWidth="1"/>
    <col min="11756" max="11758" width="0" style="6" hidden="1" customWidth="1"/>
    <col min="11759" max="11759" width="3.875" style="6" customWidth="1"/>
    <col min="11760" max="11760" width="0" style="6" hidden="1" customWidth="1"/>
    <col min="11761" max="11762" width="13" style="6" customWidth="1"/>
    <col min="11763" max="11763" width="13.125" style="6" customWidth="1"/>
    <col min="11764" max="11764" width="5.625" style="6" customWidth="1"/>
    <col min="11765" max="11765" width="13.125" style="6" customWidth="1"/>
    <col min="11766" max="11766" width="3.625" style="6" customWidth="1"/>
    <col min="11767" max="11767" width="2.625" style="6" customWidth="1"/>
    <col min="11768" max="11770" width="0" style="6" hidden="1" customWidth="1"/>
    <col min="11771" max="11771" width="2.625" style="6" customWidth="1"/>
    <col min="11772" max="11772" width="0" style="6" hidden="1" customWidth="1"/>
    <col min="11773" max="11773" width="2.625" style="6" customWidth="1"/>
    <col min="11774" max="11774" width="0" style="6" hidden="1" customWidth="1"/>
    <col min="11775" max="11775" width="3.875" style="6" customWidth="1"/>
    <col min="11776" max="11776" width="30" style="6" customWidth="1"/>
    <col min="11777" max="11777" width="20.5" style="6" customWidth="1"/>
    <col min="11778" max="11778" width="8" style="6" customWidth="1"/>
    <col min="11779" max="11779" width="17" style="6" customWidth="1"/>
    <col min="11780" max="11780" width="37.375" style="6" customWidth="1"/>
    <col min="11781" max="11781" width="5.125" style="6" customWidth="1"/>
    <col min="11782" max="11782" width="27.5" style="6" customWidth="1"/>
    <col min="11783" max="11783" width="14.125" style="6" customWidth="1"/>
    <col min="11784" max="11785" width="8.125" style="6" customWidth="1"/>
    <col min="11786" max="11786" width="9.875" style="6" customWidth="1"/>
    <col min="11787" max="11787" width="1.875" style="6" customWidth="1"/>
    <col min="11788" max="11993" width="10.875" style="6"/>
    <col min="11994" max="11994" width="10.5" style="6" customWidth="1"/>
    <col min="11995" max="11995" width="2.375" style="6" customWidth="1"/>
    <col min="11996" max="11997" width="5.625" style="6" customWidth="1"/>
    <col min="11998" max="11998" width="5.125" style="6" customWidth="1"/>
    <col min="11999" max="11999" width="5.625" style="6" customWidth="1"/>
    <col min="12000" max="12000" width="12" style="6" customWidth="1"/>
    <col min="12001" max="12002" width="7.875" style="6" customWidth="1"/>
    <col min="12003" max="12003" width="2.125" style="6" customWidth="1"/>
    <col min="12004" max="12004" width="7.875" style="6" customWidth="1"/>
    <col min="12005" max="12005" width="6.5" style="6" customWidth="1"/>
    <col min="12006" max="12008" width="3.125" style="6" customWidth="1"/>
    <col min="12009" max="12009" width="3" style="6" customWidth="1"/>
    <col min="12010" max="12010" width="2.5" style="6" customWidth="1"/>
    <col min="12011" max="12011" width="2.625" style="6" customWidth="1"/>
    <col min="12012" max="12014" width="0" style="6" hidden="1" customWidth="1"/>
    <col min="12015" max="12015" width="3.875" style="6" customWidth="1"/>
    <col min="12016" max="12016" width="0" style="6" hidden="1" customWidth="1"/>
    <col min="12017" max="12018" width="13" style="6" customWidth="1"/>
    <col min="12019" max="12019" width="13.125" style="6" customWidth="1"/>
    <col min="12020" max="12020" width="5.625" style="6" customWidth="1"/>
    <col min="12021" max="12021" width="13.125" style="6" customWidth="1"/>
    <col min="12022" max="12022" width="3.625" style="6" customWidth="1"/>
    <col min="12023" max="12023" width="2.625" style="6" customWidth="1"/>
    <col min="12024" max="12026" width="0" style="6" hidden="1" customWidth="1"/>
    <col min="12027" max="12027" width="2.625" style="6" customWidth="1"/>
    <col min="12028" max="12028" width="0" style="6" hidden="1" customWidth="1"/>
    <col min="12029" max="12029" width="2.625" style="6" customWidth="1"/>
    <col min="12030" max="12030" width="0" style="6" hidden="1" customWidth="1"/>
    <col min="12031" max="12031" width="3.875" style="6" customWidth="1"/>
    <col min="12032" max="12032" width="30" style="6" customWidth="1"/>
    <col min="12033" max="12033" width="20.5" style="6" customWidth="1"/>
    <col min="12034" max="12034" width="8" style="6" customWidth="1"/>
    <col min="12035" max="12035" width="17" style="6" customWidth="1"/>
    <col min="12036" max="12036" width="37.375" style="6" customWidth="1"/>
    <col min="12037" max="12037" width="5.125" style="6" customWidth="1"/>
    <col min="12038" max="12038" width="27.5" style="6" customWidth="1"/>
    <col min="12039" max="12039" width="14.125" style="6" customWidth="1"/>
    <col min="12040" max="12041" width="8.125" style="6" customWidth="1"/>
    <col min="12042" max="12042" width="9.875" style="6" customWidth="1"/>
    <col min="12043" max="12043" width="1.875" style="6" customWidth="1"/>
    <col min="12044" max="12249" width="10.875" style="6"/>
    <col min="12250" max="12250" width="10.5" style="6" customWidth="1"/>
    <col min="12251" max="12251" width="2.375" style="6" customWidth="1"/>
    <col min="12252" max="12253" width="5.625" style="6" customWidth="1"/>
    <col min="12254" max="12254" width="5.125" style="6" customWidth="1"/>
    <col min="12255" max="12255" width="5.625" style="6" customWidth="1"/>
    <col min="12256" max="12256" width="12" style="6" customWidth="1"/>
    <col min="12257" max="12258" width="7.875" style="6" customWidth="1"/>
    <col min="12259" max="12259" width="2.125" style="6" customWidth="1"/>
    <col min="12260" max="12260" width="7.875" style="6" customWidth="1"/>
    <col min="12261" max="12261" width="6.5" style="6" customWidth="1"/>
    <col min="12262" max="12264" width="3.125" style="6" customWidth="1"/>
    <col min="12265" max="12265" width="3" style="6" customWidth="1"/>
    <col min="12266" max="12266" width="2.5" style="6" customWidth="1"/>
    <col min="12267" max="12267" width="2.625" style="6" customWidth="1"/>
    <col min="12268" max="12270" width="0" style="6" hidden="1" customWidth="1"/>
    <col min="12271" max="12271" width="3.875" style="6" customWidth="1"/>
    <col min="12272" max="12272" width="0" style="6" hidden="1" customWidth="1"/>
    <col min="12273" max="12274" width="13" style="6" customWidth="1"/>
    <col min="12275" max="12275" width="13.125" style="6" customWidth="1"/>
    <col min="12276" max="12276" width="5.625" style="6" customWidth="1"/>
    <col min="12277" max="12277" width="13.125" style="6" customWidth="1"/>
    <col min="12278" max="12278" width="3.625" style="6" customWidth="1"/>
    <col min="12279" max="12279" width="2.625" style="6" customWidth="1"/>
    <col min="12280" max="12282" width="0" style="6" hidden="1" customWidth="1"/>
    <col min="12283" max="12283" width="2.625" style="6" customWidth="1"/>
    <col min="12284" max="12284" width="0" style="6" hidden="1" customWidth="1"/>
    <col min="12285" max="12285" width="2.625" style="6" customWidth="1"/>
    <col min="12286" max="12286" width="0" style="6" hidden="1" customWidth="1"/>
    <col min="12287" max="12287" width="3.875" style="6" customWidth="1"/>
    <col min="12288" max="12288" width="30" style="6" customWidth="1"/>
    <col min="12289" max="12289" width="20.5" style="6" customWidth="1"/>
    <col min="12290" max="12290" width="8" style="6" customWidth="1"/>
    <col min="12291" max="12291" width="17" style="6" customWidth="1"/>
    <col min="12292" max="12292" width="37.375" style="6" customWidth="1"/>
    <col min="12293" max="12293" width="5.125" style="6" customWidth="1"/>
    <col min="12294" max="12294" width="27.5" style="6" customWidth="1"/>
    <col min="12295" max="12295" width="14.125" style="6" customWidth="1"/>
    <col min="12296" max="12297" width="8.125" style="6" customWidth="1"/>
    <col min="12298" max="12298" width="9.875" style="6" customWidth="1"/>
    <col min="12299" max="12299" width="1.875" style="6" customWidth="1"/>
    <col min="12300" max="12505" width="10.875" style="6"/>
    <col min="12506" max="12506" width="10.5" style="6" customWidth="1"/>
    <col min="12507" max="12507" width="2.375" style="6" customWidth="1"/>
    <col min="12508" max="12509" width="5.625" style="6" customWidth="1"/>
    <col min="12510" max="12510" width="5.125" style="6" customWidth="1"/>
    <col min="12511" max="12511" width="5.625" style="6" customWidth="1"/>
    <col min="12512" max="12512" width="12" style="6" customWidth="1"/>
    <col min="12513" max="12514" width="7.875" style="6" customWidth="1"/>
    <col min="12515" max="12515" width="2.125" style="6" customWidth="1"/>
    <col min="12516" max="12516" width="7.875" style="6" customWidth="1"/>
    <col min="12517" max="12517" width="6.5" style="6" customWidth="1"/>
    <col min="12518" max="12520" width="3.125" style="6" customWidth="1"/>
    <col min="12521" max="12521" width="3" style="6" customWidth="1"/>
    <col min="12522" max="12522" width="2.5" style="6" customWidth="1"/>
    <col min="12523" max="12523" width="2.625" style="6" customWidth="1"/>
    <col min="12524" max="12526" width="0" style="6" hidden="1" customWidth="1"/>
    <col min="12527" max="12527" width="3.875" style="6" customWidth="1"/>
    <col min="12528" max="12528" width="0" style="6" hidden="1" customWidth="1"/>
    <col min="12529" max="12530" width="13" style="6" customWidth="1"/>
    <col min="12531" max="12531" width="13.125" style="6" customWidth="1"/>
    <col min="12532" max="12532" width="5.625" style="6" customWidth="1"/>
    <col min="12533" max="12533" width="13.125" style="6" customWidth="1"/>
    <col min="12534" max="12534" width="3.625" style="6" customWidth="1"/>
    <col min="12535" max="12535" width="2.625" style="6" customWidth="1"/>
    <col min="12536" max="12538" width="0" style="6" hidden="1" customWidth="1"/>
    <col min="12539" max="12539" width="2.625" style="6" customWidth="1"/>
    <col min="12540" max="12540" width="0" style="6" hidden="1" customWidth="1"/>
    <col min="12541" max="12541" width="2.625" style="6" customWidth="1"/>
    <col min="12542" max="12542" width="0" style="6" hidden="1" customWidth="1"/>
    <col min="12543" max="12543" width="3.875" style="6" customWidth="1"/>
    <col min="12544" max="12544" width="30" style="6" customWidth="1"/>
    <col min="12545" max="12545" width="20.5" style="6" customWidth="1"/>
    <col min="12546" max="12546" width="8" style="6" customWidth="1"/>
    <col min="12547" max="12547" width="17" style="6" customWidth="1"/>
    <col min="12548" max="12548" width="37.375" style="6" customWidth="1"/>
    <col min="12549" max="12549" width="5.125" style="6" customWidth="1"/>
    <col min="12550" max="12550" width="27.5" style="6" customWidth="1"/>
    <col min="12551" max="12551" width="14.125" style="6" customWidth="1"/>
    <col min="12552" max="12553" width="8.125" style="6" customWidth="1"/>
    <col min="12554" max="12554" width="9.875" style="6" customWidth="1"/>
    <col min="12555" max="12555" width="1.875" style="6" customWidth="1"/>
    <col min="12556" max="12761" width="10.875" style="6"/>
    <col min="12762" max="12762" width="10.5" style="6" customWidth="1"/>
    <col min="12763" max="12763" width="2.375" style="6" customWidth="1"/>
    <col min="12764" max="12765" width="5.625" style="6" customWidth="1"/>
    <col min="12766" max="12766" width="5.125" style="6" customWidth="1"/>
    <col min="12767" max="12767" width="5.625" style="6" customWidth="1"/>
    <col min="12768" max="12768" width="12" style="6" customWidth="1"/>
    <col min="12769" max="12770" width="7.875" style="6" customWidth="1"/>
    <col min="12771" max="12771" width="2.125" style="6" customWidth="1"/>
    <col min="12772" max="12772" width="7.875" style="6" customWidth="1"/>
    <col min="12773" max="12773" width="6.5" style="6" customWidth="1"/>
    <col min="12774" max="12776" width="3.125" style="6" customWidth="1"/>
    <col min="12777" max="12777" width="3" style="6" customWidth="1"/>
    <col min="12778" max="12778" width="2.5" style="6" customWidth="1"/>
    <col min="12779" max="12779" width="2.625" style="6" customWidth="1"/>
    <col min="12780" max="12782" width="0" style="6" hidden="1" customWidth="1"/>
    <col min="12783" max="12783" width="3.875" style="6" customWidth="1"/>
    <col min="12784" max="12784" width="0" style="6" hidden="1" customWidth="1"/>
    <col min="12785" max="12786" width="13" style="6" customWidth="1"/>
    <col min="12787" max="12787" width="13.125" style="6" customWidth="1"/>
    <col min="12788" max="12788" width="5.625" style="6" customWidth="1"/>
    <col min="12789" max="12789" width="13.125" style="6" customWidth="1"/>
    <col min="12790" max="12790" width="3.625" style="6" customWidth="1"/>
    <col min="12791" max="12791" width="2.625" style="6" customWidth="1"/>
    <col min="12792" max="12794" width="0" style="6" hidden="1" customWidth="1"/>
    <col min="12795" max="12795" width="2.625" style="6" customWidth="1"/>
    <col min="12796" max="12796" width="0" style="6" hidden="1" customWidth="1"/>
    <col min="12797" max="12797" width="2.625" style="6" customWidth="1"/>
    <col min="12798" max="12798" width="0" style="6" hidden="1" customWidth="1"/>
    <col min="12799" max="12799" width="3.875" style="6" customWidth="1"/>
    <col min="12800" max="12800" width="30" style="6" customWidth="1"/>
    <col min="12801" max="12801" width="20.5" style="6" customWidth="1"/>
    <col min="12802" max="12802" width="8" style="6" customWidth="1"/>
    <col min="12803" max="12803" width="17" style="6" customWidth="1"/>
    <col min="12804" max="12804" width="37.375" style="6" customWidth="1"/>
    <col min="12805" max="12805" width="5.125" style="6" customWidth="1"/>
    <col min="12806" max="12806" width="27.5" style="6" customWidth="1"/>
    <col min="12807" max="12807" width="14.125" style="6" customWidth="1"/>
    <col min="12808" max="12809" width="8.125" style="6" customWidth="1"/>
    <col min="12810" max="12810" width="9.875" style="6" customWidth="1"/>
    <col min="12811" max="12811" width="1.875" style="6" customWidth="1"/>
    <col min="12812" max="13017" width="10.875" style="6"/>
    <col min="13018" max="13018" width="10.5" style="6" customWidth="1"/>
    <col min="13019" max="13019" width="2.375" style="6" customWidth="1"/>
    <col min="13020" max="13021" width="5.625" style="6" customWidth="1"/>
    <col min="13022" max="13022" width="5.125" style="6" customWidth="1"/>
    <col min="13023" max="13023" width="5.625" style="6" customWidth="1"/>
    <col min="13024" max="13024" width="12" style="6" customWidth="1"/>
    <col min="13025" max="13026" width="7.875" style="6" customWidth="1"/>
    <col min="13027" max="13027" width="2.125" style="6" customWidth="1"/>
    <col min="13028" max="13028" width="7.875" style="6" customWidth="1"/>
    <col min="13029" max="13029" width="6.5" style="6" customWidth="1"/>
    <col min="13030" max="13032" width="3.125" style="6" customWidth="1"/>
    <col min="13033" max="13033" width="3" style="6" customWidth="1"/>
    <col min="13034" max="13034" width="2.5" style="6" customWidth="1"/>
    <col min="13035" max="13035" width="2.625" style="6" customWidth="1"/>
    <col min="13036" max="13038" width="0" style="6" hidden="1" customWidth="1"/>
    <col min="13039" max="13039" width="3.875" style="6" customWidth="1"/>
    <col min="13040" max="13040" width="0" style="6" hidden="1" customWidth="1"/>
    <col min="13041" max="13042" width="13" style="6" customWidth="1"/>
    <col min="13043" max="13043" width="13.125" style="6" customWidth="1"/>
    <col min="13044" max="13044" width="5.625" style="6" customWidth="1"/>
    <col min="13045" max="13045" width="13.125" style="6" customWidth="1"/>
    <col min="13046" max="13046" width="3.625" style="6" customWidth="1"/>
    <col min="13047" max="13047" width="2.625" style="6" customWidth="1"/>
    <col min="13048" max="13050" width="0" style="6" hidden="1" customWidth="1"/>
    <col min="13051" max="13051" width="2.625" style="6" customWidth="1"/>
    <col min="13052" max="13052" width="0" style="6" hidden="1" customWidth="1"/>
    <col min="13053" max="13053" width="2.625" style="6" customWidth="1"/>
    <col min="13054" max="13054" width="0" style="6" hidden="1" customWidth="1"/>
    <col min="13055" max="13055" width="3.875" style="6" customWidth="1"/>
    <col min="13056" max="13056" width="30" style="6" customWidth="1"/>
    <col min="13057" max="13057" width="20.5" style="6" customWidth="1"/>
    <col min="13058" max="13058" width="8" style="6" customWidth="1"/>
    <col min="13059" max="13059" width="17" style="6" customWidth="1"/>
    <col min="13060" max="13060" width="37.375" style="6" customWidth="1"/>
    <col min="13061" max="13061" width="5.125" style="6" customWidth="1"/>
    <col min="13062" max="13062" width="27.5" style="6" customWidth="1"/>
    <col min="13063" max="13063" width="14.125" style="6" customWidth="1"/>
    <col min="13064" max="13065" width="8.125" style="6" customWidth="1"/>
    <col min="13066" max="13066" width="9.875" style="6" customWidth="1"/>
    <col min="13067" max="13067" width="1.875" style="6" customWidth="1"/>
    <col min="13068" max="13273" width="10.875" style="6"/>
    <col min="13274" max="13274" width="10.5" style="6" customWidth="1"/>
    <col min="13275" max="13275" width="2.375" style="6" customWidth="1"/>
    <col min="13276" max="13277" width="5.625" style="6" customWidth="1"/>
    <col min="13278" max="13278" width="5.125" style="6" customWidth="1"/>
    <col min="13279" max="13279" width="5.625" style="6" customWidth="1"/>
    <col min="13280" max="13280" width="12" style="6" customWidth="1"/>
    <col min="13281" max="13282" width="7.875" style="6" customWidth="1"/>
    <col min="13283" max="13283" width="2.125" style="6" customWidth="1"/>
    <col min="13284" max="13284" width="7.875" style="6" customWidth="1"/>
    <col min="13285" max="13285" width="6.5" style="6" customWidth="1"/>
    <col min="13286" max="13288" width="3.125" style="6" customWidth="1"/>
    <col min="13289" max="13289" width="3" style="6" customWidth="1"/>
    <col min="13290" max="13290" width="2.5" style="6" customWidth="1"/>
    <col min="13291" max="13291" width="2.625" style="6" customWidth="1"/>
    <col min="13292" max="13294" width="0" style="6" hidden="1" customWidth="1"/>
    <col min="13295" max="13295" width="3.875" style="6" customWidth="1"/>
    <col min="13296" max="13296" width="0" style="6" hidden="1" customWidth="1"/>
    <col min="13297" max="13298" width="13" style="6" customWidth="1"/>
    <col min="13299" max="13299" width="13.125" style="6" customWidth="1"/>
    <col min="13300" max="13300" width="5.625" style="6" customWidth="1"/>
    <col min="13301" max="13301" width="13.125" style="6" customWidth="1"/>
    <col min="13302" max="13302" width="3.625" style="6" customWidth="1"/>
    <col min="13303" max="13303" width="2.625" style="6" customWidth="1"/>
    <col min="13304" max="13306" width="0" style="6" hidden="1" customWidth="1"/>
    <col min="13307" max="13307" width="2.625" style="6" customWidth="1"/>
    <col min="13308" max="13308" width="0" style="6" hidden="1" customWidth="1"/>
    <col min="13309" max="13309" width="2.625" style="6" customWidth="1"/>
    <col min="13310" max="13310" width="0" style="6" hidden="1" customWidth="1"/>
    <col min="13311" max="13311" width="3.875" style="6" customWidth="1"/>
    <col min="13312" max="13312" width="30" style="6" customWidth="1"/>
    <col min="13313" max="13313" width="20.5" style="6" customWidth="1"/>
    <col min="13314" max="13314" width="8" style="6" customWidth="1"/>
    <col min="13315" max="13315" width="17" style="6" customWidth="1"/>
    <col min="13316" max="13316" width="37.375" style="6" customWidth="1"/>
    <col min="13317" max="13317" width="5.125" style="6" customWidth="1"/>
    <col min="13318" max="13318" width="27.5" style="6" customWidth="1"/>
    <col min="13319" max="13319" width="14.125" style="6" customWidth="1"/>
    <col min="13320" max="13321" width="8.125" style="6" customWidth="1"/>
    <col min="13322" max="13322" width="9.875" style="6" customWidth="1"/>
    <col min="13323" max="13323" width="1.875" style="6" customWidth="1"/>
    <col min="13324" max="13529" width="10.875" style="6"/>
    <col min="13530" max="13530" width="10.5" style="6" customWidth="1"/>
    <col min="13531" max="13531" width="2.375" style="6" customWidth="1"/>
    <col min="13532" max="13533" width="5.625" style="6" customWidth="1"/>
    <col min="13534" max="13534" width="5.125" style="6" customWidth="1"/>
    <col min="13535" max="13535" width="5.625" style="6" customWidth="1"/>
    <col min="13536" max="13536" width="12" style="6" customWidth="1"/>
    <col min="13537" max="13538" width="7.875" style="6" customWidth="1"/>
    <col min="13539" max="13539" width="2.125" style="6" customWidth="1"/>
    <col min="13540" max="13540" width="7.875" style="6" customWidth="1"/>
    <col min="13541" max="13541" width="6.5" style="6" customWidth="1"/>
    <col min="13542" max="13544" width="3.125" style="6" customWidth="1"/>
    <col min="13545" max="13545" width="3" style="6" customWidth="1"/>
    <col min="13546" max="13546" width="2.5" style="6" customWidth="1"/>
    <col min="13547" max="13547" width="2.625" style="6" customWidth="1"/>
    <col min="13548" max="13550" width="0" style="6" hidden="1" customWidth="1"/>
    <col min="13551" max="13551" width="3.875" style="6" customWidth="1"/>
    <col min="13552" max="13552" width="0" style="6" hidden="1" customWidth="1"/>
    <col min="13553" max="13554" width="13" style="6" customWidth="1"/>
    <col min="13555" max="13555" width="13.125" style="6" customWidth="1"/>
    <col min="13556" max="13556" width="5.625" style="6" customWidth="1"/>
    <col min="13557" max="13557" width="13.125" style="6" customWidth="1"/>
    <col min="13558" max="13558" width="3.625" style="6" customWidth="1"/>
    <col min="13559" max="13559" width="2.625" style="6" customWidth="1"/>
    <col min="13560" max="13562" width="0" style="6" hidden="1" customWidth="1"/>
    <col min="13563" max="13563" width="2.625" style="6" customWidth="1"/>
    <col min="13564" max="13564" width="0" style="6" hidden="1" customWidth="1"/>
    <col min="13565" max="13565" width="2.625" style="6" customWidth="1"/>
    <col min="13566" max="13566" width="0" style="6" hidden="1" customWidth="1"/>
    <col min="13567" max="13567" width="3.875" style="6" customWidth="1"/>
    <col min="13568" max="13568" width="30" style="6" customWidth="1"/>
    <col min="13569" max="13569" width="20.5" style="6" customWidth="1"/>
    <col min="13570" max="13570" width="8" style="6" customWidth="1"/>
    <col min="13571" max="13571" width="17" style="6" customWidth="1"/>
    <col min="13572" max="13572" width="37.375" style="6" customWidth="1"/>
    <col min="13573" max="13573" width="5.125" style="6" customWidth="1"/>
    <col min="13574" max="13574" width="27.5" style="6" customWidth="1"/>
    <col min="13575" max="13575" width="14.125" style="6" customWidth="1"/>
    <col min="13576" max="13577" width="8.125" style="6" customWidth="1"/>
    <col min="13578" max="13578" width="9.875" style="6" customWidth="1"/>
    <col min="13579" max="13579" width="1.875" style="6" customWidth="1"/>
    <col min="13580" max="13785" width="10.875" style="6"/>
    <col min="13786" max="13786" width="10.5" style="6" customWidth="1"/>
    <col min="13787" max="13787" width="2.375" style="6" customWidth="1"/>
    <col min="13788" max="13789" width="5.625" style="6" customWidth="1"/>
    <col min="13790" max="13790" width="5.125" style="6" customWidth="1"/>
    <col min="13791" max="13791" width="5.625" style="6" customWidth="1"/>
    <col min="13792" max="13792" width="12" style="6" customWidth="1"/>
    <col min="13793" max="13794" width="7.875" style="6" customWidth="1"/>
    <col min="13795" max="13795" width="2.125" style="6" customWidth="1"/>
    <col min="13796" max="13796" width="7.875" style="6" customWidth="1"/>
    <col min="13797" max="13797" width="6.5" style="6" customWidth="1"/>
    <col min="13798" max="13800" width="3.125" style="6" customWidth="1"/>
    <col min="13801" max="13801" width="3" style="6" customWidth="1"/>
    <col min="13802" max="13802" width="2.5" style="6" customWidth="1"/>
    <col min="13803" max="13803" width="2.625" style="6" customWidth="1"/>
    <col min="13804" max="13806" width="0" style="6" hidden="1" customWidth="1"/>
    <col min="13807" max="13807" width="3.875" style="6" customWidth="1"/>
    <col min="13808" max="13808" width="0" style="6" hidden="1" customWidth="1"/>
    <col min="13809" max="13810" width="13" style="6" customWidth="1"/>
    <col min="13811" max="13811" width="13.125" style="6" customWidth="1"/>
    <col min="13812" max="13812" width="5.625" style="6" customWidth="1"/>
    <col min="13813" max="13813" width="13.125" style="6" customWidth="1"/>
    <col min="13814" max="13814" width="3.625" style="6" customWidth="1"/>
    <col min="13815" max="13815" width="2.625" style="6" customWidth="1"/>
    <col min="13816" max="13818" width="0" style="6" hidden="1" customWidth="1"/>
    <col min="13819" max="13819" width="2.625" style="6" customWidth="1"/>
    <col min="13820" max="13820" width="0" style="6" hidden="1" customWidth="1"/>
    <col min="13821" max="13821" width="2.625" style="6" customWidth="1"/>
    <col min="13822" max="13822" width="0" style="6" hidden="1" customWidth="1"/>
    <col min="13823" max="13823" width="3.875" style="6" customWidth="1"/>
    <col min="13824" max="13824" width="30" style="6" customWidth="1"/>
    <col min="13825" max="13825" width="20.5" style="6" customWidth="1"/>
    <col min="13826" max="13826" width="8" style="6" customWidth="1"/>
    <col min="13827" max="13827" width="17" style="6" customWidth="1"/>
    <col min="13828" max="13828" width="37.375" style="6" customWidth="1"/>
    <col min="13829" max="13829" width="5.125" style="6" customWidth="1"/>
    <col min="13830" max="13830" width="27.5" style="6" customWidth="1"/>
    <col min="13831" max="13831" width="14.125" style="6" customWidth="1"/>
    <col min="13832" max="13833" width="8.125" style="6" customWidth="1"/>
    <col min="13834" max="13834" width="9.875" style="6" customWidth="1"/>
    <col min="13835" max="13835" width="1.875" style="6" customWidth="1"/>
    <col min="13836" max="14041" width="10.875" style="6"/>
    <col min="14042" max="14042" width="10.5" style="6" customWidth="1"/>
    <col min="14043" max="14043" width="2.375" style="6" customWidth="1"/>
    <col min="14044" max="14045" width="5.625" style="6" customWidth="1"/>
    <col min="14046" max="14046" width="5.125" style="6" customWidth="1"/>
    <col min="14047" max="14047" width="5.625" style="6" customWidth="1"/>
    <col min="14048" max="14048" width="12" style="6" customWidth="1"/>
    <col min="14049" max="14050" width="7.875" style="6" customWidth="1"/>
    <col min="14051" max="14051" width="2.125" style="6" customWidth="1"/>
    <col min="14052" max="14052" width="7.875" style="6" customWidth="1"/>
    <col min="14053" max="14053" width="6.5" style="6" customWidth="1"/>
    <col min="14054" max="14056" width="3.125" style="6" customWidth="1"/>
    <col min="14057" max="14057" width="3" style="6" customWidth="1"/>
    <col min="14058" max="14058" width="2.5" style="6" customWidth="1"/>
    <col min="14059" max="14059" width="2.625" style="6" customWidth="1"/>
    <col min="14060" max="14062" width="0" style="6" hidden="1" customWidth="1"/>
    <col min="14063" max="14063" width="3.875" style="6" customWidth="1"/>
    <col min="14064" max="14064" width="0" style="6" hidden="1" customWidth="1"/>
    <col min="14065" max="14066" width="13" style="6" customWidth="1"/>
    <col min="14067" max="14067" width="13.125" style="6" customWidth="1"/>
    <col min="14068" max="14068" width="5.625" style="6" customWidth="1"/>
    <col min="14069" max="14069" width="13.125" style="6" customWidth="1"/>
    <col min="14070" max="14070" width="3.625" style="6" customWidth="1"/>
    <col min="14071" max="14071" width="2.625" style="6" customWidth="1"/>
    <col min="14072" max="14074" width="0" style="6" hidden="1" customWidth="1"/>
    <col min="14075" max="14075" width="2.625" style="6" customWidth="1"/>
    <col min="14076" max="14076" width="0" style="6" hidden="1" customWidth="1"/>
    <col min="14077" max="14077" width="2.625" style="6" customWidth="1"/>
    <col min="14078" max="14078" width="0" style="6" hidden="1" customWidth="1"/>
    <col min="14079" max="14079" width="3.875" style="6" customWidth="1"/>
    <col min="14080" max="14080" width="30" style="6" customWidth="1"/>
    <col min="14081" max="14081" width="20.5" style="6" customWidth="1"/>
    <col min="14082" max="14082" width="8" style="6" customWidth="1"/>
    <col min="14083" max="14083" width="17" style="6" customWidth="1"/>
    <col min="14084" max="14084" width="37.375" style="6" customWidth="1"/>
    <col min="14085" max="14085" width="5.125" style="6" customWidth="1"/>
    <col min="14086" max="14086" width="27.5" style="6" customWidth="1"/>
    <col min="14087" max="14087" width="14.125" style="6" customWidth="1"/>
    <col min="14088" max="14089" width="8.125" style="6" customWidth="1"/>
    <col min="14090" max="14090" width="9.875" style="6" customWidth="1"/>
    <col min="14091" max="14091" width="1.875" style="6" customWidth="1"/>
    <col min="14092" max="14297" width="10.875" style="6"/>
    <col min="14298" max="14298" width="10.5" style="6" customWidth="1"/>
    <col min="14299" max="14299" width="2.375" style="6" customWidth="1"/>
    <col min="14300" max="14301" width="5.625" style="6" customWidth="1"/>
    <col min="14302" max="14302" width="5.125" style="6" customWidth="1"/>
    <col min="14303" max="14303" width="5.625" style="6" customWidth="1"/>
    <col min="14304" max="14304" width="12" style="6" customWidth="1"/>
    <col min="14305" max="14306" width="7.875" style="6" customWidth="1"/>
    <col min="14307" max="14307" width="2.125" style="6" customWidth="1"/>
    <col min="14308" max="14308" width="7.875" style="6" customWidth="1"/>
    <col min="14309" max="14309" width="6.5" style="6" customWidth="1"/>
    <col min="14310" max="14312" width="3.125" style="6" customWidth="1"/>
    <col min="14313" max="14313" width="3" style="6" customWidth="1"/>
    <col min="14314" max="14314" width="2.5" style="6" customWidth="1"/>
    <col min="14315" max="14315" width="2.625" style="6" customWidth="1"/>
    <col min="14316" max="14318" width="0" style="6" hidden="1" customWidth="1"/>
    <col min="14319" max="14319" width="3.875" style="6" customWidth="1"/>
    <col min="14320" max="14320" width="0" style="6" hidden="1" customWidth="1"/>
    <col min="14321" max="14322" width="13" style="6" customWidth="1"/>
    <col min="14323" max="14323" width="13.125" style="6" customWidth="1"/>
    <col min="14324" max="14324" width="5.625" style="6" customWidth="1"/>
    <col min="14325" max="14325" width="13.125" style="6" customWidth="1"/>
    <col min="14326" max="14326" width="3.625" style="6" customWidth="1"/>
    <col min="14327" max="14327" width="2.625" style="6" customWidth="1"/>
    <col min="14328" max="14330" width="0" style="6" hidden="1" customWidth="1"/>
    <col min="14331" max="14331" width="2.625" style="6" customWidth="1"/>
    <col min="14332" max="14332" width="0" style="6" hidden="1" customWidth="1"/>
    <col min="14333" max="14333" width="2.625" style="6" customWidth="1"/>
    <col min="14334" max="14334" width="0" style="6" hidden="1" customWidth="1"/>
    <col min="14335" max="14335" width="3.875" style="6" customWidth="1"/>
    <col min="14336" max="14336" width="30" style="6" customWidth="1"/>
    <col min="14337" max="14337" width="20.5" style="6" customWidth="1"/>
    <col min="14338" max="14338" width="8" style="6" customWidth="1"/>
    <col min="14339" max="14339" width="17" style="6" customWidth="1"/>
    <col min="14340" max="14340" width="37.375" style="6" customWidth="1"/>
    <col min="14341" max="14341" width="5.125" style="6" customWidth="1"/>
    <col min="14342" max="14342" width="27.5" style="6" customWidth="1"/>
    <col min="14343" max="14343" width="14.125" style="6" customWidth="1"/>
    <col min="14344" max="14345" width="8.125" style="6" customWidth="1"/>
    <col min="14346" max="14346" width="9.875" style="6" customWidth="1"/>
    <col min="14347" max="14347" width="1.875" style="6" customWidth="1"/>
    <col min="14348" max="14553" width="10.875" style="6"/>
    <col min="14554" max="14554" width="10.5" style="6" customWidth="1"/>
    <col min="14555" max="14555" width="2.375" style="6" customWidth="1"/>
    <col min="14556" max="14557" width="5.625" style="6" customWidth="1"/>
    <col min="14558" max="14558" width="5.125" style="6" customWidth="1"/>
    <col min="14559" max="14559" width="5.625" style="6" customWidth="1"/>
    <col min="14560" max="14560" width="12" style="6" customWidth="1"/>
    <col min="14561" max="14562" width="7.875" style="6" customWidth="1"/>
    <col min="14563" max="14563" width="2.125" style="6" customWidth="1"/>
    <col min="14564" max="14564" width="7.875" style="6" customWidth="1"/>
    <col min="14565" max="14565" width="6.5" style="6" customWidth="1"/>
    <col min="14566" max="14568" width="3.125" style="6" customWidth="1"/>
    <col min="14569" max="14569" width="3" style="6" customWidth="1"/>
    <col min="14570" max="14570" width="2.5" style="6" customWidth="1"/>
    <col min="14571" max="14571" width="2.625" style="6" customWidth="1"/>
    <col min="14572" max="14574" width="0" style="6" hidden="1" customWidth="1"/>
    <col min="14575" max="14575" width="3.875" style="6" customWidth="1"/>
    <col min="14576" max="14576" width="0" style="6" hidden="1" customWidth="1"/>
    <col min="14577" max="14578" width="13" style="6" customWidth="1"/>
    <col min="14579" max="14579" width="13.125" style="6" customWidth="1"/>
    <col min="14580" max="14580" width="5.625" style="6" customWidth="1"/>
    <col min="14581" max="14581" width="13.125" style="6" customWidth="1"/>
    <col min="14582" max="14582" width="3.625" style="6" customWidth="1"/>
    <col min="14583" max="14583" width="2.625" style="6" customWidth="1"/>
    <col min="14584" max="14586" width="0" style="6" hidden="1" customWidth="1"/>
    <col min="14587" max="14587" width="2.625" style="6" customWidth="1"/>
    <col min="14588" max="14588" width="0" style="6" hidden="1" customWidth="1"/>
    <col min="14589" max="14589" width="2.625" style="6" customWidth="1"/>
    <col min="14590" max="14590" width="0" style="6" hidden="1" customWidth="1"/>
    <col min="14591" max="14591" width="3.875" style="6" customWidth="1"/>
    <col min="14592" max="14592" width="30" style="6" customWidth="1"/>
    <col min="14593" max="14593" width="20.5" style="6" customWidth="1"/>
    <col min="14594" max="14594" width="8" style="6" customWidth="1"/>
    <col min="14595" max="14595" width="17" style="6" customWidth="1"/>
    <col min="14596" max="14596" width="37.375" style="6" customWidth="1"/>
    <col min="14597" max="14597" width="5.125" style="6" customWidth="1"/>
    <col min="14598" max="14598" width="27.5" style="6" customWidth="1"/>
    <col min="14599" max="14599" width="14.125" style="6" customWidth="1"/>
    <col min="14600" max="14601" width="8.125" style="6" customWidth="1"/>
    <col min="14602" max="14602" width="9.875" style="6" customWidth="1"/>
    <col min="14603" max="14603" width="1.875" style="6" customWidth="1"/>
    <col min="14604" max="14809" width="10.875" style="6"/>
    <col min="14810" max="14810" width="10.5" style="6" customWidth="1"/>
    <col min="14811" max="14811" width="2.375" style="6" customWidth="1"/>
    <col min="14812" max="14813" width="5.625" style="6" customWidth="1"/>
    <col min="14814" max="14814" width="5.125" style="6" customWidth="1"/>
    <col min="14815" max="14815" width="5.625" style="6" customWidth="1"/>
    <col min="14816" max="14816" width="12" style="6" customWidth="1"/>
    <col min="14817" max="14818" width="7.875" style="6" customWidth="1"/>
    <col min="14819" max="14819" width="2.125" style="6" customWidth="1"/>
    <col min="14820" max="14820" width="7.875" style="6" customWidth="1"/>
    <col min="14821" max="14821" width="6.5" style="6" customWidth="1"/>
    <col min="14822" max="14824" width="3.125" style="6" customWidth="1"/>
    <col min="14825" max="14825" width="3" style="6" customWidth="1"/>
    <col min="14826" max="14826" width="2.5" style="6" customWidth="1"/>
    <col min="14827" max="14827" width="2.625" style="6" customWidth="1"/>
    <col min="14828" max="14830" width="0" style="6" hidden="1" customWidth="1"/>
    <col min="14831" max="14831" width="3.875" style="6" customWidth="1"/>
    <col min="14832" max="14832" width="0" style="6" hidden="1" customWidth="1"/>
    <col min="14833" max="14834" width="13" style="6" customWidth="1"/>
    <col min="14835" max="14835" width="13.125" style="6" customWidth="1"/>
    <col min="14836" max="14836" width="5.625" style="6" customWidth="1"/>
    <col min="14837" max="14837" width="13.125" style="6" customWidth="1"/>
    <col min="14838" max="14838" width="3.625" style="6" customWidth="1"/>
    <col min="14839" max="14839" width="2.625" style="6" customWidth="1"/>
    <col min="14840" max="14842" width="0" style="6" hidden="1" customWidth="1"/>
    <col min="14843" max="14843" width="2.625" style="6" customWidth="1"/>
    <col min="14844" max="14844" width="0" style="6" hidden="1" customWidth="1"/>
    <col min="14845" max="14845" width="2.625" style="6" customWidth="1"/>
    <col min="14846" max="14846" width="0" style="6" hidden="1" customWidth="1"/>
    <col min="14847" max="14847" width="3.875" style="6" customWidth="1"/>
    <col min="14848" max="14848" width="30" style="6" customWidth="1"/>
    <col min="14849" max="14849" width="20.5" style="6" customWidth="1"/>
    <col min="14850" max="14850" width="8" style="6" customWidth="1"/>
    <col min="14851" max="14851" width="17" style="6" customWidth="1"/>
    <col min="14852" max="14852" width="37.375" style="6" customWidth="1"/>
    <col min="14853" max="14853" width="5.125" style="6" customWidth="1"/>
    <col min="14854" max="14854" width="27.5" style="6" customWidth="1"/>
    <col min="14855" max="14855" width="14.125" style="6" customWidth="1"/>
    <col min="14856" max="14857" width="8.125" style="6" customWidth="1"/>
    <col min="14858" max="14858" width="9.875" style="6" customWidth="1"/>
    <col min="14859" max="14859" width="1.875" style="6" customWidth="1"/>
    <col min="14860" max="15065" width="10.875" style="6"/>
    <col min="15066" max="15066" width="10.5" style="6" customWidth="1"/>
    <col min="15067" max="15067" width="2.375" style="6" customWidth="1"/>
    <col min="15068" max="15069" width="5.625" style="6" customWidth="1"/>
    <col min="15070" max="15070" width="5.125" style="6" customWidth="1"/>
    <col min="15071" max="15071" width="5.625" style="6" customWidth="1"/>
    <col min="15072" max="15072" width="12" style="6" customWidth="1"/>
    <col min="15073" max="15074" width="7.875" style="6" customWidth="1"/>
    <col min="15075" max="15075" width="2.125" style="6" customWidth="1"/>
    <col min="15076" max="15076" width="7.875" style="6" customWidth="1"/>
    <col min="15077" max="15077" width="6.5" style="6" customWidth="1"/>
    <col min="15078" max="15080" width="3.125" style="6" customWidth="1"/>
    <col min="15081" max="15081" width="3" style="6" customWidth="1"/>
    <col min="15082" max="15082" width="2.5" style="6" customWidth="1"/>
    <col min="15083" max="15083" width="2.625" style="6" customWidth="1"/>
    <col min="15084" max="15086" width="0" style="6" hidden="1" customWidth="1"/>
    <col min="15087" max="15087" width="3.875" style="6" customWidth="1"/>
    <col min="15088" max="15088" width="0" style="6" hidden="1" customWidth="1"/>
    <col min="15089" max="15090" width="13" style="6" customWidth="1"/>
    <col min="15091" max="15091" width="13.125" style="6" customWidth="1"/>
    <col min="15092" max="15092" width="5.625" style="6" customWidth="1"/>
    <col min="15093" max="15093" width="13.125" style="6" customWidth="1"/>
    <col min="15094" max="15094" width="3.625" style="6" customWidth="1"/>
    <col min="15095" max="15095" width="2.625" style="6" customWidth="1"/>
    <col min="15096" max="15098" width="0" style="6" hidden="1" customWidth="1"/>
    <col min="15099" max="15099" width="2.625" style="6" customWidth="1"/>
    <col min="15100" max="15100" width="0" style="6" hidden="1" customWidth="1"/>
    <col min="15101" max="15101" width="2.625" style="6" customWidth="1"/>
    <col min="15102" max="15102" width="0" style="6" hidden="1" customWidth="1"/>
    <col min="15103" max="15103" width="3.875" style="6" customWidth="1"/>
    <col min="15104" max="15104" width="30" style="6" customWidth="1"/>
    <col min="15105" max="15105" width="20.5" style="6" customWidth="1"/>
    <col min="15106" max="15106" width="8" style="6" customWidth="1"/>
    <col min="15107" max="15107" width="17" style="6" customWidth="1"/>
    <col min="15108" max="15108" width="37.375" style="6" customWidth="1"/>
    <col min="15109" max="15109" width="5.125" style="6" customWidth="1"/>
    <col min="15110" max="15110" width="27.5" style="6" customWidth="1"/>
    <col min="15111" max="15111" width="14.125" style="6" customWidth="1"/>
    <col min="15112" max="15113" width="8.125" style="6" customWidth="1"/>
    <col min="15114" max="15114" width="9.875" style="6" customWidth="1"/>
    <col min="15115" max="15115" width="1.875" style="6" customWidth="1"/>
    <col min="15116" max="15321" width="10.875" style="6"/>
    <col min="15322" max="15322" width="10.5" style="6" customWidth="1"/>
    <col min="15323" max="15323" width="2.375" style="6" customWidth="1"/>
    <col min="15324" max="15325" width="5.625" style="6" customWidth="1"/>
    <col min="15326" max="15326" width="5.125" style="6" customWidth="1"/>
    <col min="15327" max="15327" width="5.625" style="6" customWidth="1"/>
    <col min="15328" max="15328" width="12" style="6" customWidth="1"/>
    <col min="15329" max="15330" width="7.875" style="6" customWidth="1"/>
    <col min="15331" max="15331" width="2.125" style="6" customWidth="1"/>
    <col min="15332" max="15332" width="7.875" style="6" customWidth="1"/>
    <col min="15333" max="15333" width="6.5" style="6" customWidth="1"/>
    <col min="15334" max="15336" width="3.125" style="6" customWidth="1"/>
    <col min="15337" max="15337" width="3" style="6" customWidth="1"/>
    <col min="15338" max="15338" width="2.5" style="6" customWidth="1"/>
    <col min="15339" max="15339" width="2.625" style="6" customWidth="1"/>
    <col min="15340" max="15342" width="0" style="6" hidden="1" customWidth="1"/>
    <col min="15343" max="15343" width="3.875" style="6" customWidth="1"/>
    <col min="15344" max="15344" width="0" style="6" hidden="1" customWidth="1"/>
    <col min="15345" max="15346" width="13" style="6" customWidth="1"/>
    <col min="15347" max="15347" width="13.125" style="6" customWidth="1"/>
    <col min="15348" max="15348" width="5.625" style="6" customWidth="1"/>
    <col min="15349" max="15349" width="13.125" style="6" customWidth="1"/>
    <col min="15350" max="15350" width="3.625" style="6" customWidth="1"/>
    <col min="15351" max="15351" width="2.625" style="6" customWidth="1"/>
    <col min="15352" max="15354" width="0" style="6" hidden="1" customWidth="1"/>
    <col min="15355" max="15355" width="2.625" style="6" customWidth="1"/>
    <col min="15356" max="15356" width="0" style="6" hidden="1" customWidth="1"/>
    <col min="15357" max="15357" width="2.625" style="6" customWidth="1"/>
    <col min="15358" max="15358" width="0" style="6" hidden="1" customWidth="1"/>
    <col min="15359" max="15359" width="3.875" style="6" customWidth="1"/>
    <col min="15360" max="15360" width="30" style="6" customWidth="1"/>
    <col min="15361" max="15361" width="20.5" style="6" customWidth="1"/>
    <col min="15362" max="15362" width="8" style="6" customWidth="1"/>
    <col min="15363" max="15363" width="17" style="6" customWidth="1"/>
    <col min="15364" max="15364" width="37.375" style="6" customWidth="1"/>
    <col min="15365" max="15365" width="5.125" style="6" customWidth="1"/>
    <col min="15366" max="15366" width="27.5" style="6" customWidth="1"/>
    <col min="15367" max="15367" width="14.125" style="6" customWidth="1"/>
    <col min="15368" max="15369" width="8.125" style="6" customWidth="1"/>
    <col min="15370" max="15370" width="9.875" style="6" customWidth="1"/>
    <col min="15371" max="15371" width="1.875" style="6" customWidth="1"/>
    <col min="15372" max="15577" width="10.875" style="6"/>
    <col min="15578" max="15578" width="10.5" style="6" customWidth="1"/>
    <col min="15579" max="15579" width="2.375" style="6" customWidth="1"/>
    <col min="15580" max="15581" width="5.625" style="6" customWidth="1"/>
    <col min="15582" max="15582" width="5.125" style="6" customWidth="1"/>
    <col min="15583" max="15583" width="5.625" style="6" customWidth="1"/>
    <col min="15584" max="15584" width="12" style="6" customWidth="1"/>
    <col min="15585" max="15586" width="7.875" style="6" customWidth="1"/>
    <col min="15587" max="15587" width="2.125" style="6" customWidth="1"/>
    <col min="15588" max="15588" width="7.875" style="6" customWidth="1"/>
    <col min="15589" max="15589" width="6.5" style="6" customWidth="1"/>
    <col min="15590" max="15592" width="3.125" style="6" customWidth="1"/>
    <col min="15593" max="15593" width="3" style="6" customWidth="1"/>
    <col min="15594" max="15594" width="2.5" style="6" customWidth="1"/>
    <col min="15595" max="15595" width="2.625" style="6" customWidth="1"/>
    <col min="15596" max="15598" width="0" style="6" hidden="1" customWidth="1"/>
    <col min="15599" max="15599" width="3.875" style="6" customWidth="1"/>
    <col min="15600" max="15600" width="0" style="6" hidden="1" customWidth="1"/>
    <col min="15601" max="15602" width="13" style="6" customWidth="1"/>
    <col min="15603" max="15603" width="13.125" style="6" customWidth="1"/>
    <col min="15604" max="15604" width="5.625" style="6" customWidth="1"/>
    <col min="15605" max="15605" width="13.125" style="6" customWidth="1"/>
    <col min="15606" max="15606" width="3.625" style="6" customWidth="1"/>
    <col min="15607" max="15607" width="2.625" style="6" customWidth="1"/>
    <col min="15608" max="15610" width="0" style="6" hidden="1" customWidth="1"/>
    <col min="15611" max="15611" width="2.625" style="6" customWidth="1"/>
    <col min="15612" max="15612" width="0" style="6" hidden="1" customWidth="1"/>
    <col min="15613" max="15613" width="2.625" style="6" customWidth="1"/>
    <col min="15614" max="15614" width="0" style="6" hidden="1" customWidth="1"/>
    <col min="15615" max="15615" width="3.875" style="6" customWidth="1"/>
    <col min="15616" max="15616" width="30" style="6" customWidth="1"/>
    <col min="15617" max="15617" width="20.5" style="6" customWidth="1"/>
    <col min="15618" max="15618" width="8" style="6" customWidth="1"/>
    <col min="15619" max="15619" width="17" style="6" customWidth="1"/>
    <col min="15620" max="15620" width="37.375" style="6" customWidth="1"/>
    <col min="15621" max="15621" width="5.125" style="6" customWidth="1"/>
    <col min="15622" max="15622" width="27.5" style="6" customWidth="1"/>
    <col min="15623" max="15623" width="14.125" style="6" customWidth="1"/>
    <col min="15624" max="15625" width="8.125" style="6" customWidth="1"/>
    <col min="15626" max="15626" width="9.875" style="6" customWidth="1"/>
    <col min="15627" max="15627" width="1.875" style="6" customWidth="1"/>
    <col min="15628" max="15833" width="10.875" style="6"/>
    <col min="15834" max="15834" width="10.5" style="6" customWidth="1"/>
    <col min="15835" max="15835" width="2.375" style="6" customWidth="1"/>
    <col min="15836" max="15837" width="5.625" style="6" customWidth="1"/>
    <col min="15838" max="15838" width="5.125" style="6" customWidth="1"/>
    <col min="15839" max="15839" width="5.625" style="6" customWidth="1"/>
    <col min="15840" max="15840" width="12" style="6" customWidth="1"/>
    <col min="15841" max="15842" width="7.875" style="6" customWidth="1"/>
    <col min="15843" max="15843" width="2.125" style="6" customWidth="1"/>
    <col min="15844" max="15844" width="7.875" style="6" customWidth="1"/>
    <col min="15845" max="15845" width="6.5" style="6" customWidth="1"/>
    <col min="15846" max="15848" width="3.125" style="6" customWidth="1"/>
    <col min="15849" max="15849" width="3" style="6" customWidth="1"/>
    <col min="15850" max="15850" width="2.5" style="6" customWidth="1"/>
    <col min="15851" max="15851" width="2.625" style="6" customWidth="1"/>
    <col min="15852" max="15854" width="0" style="6" hidden="1" customWidth="1"/>
    <col min="15855" max="15855" width="3.875" style="6" customWidth="1"/>
    <col min="15856" max="15856" width="0" style="6" hidden="1" customWidth="1"/>
    <col min="15857" max="15858" width="13" style="6" customWidth="1"/>
    <col min="15859" max="15859" width="13.125" style="6" customWidth="1"/>
    <col min="15860" max="15860" width="5.625" style="6" customWidth="1"/>
    <col min="15861" max="15861" width="13.125" style="6" customWidth="1"/>
    <col min="15862" max="15862" width="3.625" style="6" customWidth="1"/>
    <col min="15863" max="15863" width="2.625" style="6" customWidth="1"/>
    <col min="15864" max="15866" width="0" style="6" hidden="1" customWidth="1"/>
    <col min="15867" max="15867" width="2.625" style="6" customWidth="1"/>
    <col min="15868" max="15868" width="0" style="6" hidden="1" customWidth="1"/>
    <col min="15869" max="15869" width="2.625" style="6" customWidth="1"/>
    <col min="15870" max="15870" width="0" style="6" hidden="1" customWidth="1"/>
    <col min="15871" max="15871" width="3.875" style="6" customWidth="1"/>
    <col min="15872" max="15872" width="30" style="6" customWidth="1"/>
    <col min="15873" max="15873" width="20.5" style="6" customWidth="1"/>
    <col min="15874" max="15874" width="8" style="6" customWidth="1"/>
    <col min="15875" max="15875" width="17" style="6" customWidth="1"/>
    <col min="15876" max="15876" width="37.375" style="6" customWidth="1"/>
    <col min="15877" max="15877" width="5.125" style="6" customWidth="1"/>
    <col min="15878" max="15878" width="27.5" style="6" customWidth="1"/>
    <col min="15879" max="15879" width="14.125" style="6" customWidth="1"/>
    <col min="15880" max="15881" width="8.125" style="6" customWidth="1"/>
    <col min="15882" max="15882" width="9.875" style="6" customWidth="1"/>
    <col min="15883" max="15883" width="1.875" style="6" customWidth="1"/>
    <col min="15884" max="16089" width="10.875" style="6"/>
    <col min="16090" max="16090" width="10.5" style="6" customWidth="1"/>
    <col min="16091" max="16091" width="2.375" style="6" customWidth="1"/>
    <col min="16092" max="16093" width="5.625" style="6" customWidth="1"/>
    <col min="16094" max="16094" width="5.125" style="6" customWidth="1"/>
    <col min="16095" max="16095" width="5.625" style="6" customWidth="1"/>
    <col min="16096" max="16096" width="12" style="6" customWidth="1"/>
    <col min="16097" max="16098" width="7.875" style="6" customWidth="1"/>
    <col min="16099" max="16099" width="2.125" style="6" customWidth="1"/>
    <col min="16100" max="16100" width="7.875" style="6" customWidth="1"/>
    <col min="16101" max="16101" width="6.5" style="6" customWidth="1"/>
    <col min="16102" max="16104" width="3.125" style="6" customWidth="1"/>
    <col min="16105" max="16105" width="3" style="6" customWidth="1"/>
    <col min="16106" max="16106" width="2.5" style="6" customWidth="1"/>
    <col min="16107" max="16107" width="2.625" style="6" customWidth="1"/>
    <col min="16108" max="16110" width="0" style="6" hidden="1" customWidth="1"/>
    <col min="16111" max="16111" width="3.875" style="6" customWidth="1"/>
    <col min="16112" max="16112" width="0" style="6" hidden="1" customWidth="1"/>
    <col min="16113" max="16114" width="13" style="6" customWidth="1"/>
    <col min="16115" max="16115" width="13.125" style="6" customWidth="1"/>
    <col min="16116" max="16116" width="5.625" style="6" customWidth="1"/>
    <col min="16117" max="16117" width="13.125" style="6" customWidth="1"/>
    <col min="16118" max="16118" width="3.625" style="6" customWidth="1"/>
    <col min="16119" max="16119" width="2.625" style="6" customWidth="1"/>
    <col min="16120" max="16122" width="0" style="6" hidden="1" customWidth="1"/>
    <col min="16123" max="16123" width="2.625" style="6" customWidth="1"/>
    <col min="16124" max="16124" width="0" style="6" hidden="1" customWidth="1"/>
    <col min="16125" max="16125" width="2.625" style="6" customWidth="1"/>
    <col min="16126" max="16126" width="0" style="6" hidden="1" customWidth="1"/>
    <col min="16127" max="16127" width="3.875" style="6" customWidth="1"/>
    <col min="16128" max="16128" width="30" style="6" customWidth="1"/>
    <col min="16129" max="16129" width="20.5" style="6" customWidth="1"/>
    <col min="16130" max="16130" width="8" style="6" customWidth="1"/>
    <col min="16131" max="16131" width="17" style="6" customWidth="1"/>
    <col min="16132" max="16132" width="37.375" style="6" customWidth="1"/>
    <col min="16133" max="16133" width="5.125" style="6" customWidth="1"/>
    <col min="16134" max="16134" width="27.5" style="6" customWidth="1"/>
    <col min="16135" max="16135" width="14.125" style="6" customWidth="1"/>
    <col min="16136" max="16137" width="8.125" style="6" customWidth="1"/>
    <col min="16138" max="16138" width="9.875" style="6" customWidth="1"/>
    <col min="16139" max="16139" width="1.875" style="6" customWidth="1"/>
    <col min="16140" max="16244" width="10.875" style="6"/>
    <col min="16245" max="16384" width="10" style="6" customWidth="1"/>
  </cols>
  <sheetData>
    <row r="1" spans="1:54 1541:1541" ht="11.25" customHeight="1">
      <c r="A1" s="1"/>
      <c r="B1" s="175" t="s">
        <v>0</v>
      </c>
      <c r="C1" s="176"/>
      <c r="D1" s="176"/>
      <c r="E1" s="176"/>
      <c r="F1" s="176"/>
      <c r="G1" s="176"/>
      <c r="H1" s="176"/>
      <c r="I1" s="177"/>
      <c r="J1" s="178"/>
      <c r="K1" s="179"/>
      <c r="L1" s="2"/>
      <c r="M1" s="3"/>
      <c r="N1" s="3"/>
      <c r="O1" s="2"/>
      <c r="P1" s="2"/>
      <c r="Q1" s="2"/>
      <c r="R1" s="2"/>
      <c r="S1" s="2"/>
      <c r="T1" s="2"/>
      <c r="U1" s="2"/>
      <c r="V1" s="2"/>
      <c r="W1" s="2"/>
      <c r="X1" s="2"/>
      <c r="Y1" s="2"/>
      <c r="Z1" s="2"/>
      <c r="AA1" s="2"/>
      <c r="AB1" s="2"/>
      <c r="AC1" s="2"/>
      <c r="AD1" s="2"/>
      <c r="AE1" s="2"/>
      <c r="AF1" s="2"/>
      <c r="AG1" s="2"/>
      <c r="AH1" s="2"/>
      <c r="AI1" s="2"/>
      <c r="AJ1" s="2"/>
      <c r="AK1" s="2"/>
      <c r="AL1" s="2"/>
      <c r="AM1" s="3"/>
      <c r="AN1" s="2"/>
      <c r="AO1" s="2"/>
      <c r="AP1" s="2"/>
      <c r="AQ1" s="106"/>
      <c r="AR1" s="106"/>
      <c r="AS1" s="106"/>
      <c r="AT1" s="106"/>
      <c r="AU1" s="106"/>
      <c r="AV1" s="106"/>
      <c r="AW1" s="106"/>
      <c r="AX1" s="2"/>
      <c r="AY1" s="2"/>
      <c r="AZ1" s="2"/>
      <c r="BA1" s="2"/>
      <c r="BB1" s="4" t="s">
        <v>1</v>
      </c>
      <c r="BGG1" s="5" t="s">
        <v>2</v>
      </c>
    </row>
    <row r="2" spans="1:54 1541:1541" ht="14.25" customHeight="1">
      <c r="A2" s="1"/>
      <c r="B2" s="182" t="s">
        <v>3</v>
      </c>
      <c r="C2" s="183"/>
      <c r="D2" s="183"/>
      <c r="E2" s="183"/>
      <c r="F2" s="183"/>
      <c r="G2" s="183"/>
      <c r="H2" s="183"/>
      <c r="I2" s="184"/>
      <c r="J2" s="180"/>
      <c r="K2" s="181"/>
      <c r="L2" s="2"/>
      <c r="M2" s="3"/>
      <c r="N2" s="3"/>
      <c r="O2" s="2"/>
      <c r="P2" s="2"/>
      <c r="Q2" s="2"/>
      <c r="R2" s="2"/>
      <c r="S2" s="2"/>
      <c r="T2" s="2"/>
      <c r="U2" s="2"/>
      <c r="V2" s="2"/>
      <c r="W2" s="2"/>
      <c r="X2" s="2"/>
      <c r="Y2" s="2"/>
      <c r="Z2" s="2"/>
      <c r="AA2" s="2"/>
      <c r="AB2" s="2"/>
      <c r="AC2" s="2"/>
      <c r="AD2" s="2"/>
      <c r="AE2" s="2"/>
      <c r="AF2" s="2"/>
      <c r="AG2" s="2"/>
      <c r="AH2" s="2"/>
      <c r="AI2" s="2"/>
      <c r="AJ2" s="2"/>
      <c r="AK2" s="2"/>
      <c r="AL2" s="2"/>
      <c r="AM2" s="3"/>
      <c r="AN2" s="2"/>
      <c r="AO2" s="2"/>
      <c r="AP2" s="2"/>
      <c r="AQ2" s="106"/>
      <c r="AR2" s="106"/>
      <c r="AS2" s="106"/>
      <c r="AT2" s="106"/>
      <c r="AU2" s="106"/>
      <c r="AV2" s="106"/>
      <c r="AW2" s="106"/>
      <c r="AX2" s="2"/>
      <c r="AY2" s="2"/>
      <c r="AZ2" s="2"/>
      <c r="BA2" s="2"/>
      <c r="BB2" s="2"/>
      <c r="BGG2" s="9"/>
    </row>
    <row r="3" spans="1:54 1541:1541" ht="11.25" customHeight="1">
      <c r="A3" s="1"/>
      <c r="B3" s="10" t="s">
        <v>4</v>
      </c>
      <c r="C3" s="185" t="s">
        <v>5</v>
      </c>
      <c r="D3" s="186"/>
      <c r="E3" s="186"/>
      <c r="F3" s="186"/>
      <c r="G3" s="186"/>
      <c r="H3" s="187"/>
      <c r="I3" s="11" t="s">
        <v>6</v>
      </c>
      <c r="J3" s="180"/>
      <c r="K3" s="181"/>
      <c r="L3" s="2"/>
      <c r="M3" s="3"/>
      <c r="N3" s="3"/>
      <c r="O3" s="2"/>
      <c r="P3" s="2"/>
      <c r="Q3" s="2"/>
      <c r="R3" s="2"/>
      <c r="S3" s="2"/>
      <c r="T3" s="2"/>
      <c r="U3" s="2"/>
      <c r="V3" s="2"/>
      <c r="W3" s="2"/>
      <c r="X3" s="2"/>
      <c r="Y3" s="2"/>
      <c r="Z3" s="2"/>
      <c r="AA3" s="2"/>
      <c r="AB3" s="2"/>
      <c r="AC3" s="2"/>
      <c r="AD3" s="2"/>
      <c r="AE3" s="2"/>
      <c r="AF3" s="2"/>
      <c r="AG3" s="2"/>
      <c r="AH3" s="2"/>
      <c r="AI3" s="2"/>
      <c r="AJ3" s="2"/>
      <c r="AK3" s="2"/>
      <c r="AL3" s="2"/>
      <c r="AM3" s="3"/>
      <c r="AN3" s="2"/>
      <c r="AO3" s="2"/>
      <c r="AP3" s="2"/>
      <c r="AQ3" s="106"/>
      <c r="AR3" s="106"/>
      <c r="AS3" s="106"/>
      <c r="AT3" s="106"/>
      <c r="AU3" s="106"/>
      <c r="AV3" s="106"/>
      <c r="AW3" s="106"/>
      <c r="AX3" s="2"/>
      <c r="AY3" s="2"/>
      <c r="AZ3" s="2"/>
      <c r="BA3" s="2"/>
      <c r="BB3" s="2"/>
      <c r="BGG3" s="9"/>
    </row>
    <row r="4" spans="1:54 1541:1541" ht="14.25" customHeight="1">
      <c r="A4" s="1"/>
      <c r="B4" s="12" t="s">
        <v>7</v>
      </c>
      <c r="C4" s="188" t="s">
        <v>8</v>
      </c>
      <c r="D4" s="189"/>
      <c r="E4" s="189"/>
      <c r="F4" s="189"/>
      <c r="G4" s="189"/>
      <c r="H4" s="190"/>
      <c r="I4" s="13" t="s">
        <v>9</v>
      </c>
      <c r="J4" s="180"/>
      <c r="K4" s="181"/>
      <c r="L4" s="2"/>
      <c r="M4" s="3"/>
      <c r="N4" s="3"/>
      <c r="O4" s="2"/>
      <c r="P4" s="2"/>
      <c r="Q4" s="2"/>
      <c r="R4" s="2"/>
      <c r="S4" s="2"/>
      <c r="T4" s="2"/>
      <c r="U4" s="2"/>
      <c r="V4" s="2"/>
      <c r="W4" s="2"/>
      <c r="X4" s="2"/>
      <c r="Y4" s="2"/>
      <c r="Z4" s="2"/>
      <c r="AA4" s="2"/>
      <c r="AB4" s="2"/>
      <c r="AC4" s="2"/>
      <c r="AD4" s="2"/>
      <c r="AE4" s="2"/>
      <c r="AF4" s="2"/>
      <c r="AG4" s="2"/>
      <c r="AH4" s="2"/>
      <c r="AI4" s="2"/>
      <c r="AJ4" s="2"/>
      <c r="AK4" s="2"/>
      <c r="AL4" s="2"/>
      <c r="AM4" s="3"/>
      <c r="AN4" s="2"/>
      <c r="AO4" s="2"/>
      <c r="AP4" s="2"/>
      <c r="AQ4" s="106"/>
      <c r="AR4" s="106"/>
      <c r="AS4" s="106"/>
      <c r="AT4" s="106"/>
      <c r="AU4" s="106"/>
      <c r="AV4" s="106"/>
      <c r="AW4" s="106"/>
      <c r="AX4" s="2"/>
      <c r="AY4" s="2"/>
      <c r="AZ4" s="2"/>
      <c r="BA4" s="2"/>
      <c r="BB4" s="2"/>
      <c r="BGG4" s="9"/>
    </row>
    <row r="5" spans="1:54 1541:1541" ht="122.1" customHeight="1">
      <c r="A5" s="1"/>
      <c r="B5" s="14" t="s">
        <v>10</v>
      </c>
      <c r="C5" s="15" t="s">
        <v>11</v>
      </c>
      <c r="D5" s="14" t="s">
        <v>12</v>
      </c>
      <c r="E5" s="127" t="s">
        <v>455</v>
      </c>
      <c r="F5" s="128"/>
      <c r="G5" s="129"/>
      <c r="H5" s="16" t="s">
        <v>13</v>
      </c>
      <c r="I5" s="194" t="s">
        <v>457</v>
      </c>
      <c r="J5" s="195"/>
      <c r="K5" s="195"/>
      <c r="L5" s="195"/>
      <c r="M5" s="195"/>
      <c r="N5" s="196"/>
      <c r="O5" s="198" t="s">
        <v>14</v>
      </c>
      <c r="P5" s="199"/>
      <c r="Q5" s="200">
        <v>45849</v>
      </c>
      <c r="R5" s="201"/>
      <c r="S5" s="17"/>
      <c r="T5" s="17"/>
      <c r="U5" s="202"/>
      <c r="V5" s="202"/>
      <c r="W5" s="203"/>
      <c r="X5" s="204"/>
      <c r="Y5" s="18"/>
      <c r="Z5" s="18"/>
      <c r="AA5" s="18"/>
      <c r="AB5" s="18"/>
      <c r="AC5" s="18"/>
      <c r="AD5" s="18"/>
      <c r="AE5" s="18"/>
      <c r="AF5" s="18"/>
      <c r="AG5" s="18"/>
      <c r="AH5" s="18"/>
      <c r="AI5" s="19"/>
      <c r="AJ5" s="19"/>
      <c r="AK5" s="18"/>
      <c r="AL5" s="18"/>
      <c r="AM5" s="18"/>
      <c r="AN5" s="19"/>
      <c r="AO5" s="19"/>
      <c r="AP5" s="18"/>
      <c r="AQ5" s="107"/>
      <c r="AR5" s="107"/>
      <c r="AS5" s="107"/>
      <c r="AT5" s="107"/>
      <c r="AU5" s="107"/>
      <c r="AV5" s="107"/>
      <c r="AW5" s="107"/>
      <c r="AX5" s="18"/>
      <c r="AY5" s="18"/>
      <c r="AZ5" s="18"/>
      <c r="BA5" s="18"/>
      <c r="BB5" s="1"/>
    </row>
    <row r="6" spans="1:54 1541:1541" ht="5.25" customHeight="1">
      <c r="A6" s="1"/>
      <c r="B6" s="20"/>
      <c r="C6" s="18"/>
      <c r="D6" s="20"/>
      <c r="E6" s="20"/>
      <c r="F6" s="20"/>
      <c r="G6" s="19"/>
      <c r="H6" s="19"/>
      <c r="I6" s="18"/>
      <c r="J6" s="18"/>
      <c r="K6" s="18"/>
      <c r="L6" s="18"/>
      <c r="M6" s="18"/>
      <c r="N6" s="18"/>
      <c r="O6" s="18"/>
      <c r="P6" s="18"/>
      <c r="Q6" s="18"/>
      <c r="R6" s="18"/>
      <c r="S6" s="18"/>
      <c r="T6" s="18"/>
      <c r="U6" s="18"/>
      <c r="V6" s="18"/>
      <c r="W6" s="18"/>
      <c r="X6" s="18"/>
      <c r="Y6" s="18"/>
      <c r="Z6" s="18"/>
      <c r="AA6" s="18"/>
      <c r="AB6" s="18"/>
      <c r="AC6" s="18"/>
      <c r="AD6" s="18"/>
      <c r="AE6" s="18"/>
      <c r="AF6" s="18"/>
      <c r="AG6" s="18"/>
      <c r="AH6" s="18"/>
      <c r="AI6" s="19"/>
      <c r="AJ6" s="19"/>
      <c r="AK6" s="18"/>
      <c r="AL6" s="18"/>
      <c r="AM6" s="18"/>
      <c r="AN6" s="19"/>
      <c r="AO6" s="19"/>
      <c r="AP6" s="18"/>
      <c r="AQ6" s="107"/>
      <c r="AR6" s="107"/>
      <c r="AS6" s="107"/>
      <c r="AT6" s="107"/>
      <c r="AU6" s="107"/>
      <c r="AV6" s="107"/>
      <c r="AW6" s="107"/>
      <c r="AX6" s="18"/>
      <c r="AY6" s="18"/>
      <c r="AZ6" s="18"/>
      <c r="BA6" s="18"/>
      <c r="BB6" s="1"/>
    </row>
    <row r="7" spans="1:54 1541:1541" s="1" customFormat="1" ht="23.25" customHeight="1">
      <c r="A7" s="21">
        <f>COUNTA(C9:C10)</f>
        <v>2</v>
      </c>
      <c r="B7" s="172" t="s">
        <v>15</v>
      </c>
      <c r="C7" s="173"/>
      <c r="D7" s="173"/>
      <c r="E7" s="173"/>
      <c r="F7" s="173"/>
      <c r="G7" s="173"/>
      <c r="H7" s="173"/>
      <c r="I7" s="23"/>
      <c r="J7" s="174" t="s">
        <v>16</v>
      </c>
      <c r="K7" s="174"/>
      <c r="L7" s="174"/>
      <c r="M7" s="174"/>
      <c r="N7" s="174"/>
      <c r="O7" s="174"/>
      <c r="P7" s="174"/>
      <c r="Q7" s="174"/>
      <c r="R7" s="174"/>
      <c r="S7" s="174"/>
      <c r="T7" s="174"/>
      <c r="U7" s="174"/>
      <c r="V7" s="174"/>
      <c r="W7" s="174"/>
      <c r="X7" s="174"/>
      <c r="Y7" s="174"/>
      <c r="Z7" s="174"/>
      <c r="AA7" s="174"/>
      <c r="AB7" s="174"/>
      <c r="AC7" s="212" t="s">
        <v>17</v>
      </c>
      <c r="AD7" s="212"/>
      <c r="AE7" s="212"/>
      <c r="AF7" s="212"/>
      <c r="AG7" s="212"/>
      <c r="AH7" s="212"/>
      <c r="AI7" s="213" t="s">
        <v>18</v>
      </c>
      <c r="AJ7" s="213"/>
      <c r="AK7" s="213"/>
      <c r="AL7" s="213"/>
      <c r="AM7" s="22"/>
      <c r="AN7" s="24" t="s">
        <v>19</v>
      </c>
      <c r="AO7" s="25"/>
      <c r="AP7" s="25"/>
      <c r="AQ7" s="108"/>
      <c r="AR7" s="109"/>
      <c r="AS7" s="109"/>
      <c r="AT7" s="109"/>
      <c r="AU7" s="109"/>
      <c r="AV7" s="109"/>
      <c r="AW7" s="109"/>
      <c r="AX7" s="26"/>
      <c r="AY7" s="130">
        <f>AY9</f>
        <v>3.5280000000000021E-3</v>
      </c>
      <c r="AZ7" s="26"/>
      <c r="BA7" s="26"/>
    </row>
    <row r="8" spans="1:54 1541:1541" ht="74.25" customHeight="1">
      <c r="A8" s="27" t="s">
        <v>20</v>
      </c>
      <c r="B8" s="28" t="s">
        <v>21</v>
      </c>
      <c r="C8" s="28" t="s">
        <v>22</v>
      </c>
      <c r="D8" s="29" t="s">
        <v>23</v>
      </c>
      <c r="E8" s="29" t="s">
        <v>24</v>
      </c>
      <c r="F8" s="29" t="s">
        <v>25</v>
      </c>
      <c r="G8" s="29" t="s">
        <v>26</v>
      </c>
      <c r="H8" s="29" t="s">
        <v>27</v>
      </c>
      <c r="I8" s="28" t="s">
        <v>28</v>
      </c>
      <c r="J8" s="30" t="s">
        <v>29</v>
      </c>
      <c r="K8" s="30" t="s">
        <v>30</v>
      </c>
      <c r="L8" s="30" t="s">
        <v>31</v>
      </c>
      <c r="M8" s="30" t="s">
        <v>32</v>
      </c>
      <c r="N8" s="30" t="s">
        <v>33</v>
      </c>
      <c r="O8" s="30" t="s">
        <v>34</v>
      </c>
      <c r="P8" s="30" t="s">
        <v>35</v>
      </c>
      <c r="Q8" s="30" t="s">
        <v>36</v>
      </c>
      <c r="R8" s="30" t="s">
        <v>37</v>
      </c>
      <c r="S8" s="30" t="s">
        <v>38</v>
      </c>
      <c r="T8" s="30" t="s">
        <v>39</v>
      </c>
      <c r="U8" s="30" t="s">
        <v>40</v>
      </c>
      <c r="V8" s="30" t="s">
        <v>41</v>
      </c>
      <c r="W8" s="30" t="s">
        <v>42</v>
      </c>
      <c r="X8" s="30" t="s">
        <v>43</v>
      </c>
      <c r="Y8" s="30" t="s">
        <v>44</v>
      </c>
      <c r="Z8" s="30" t="s">
        <v>45</v>
      </c>
      <c r="AA8" s="30" t="s">
        <v>46</v>
      </c>
      <c r="AB8" s="30" t="s">
        <v>47</v>
      </c>
      <c r="AC8" s="28" t="s">
        <v>48</v>
      </c>
      <c r="AD8" s="28" t="s">
        <v>49</v>
      </c>
      <c r="AE8" s="28" t="s">
        <v>50</v>
      </c>
      <c r="AF8" s="28" t="s">
        <v>51</v>
      </c>
      <c r="AG8" s="28" t="s">
        <v>52</v>
      </c>
      <c r="AH8" s="28" t="s">
        <v>52</v>
      </c>
      <c r="AI8" s="29" t="s">
        <v>53</v>
      </c>
      <c r="AJ8" s="29" t="s">
        <v>54</v>
      </c>
      <c r="AK8" s="29" t="s">
        <v>55</v>
      </c>
      <c r="AL8" s="29" t="s">
        <v>56</v>
      </c>
      <c r="AM8" s="31" t="s">
        <v>57</v>
      </c>
      <c r="AN8" s="31" t="s">
        <v>58</v>
      </c>
      <c r="AO8" s="32" t="s">
        <v>59</v>
      </c>
      <c r="AP8" s="32" t="s">
        <v>60</v>
      </c>
      <c r="AQ8" s="110" t="s">
        <v>313</v>
      </c>
      <c r="AR8" s="111" t="s">
        <v>61</v>
      </c>
      <c r="AS8" s="111" t="s">
        <v>62</v>
      </c>
      <c r="AT8" s="111" t="s">
        <v>63</v>
      </c>
      <c r="AU8" s="111" t="s">
        <v>64</v>
      </c>
      <c r="AV8" s="111" t="s">
        <v>65</v>
      </c>
      <c r="AW8" s="111" t="s">
        <v>66</v>
      </c>
      <c r="AX8" s="33" t="s">
        <v>67</v>
      </c>
      <c r="AY8" s="33" t="s">
        <v>315</v>
      </c>
      <c r="AZ8" s="119" t="s">
        <v>68</v>
      </c>
      <c r="BA8" s="120" t="s">
        <v>69</v>
      </c>
      <c r="BB8" s="34"/>
    </row>
    <row r="9" spans="1:54 1541:1541" ht="171.95" customHeight="1">
      <c r="A9" s="81">
        <v>1</v>
      </c>
      <c r="B9" s="84" t="s">
        <v>435</v>
      </c>
      <c r="C9" s="84" t="s">
        <v>392</v>
      </c>
      <c r="D9" s="83" t="s">
        <v>296</v>
      </c>
      <c r="E9" s="83" t="s">
        <v>297</v>
      </c>
      <c r="F9" s="83" t="s">
        <v>99</v>
      </c>
      <c r="G9" s="83" t="s">
        <v>107</v>
      </c>
      <c r="H9" s="83" t="s">
        <v>147</v>
      </c>
      <c r="I9" s="35">
        <v>0.05</v>
      </c>
      <c r="J9" s="35" t="s">
        <v>75</v>
      </c>
      <c r="K9" s="35" t="s">
        <v>75</v>
      </c>
      <c r="L9" s="35" t="s">
        <v>74</v>
      </c>
      <c r="M9" s="35" t="s">
        <v>74</v>
      </c>
      <c r="N9" s="35" t="s">
        <v>74</v>
      </c>
      <c r="O9" s="35" t="s">
        <v>75</v>
      </c>
      <c r="P9" s="35" t="s">
        <v>74</v>
      </c>
      <c r="Q9" s="35" t="s">
        <v>75</v>
      </c>
      <c r="R9" s="35" t="s">
        <v>74</v>
      </c>
      <c r="S9" s="35" t="s">
        <v>75</v>
      </c>
      <c r="T9" s="35" t="s">
        <v>75</v>
      </c>
      <c r="U9" s="35" t="s">
        <v>75</v>
      </c>
      <c r="V9" s="35" t="s">
        <v>75</v>
      </c>
      <c r="W9" s="35" t="s">
        <v>75</v>
      </c>
      <c r="X9" s="35" t="s">
        <v>74</v>
      </c>
      <c r="Y9" s="35" t="s">
        <v>74</v>
      </c>
      <c r="Z9" s="35" t="s">
        <v>74</v>
      </c>
      <c r="AA9" s="35" t="s">
        <v>74</v>
      </c>
      <c r="AB9" s="35" t="s">
        <v>74</v>
      </c>
      <c r="AC9" s="36">
        <f>I9</f>
        <v>0.05</v>
      </c>
      <c r="AD9" s="37">
        <f>AC9</f>
        <v>0.05</v>
      </c>
      <c r="AE9" s="36">
        <v>0.8</v>
      </c>
      <c r="AF9" s="37">
        <f>AE9</f>
        <v>0.8</v>
      </c>
      <c r="AG9" s="89">
        <f>AD9*AF9</f>
        <v>4.0000000000000008E-2</v>
      </c>
      <c r="AH9" s="85" t="s">
        <v>90</v>
      </c>
      <c r="AI9" s="97" t="s">
        <v>465</v>
      </c>
      <c r="AJ9" s="39" t="s">
        <v>466</v>
      </c>
      <c r="AK9" s="98" t="s">
        <v>301</v>
      </c>
      <c r="AL9" s="98" t="s">
        <v>302</v>
      </c>
      <c r="AM9" s="38" t="s">
        <v>76</v>
      </c>
      <c r="AN9" s="39" t="s">
        <v>77</v>
      </c>
      <c r="AO9" s="39" t="s">
        <v>78</v>
      </c>
      <c r="AP9" s="38" t="s">
        <v>79</v>
      </c>
      <c r="AQ9" s="93">
        <v>0.7</v>
      </c>
      <c r="AR9" s="116">
        <f>I9-(I9*AQ9)</f>
        <v>1.5000000000000006E-2</v>
      </c>
      <c r="AS9" s="114">
        <f>AR9</f>
        <v>1.5000000000000006E-2</v>
      </c>
      <c r="AT9" s="112">
        <f>AR9*AE9</f>
        <v>1.2000000000000005E-2</v>
      </c>
      <c r="AU9" s="114">
        <f>AT9</f>
        <v>1.2000000000000005E-2</v>
      </c>
      <c r="AV9" s="113">
        <f>AT9*AR9</f>
        <v>1.8000000000000015E-4</v>
      </c>
      <c r="AW9" s="114">
        <f>AV9</f>
        <v>1.8000000000000015E-4</v>
      </c>
      <c r="AX9" s="117" t="s">
        <v>467</v>
      </c>
      <c r="AY9" s="205">
        <f>SUM(AW9:AW13)/5</f>
        <v>3.5280000000000021E-3</v>
      </c>
      <c r="AZ9" s="96"/>
      <c r="BA9" s="208" t="s">
        <v>316</v>
      </c>
      <c r="BB9" s="1"/>
    </row>
    <row r="10" spans="1:54 1541:1541" ht="191.45" customHeight="1">
      <c r="A10" s="90">
        <v>2</v>
      </c>
      <c r="B10" s="87" t="s">
        <v>436</v>
      </c>
      <c r="C10" s="87" t="s">
        <v>309</v>
      </c>
      <c r="D10" s="88" t="s">
        <v>296</v>
      </c>
      <c r="E10" s="88" t="s">
        <v>297</v>
      </c>
      <c r="F10" s="88" t="s">
        <v>99</v>
      </c>
      <c r="G10" s="88" t="s">
        <v>107</v>
      </c>
      <c r="H10" s="88" t="s">
        <v>147</v>
      </c>
      <c r="I10" s="35">
        <v>0.2</v>
      </c>
      <c r="J10" s="35" t="s">
        <v>75</v>
      </c>
      <c r="K10" s="35" t="s">
        <v>75</v>
      </c>
      <c r="L10" s="35" t="s">
        <v>74</v>
      </c>
      <c r="M10" s="35" t="s">
        <v>74</v>
      </c>
      <c r="N10" s="35" t="s">
        <v>74</v>
      </c>
      <c r="O10" s="35" t="s">
        <v>75</v>
      </c>
      <c r="P10" s="35" t="s">
        <v>74</v>
      </c>
      <c r="Q10" s="35" t="s">
        <v>75</v>
      </c>
      <c r="R10" s="35" t="s">
        <v>74</v>
      </c>
      <c r="S10" s="35" t="s">
        <v>75</v>
      </c>
      <c r="T10" s="35" t="s">
        <v>75</v>
      </c>
      <c r="U10" s="35" t="s">
        <v>75</v>
      </c>
      <c r="V10" s="35" t="s">
        <v>75</v>
      </c>
      <c r="W10" s="35" t="s">
        <v>75</v>
      </c>
      <c r="X10" s="35" t="s">
        <v>74</v>
      </c>
      <c r="Y10" s="35" t="s">
        <v>74</v>
      </c>
      <c r="Z10" s="35" t="s">
        <v>74</v>
      </c>
      <c r="AA10" s="35" t="s">
        <v>74</v>
      </c>
      <c r="AB10" s="35" t="s">
        <v>74</v>
      </c>
      <c r="AC10" s="36">
        <f>I10</f>
        <v>0.2</v>
      </c>
      <c r="AD10" s="37">
        <f>AC10</f>
        <v>0.2</v>
      </c>
      <c r="AE10" s="36">
        <v>0.6</v>
      </c>
      <c r="AF10" s="37">
        <f>AE10</f>
        <v>0.6</v>
      </c>
      <c r="AG10" s="89">
        <f>AD10*AF10</f>
        <v>0.12</v>
      </c>
      <c r="AH10" s="94" t="s">
        <v>89</v>
      </c>
      <c r="AI10" s="97" t="s">
        <v>465</v>
      </c>
      <c r="AJ10" s="39" t="s">
        <v>466</v>
      </c>
      <c r="AK10" s="98" t="s">
        <v>301</v>
      </c>
      <c r="AL10" s="98" t="s">
        <v>302</v>
      </c>
      <c r="AM10" s="38" t="s">
        <v>76</v>
      </c>
      <c r="AN10" s="39" t="s">
        <v>77</v>
      </c>
      <c r="AO10" s="39" t="s">
        <v>78</v>
      </c>
      <c r="AP10" s="38" t="s">
        <v>79</v>
      </c>
      <c r="AQ10" s="93">
        <v>0.7</v>
      </c>
      <c r="AR10" s="116">
        <f t="shared" ref="AR10:AR12" si="0">I10-(I10*AQ10)</f>
        <v>6.0000000000000026E-2</v>
      </c>
      <c r="AS10" s="114">
        <f t="shared" ref="AS10:AS13" si="1">AR10</f>
        <v>6.0000000000000026E-2</v>
      </c>
      <c r="AT10" s="112">
        <f t="shared" ref="AT10:AT13" si="2">AR10*AE10</f>
        <v>3.6000000000000011E-2</v>
      </c>
      <c r="AU10" s="114">
        <f t="shared" ref="AU10:AU13" si="3">AT10</f>
        <v>3.6000000000000011E-2</v>
      </c>
      <c r="AV10" s="113">
        <f t="shared" ref="AV10:AV13" si="4">AT10*AR10</f>
        <v>2.1600000000000018E-3</v>
      </c>
      <c r="AW10" s="114">
        <f t="shared" ref="AW10:AW13" si="5">AV10</f>
        <v>2.1600000000000018E-3</v>
      </c>
      <c r="AX10" s="117" t="s">
        <v>467</v>
      </c>
      <c r="AY10" s="206"/>
      <c r="AZ10" s="96"/>
      <c r="BA10" s="209"/>
    </row>
    <row r="11" spans="1:54 1541:1541" ht="204.6" customHeight="1">
      <c r="A11" s="92">
        <v>3</v>
      </c>
      <c r="B11" s="91" t="s">
        <v>461</v>
      </c>
      <c r="C11" s="91" t="s">
        <v>310</v>
      </c>
      <c r="D11" s="93" t="s">
        <v>296</v>
      </c>
      <c r="E11" s="93" t="s">
        <v>297</v>
      </c>
      <c r="F11" s="93" t="s">
        <v>99</v>
      </c>
      <c r="G11" s="93" t="s">
        <v>107</v>
      </c>
      <c r="H11" s="93" t="s">
        <v>147</v>
      </c>
      <c r="I11" s="35">
        <v>0.1</v>
      </c>
      <c r="J11" s="35" t="s">
        <v>75</v>
      </c>
      <c r="K11" s="35" t="s">
        <v>75</v>
      </c>
      <c r="L11" s="35" t="s">
        <v>74</v>
      </c>
      <c r="M11" s="35" t="s">
        <v>74</v>
      </c>
      <c r="N11" s="35" t="s">
        <v>74</v>
      </c>
      <c r="O11" s="35" t="s">
        <v>75</v>
      </c>
      <c r="P11" s="35" t="s">
        <v>74</v>
      </c>
      <c r="Q11" s="35" t="s">
        <v>75</v>
      </c>
      <c r="R11" s="35" t="s">
        <v>74</v>
      </c>
      <c r="S11" s="35" t="s">
        <v>75</v>
      </c>
      <c r="T11" s="35" t="s">
        <v>75</v>
      </c>
      <c r="U11" s="35" t="s">
        <v>75</v>
      </c>
      <c r="V11" s="35" t="s">
        <v>75</v>
      </c>
      <c r="W11" s="35" t="s">
        <v>75</v>
      </c>
      <c r="X11" s="35" t="s">
        <v>74</v>
      </c>
      <c r="Y11" s="35" t="s">
        <v>74</v>
      </c>
      <c r="Z11" s="35" t="s">
        <v>74</v>
      </c>
      <c r="AA11" s="35" t="s">
        <v>74</v>
      </c>
      <c r="AB11" s="35" t="s">
        <v>74</v>
      </c>
      <c r="AC11" s="36">
        <f>I11</f>
        <v>0.1</v>
      </c>
      <c r="AD11" s="37">
        <f>AC11</f>
        <v>0.1</v>
      </c>
      <c r="AE11" s="36">
        <v>0.4</v>
      </c>
      <c r="AF11" s="37">
        <f>AE11</f>
        <v>0.4</v>
      </c>
      <c r="AG11" s="89">
        <f>AD11*AF11</f>
        <v>4.0000000000000008E-2</v>
      </c>
      <c r="AH11" s="123" t="s">
        <v>94</v>
      </c>
      <c r="AI11" s="97" t="s">
        <v>465</v>
      </c>
      <c r="AJ11" s="39" t="s">
        <v>466</v>
      </c>
      <c r="AK11" s="98" t="s">
        <v>301</v>
      </c>
      <c r="AL11" s="98" t="s">
        <v>302</v>
      </c>
      <c r="AM11" s="38" t="s">
        <v>76</v>
      </c>
      <c r="AN11" s="39" t="s">
        <v>77</v>
      </c>
      <c r="AO11" s="39" t="s">
        <v>78</v>
      </c>
      <c r="AP11" s="38" t="s">
        <v>79</v>
      </c>
      <c r="AQ11" s="93">
        <v>0.7</v>
      </c>
      <c r="AR11" s="116">
        <f t="shared" si="0"/>
        <v>3.0000000000000013E-2</v>
      </c>
      <c r="AS11" s="114">
        <f t="shared" si="1"/>
        <v>3.0000000000000013E-2</v>
      </c>
      <c r="AT11" s="112">
        <f t="shared" si="2"/>
        <v>1.2000000000000005E-2</v>
      </c>
      <c r="AU11" s="114">
        <f t="shared" si="3"/>
        <v>1.2000000000000005E-2</v>
      </c>
      <c r="AV11" s="113">
        <f t="shared" si="4"/>
        <v>3.6000000000000029E-4</v>
      </c>
      <c r="AW11" s="114">
        <f t="shared" si="5"/>
        <v>3.6000000000000029E-4</v>
      </c>
      <c r="AX11" s="117" t="s">
        <v>467</v>
      </c>
      <c r="AY11" s="206"/>
      <c r="AZ11" s="96"/>
      <c r="BA11" s="209"/>
    </row>
    <row r="12" spans="1:54 1541:1541" ht="204.6" customHeight="1">
      <c r="A12" s="99">
        <v>4</v>
      </c>
      <c r="B12" s="101" t="s">
        <v>462</v>
      </c>
      <c r="C12" s="101" t="s">
        <v>311</v>
      </c>
      <c r="D12" s="102" t="s">
        <v>296</v>
      </c>
      <c r="E12" s="102" t="s">
        <v>297</v>
      </c>
      <c r="F12" s="102" t="s">
        <v>99</v>
      </c>
      <c r="G12" s="102" t="s">
        <v>107</v>
      </c>
      <c r="H12" s="102" t="s">
        <v>147</v>
      </c>
      <c r="I12" s="35">
        <v>0.55000000000000004</v>
      </c>
      <c r="J12" s="35" t="s">
        <v>75</v>
      </c>
      <c r="K12" s="35" t="s">
        <v>75</v>
      </c>
      <c r="L12" s="35" t="s">
        <v>74</v>
      </c>
      <c r="M12" s="35" t="s">
        <v>74</v>
      </c>
      <c r="N12" s="35" t="s">
        <v>74</v>
      </c>
      <c r="O12" s="35" t="s">
        <v>75</v>
      </c>
      <c r="P12" s="35" t="s">
        <v>74</v>
      </c>
      <c r="Q12" s="35" t="s">
        <v>75</v>
      </c>
      <c r="R12" s="35" t="s">
        <v>74</v>
      </c>
      <c r="S12" s="35" t="s">
        <v>75</v>
      </c>
      <c r="T12" s="35" t="s">
        <v>75</v>
      </c>
      <c r="U12" s="35" t="s">
        <v>75</v>
      </c>
      <c r="V12" s="35" t="s">
        <v>75</v>
      </c>
      <c r="W12" s="35" t="s">
        <v>75</v>
      </c>
      <c r="X12" s="35" t="s">
        <v>74</v>
      </c>
      <c r="Y12" s="35" t="s">
        <v>74</v>
      </c>
      <c r="Z12" s="35" t="s">
        <v>74</v>
      </c>
      <c r="AA12" s="35" t="s">
        <v>74</v>
      </c>
      <c r="AB12" s="35" t="s">
        <v>74</v>
      </c>
      <c r="AC12" s="36">
        <f>I12</f>
        <v>0.55000000000000004</v>
      </c>
      <c r="AD12" s="37">
        <f>AC12</f>
        <v>0.55000000000000004</v>
      </c>
      <c r="AE12" s="36">
        <v>0.4</v>
      </c>
      <c r="AF12" s="37">
        <f>AE12</f>
        <v>0.4</v>
      </c>
      <c r="AG12" s="89">
        <f>AD12*AF12</f>
        <v>0.22000000000000003</v>
      </c>
      <c r="AH12" s="94" t="s">
        <v>89</v>
      </c>
      <c r="AI12" s="97" t="s">
        <v>465</v>
      </c>
      <c r="AJ12" s="39" t="s">
        <v>466</v>
      </c>
      <c r="AK12" s="98" t="s">
        <v>301</v>
      </c>
      <c r="AL12" s="98" t="s">
        <v>302</v>
      </c>
      <c r="AM12" s="38" t="s">
        <v>76</v>
      </c>
      <c r="AN12" s="39" t="s">
        <v>77</v>
      </c>
      <c r="AO12" s="39" t="s">
        <v>78</v>
      </c>
      <c r="AP12" s="38" t="s">
        <v>79</v>
      </c>
      <c r="AQ12" s="93">
        <v>0.7</v>
      </c>
      <c r="AR12" s="116">
        <f t="shared" si="0"/>
        <v>0.16500000000000004</v>
      </c>
      <c r="AS12" s="114">
        <f t="shared" si="1"/>
        <v>0.16500000000000004</v>
      </c>
      <c r="AT12" s="112">
        <f t="shared" si="2"/>
        <v>6.6000000000000017E-2</v>
      </c>
      <c r="AU12" s="114">
        <f t="shared" si="3"/>
        <v>6.6000000000000017E-2</v>
      </c>
      <c r="AV12" s="113">
        <f t="shared" si="4"/>
        <v>1.0890000000000006E-2</v>
      </c>
      <c r="AW12" s="114">
        <f t="shared" si="5"/>
        <v>1.0890000000000006E-2</v>
      </c>
      <c r="AX12" s="117" t="s">
        <v>467</v>
      </c>
      <c r="AY12" s="206"/>
      <c r="AZ12" s="96"/>
      <c r="BA12" s="209"/>
    </row>
    <row r="13" spans="1:54 1541:1541" ht="409.6" customHeight="1">
      <c r="A13" s="103">
        <v>5</v>
      </c>
      <c r="B13" s="104" t="s">
        <v>463</v>
      </c>
      <c r="C13" s="104" t="s">
        <v>464</v>
      </c>
      <c r="D13" s="105" t="s">
        <v>296</v>
      </c>
      <c r="E13" s="105" t="s">
        <v>299</v>
      </c>
      <c r="F13" s="105" t="s">
        <v>99</v>
      </c>
      <c r="G13" s="105" t="s">
        <v>107</v>
      </c>
      <c r="H13" s="105" t="s">
        <v>147</v>
      </c>
      <c r="I13" s="95">
        <v>0.3</v>
      </c>
      <c r="J13" s="35" t="s">
        <v>75</v>
      </c>
      <c r="K13" s="35" t="s">
        <v>75</v>
      </c>
      <c r="L13" s="35" t="s">
        <v>74</v>
      </c>
      <c r="M13" s="35" t="s">
        <v>74</v>
      </c>
      <c r="N13" s="35" t="s">
        <v>74</v>
      </c>
      <c r="O13" s="35" t="s">
        <v>75</v>
      </c>
      <c r="P13" s="35" t="s">
        <v>74</v>
      </c>
      <c r="Q13" s="35" t="s">
        <v>75</v>
      </c>
      <c r="R13" s="35" t="s">
        <v>74</v>
      </c>
      <c r="S13" s="35" t="s">
        <v>75</v>
      </c>
      <c r="T13" s="35" t="s">
        <v>75</v>
      </c>
      <c r="U13" s="35" t="s">
        <v>75</v>
      </c>
      <c r="V13" s="35" t="s">
        <v>75</v>
      </c>
      <c r="W13" s="35" t="s">
        <v>75</v>
      </c>
      <c r="X13" s="35" t="s">
        <v>74</v>
      </c>
      <c r="Y13" s="35" t="s">
        <v>74</v>
      </c>
      <c r="Z13" s="35" t="s">
        <v>74</v>
      </c>
      <c r="AA13" s="35" t="s">
        <v>74</v>
      </c>
      <c r="AB13" s="35" t="s">
        <v>74</v>
      </c>
      <c r="AC13" s="36">
        <f>I13</f>
        <v>0.3</v>
      </c>
      <c r="AD13" s="37">
        <f>AC13</f>
        <v>0.3</v>
      </c>
      <c r="AE13" s="36">
        <v>0.5</v>
      </c>
      <c r="AF13" s="37">
        <f>AE13</f>
        <v>0.5</v>
      </c>
      <c r="AG13" s="89">
        <f>AD13*AF13</f>
        <v>0.15</v>
      </c>
      <c r="AH13" s="94" t="s">
        <v>89</v>
      </c>
      <c r="AI13" s="97" t="s">
        <v>465</v>
      </c>
      <c r="AJ13" s="39" t="s">
        <v>466</v>
      </c>
      <c r="AK13" s="98" t="s">
        <v>301</v>
      </c>
      <c r="AL13" s="98" t="s">
        <v>302</v>
      </c>
      <c r="AM13" s="38" t="s">
        <v>76</v>
      </c>
      <c r="AN13" s="39" t="s">
        <v>77</v>
      </c>
      <c r="AO13" s="39" t="s">
        <v>78</v>
      </c>
      <c r="AP13" s="38" t="s">
        <v>79</v>
      </c>
      <c r="AQ13" s="93">
        <v>0.7</v>
      </c>
      <c r="AR13" s="116">
        <f>I13-(I13*AQ13)</f>
        <v>0.09</v>
      </c>
      <c r="AS13" s="114">
        <f t="shared" si="1"/>
        <v>0.09</v>
      </c>
      <c r="AT13" s="112">
        <f t="shared" si="2"/>
        <v>4.4999999999999998E-2</v>
      </c>
      <c r="AU13" s="114">
        <f t="shared" si="3"/>
        <v>4.4999999999999998E-2</v>
      </c>
      <c r="AV13" s="113">
        <f t="shared" si="4"/>
        <v>4.0499999999999998E-3</v>
      </c>
      <c r="AW13" s="114">
        <f t="shared" si="5"/>
        <v>4.0499999999999998E-3</v>
      </c>
      <c r="AX13" s="117" t="s">
        <v>467</v>
      </c>
      <c r="AY13" s="207"/>
      <c r="AZ13" s="96"/>
      <c r="BA13" s="210"/>
    </row>
    <row r="14" spans="1:54 1541:1541">
      <c r="AW14" s="118"/>
    </row>
    <row r="595" spans="1:1 1541:1552" ht="12.75">
      <c r="A595" s="40" t="s">
        <v>2</v>
      </c>
      <c r="BGG595" s="40" t="s">
        <v>2</v>
      </c>
      <c r="BGH595" s="42"/>
      <c r="BGI595" s="42"/>
      <c r="BGJ595" s="42"/>
      <c r="BGK595" s="42"/>
      <c r="BGL595" s="42"/>
      <c r="BGM595" s="42"/>
      <c r="BGN595" s="42"/>
      <c r="BGO595" s="42"/>
      <c r="BGP595" s="42"/>
      <c r="BGQ595" s="42"/>
      <c r="BGR595" s="42"/>
    </row>
    <row r="596" spans="1:1 1541:1552" ht="12.75">
      <c r="BGG596" s="42"/>
      <c r="BGH596" s="42"/>
      <c r="BGI596" s="42"/>
      <c r="BGJ596" s="42"/>
      <c r="BGK596" s="42"/>
      <c r="BGL596" s="42"/>
      <c r="BGM596" s="42"/>
      <c r="BGN596" s="214" t="s">
        <v>50</v>
      </c>
      <c r="BGO596" s="214"/>
      <c r="BGP596" s="214"/>
      <c r="BGQ596" s="43"/>
      <c r="BGR596" s="43"/>
    </row>
    <row r="597" spans="1:1 1541:1552" ht="12.75">
      <c r="BGG597" s="42"/>
      <c r="BGH597" s="42"/>
      <c r="BGI597" s="42"/>
      <c r="BGJ597" s="42"/>
      <c r="BGK597" s="42"/>
      <c r="BGL597" s="44">
        <v>1</v>
      </c>
      <c r="BGM597" s="44">
        <v>2</v>
      </c>
      <c r="BGN597" s="44">
        <v>3</v>
      </c>
      <c r="BGO597" s="45">
        <v>4</v>
      </c>
      <c r="BGP597" s="45">
        <v>5</v>
      </c>
      <c r="BGQ597" s="46"/>
      <c r="BGR597" s="46"/>
    </row>
    <row r="598" spans="1:1 1541:1552" ht="12.75">
      <c r="BGG598" s="42"/>
      <c r="BGH598" s="42"/>
      <c r="BGI598" s="42"/>
      <c r="BGJ598" s="42"/>
      <c r="BGK598" s="42"/>
      <c r="BGL598" s="47" t="s">
        <v>83</v>
      </c>
      <c r="BGM598" s="47" t="s">
        <v>84</v>
      </c>
      <c r="BGN598" s="47" t="s">
        <v>85</v>
      </c>
      <c r="BGO598" s="47" t="s">
        <v>86</v>
      </c>
      <c r="BGP598" s="47" t="s">
        <v>87</v>
      </c>
      <c r="BGQ598" s="47"/>
      <c r="BGR598" s="47"/>
    </row>
    <row r="599" spans="1:1 1541:1552" ht="12.75">
      <c r="BGG599" s="42"/>
      <c r="BGH599" s="42"/>
      <c r="BGI599" s="42"/>
      <c r="BGJ599" s="42"/>
      <c r="BGK599" s="42"/>
      <c r="BGL599" s="44">
        <v>1</v>
      </c>
      <c r="BGM599" s="44">
        <v>2</v>
      </c>
      <c r="BGN599" s="44">
        <v>3</v>
      </c>
      <c r="BGO599" s="45">
        <v>4</v>
      </c>
      <c r="BGP599" s="45">
        <v>5</v>
      </c>
      <c r="BGQ599" s="46"/>
      <c r="BGR599" s="46"/>
    </row>
    <row r="600" spans="1:1 1541:1552" ht="28.7" customHeight="1">
      <c r="BGG600" s="42"/>
      <c r="BGH600" s="215" t="s">
        <v>48</v>
      </c>
      <c r="BGI600" s="46">
        <v>5</v>
      </c>
      <c r="BGJ600" s="47" t="s">
        <v>88</v>
      </c>
      <c r="BGK600" s="46">
        <v>5</v>
      </c>
      <c r="BGL600" s="48" t="s">
        <v>89</v>
      </c>
      <c r="BGM600" s="49" t="s">
        <v>90</v>
      </c>
      <c r="BGN600" s="49" t="s">
        <v>90</v>
      </c>
      <c r="BGO600" s="50" t="s">
        <v>91</v>
      </c>
      <c r="BGP600" s="50" t="s">
        <v>91</v>
      </c>
      <c r="BGQ600" s="51"/>
      <c r="BGR600" s="51"/>
    </row>
    <row r="601" spans="1:1 1541:1552" ht="28.7" customHeight="1">
      <c r="BGG601" s="42"/>
      <c r="BGH601" s="215"/>
      <c r="BGI601" s="46">
        <v>4</v>
      </c>
      <c r="BGJ601" s="47" t="s">
        <v>92</v>
      </c>
      <c r="BGK601" s="46">
        <v>4</v>
      </c>
      <c r="BGL601" s="48" t="s">
        <v>89</v>
      </c>
      <c r="BGM601" s="48" t="s">
        <v>89</v>
      </c>
      <c r="BGN601" s="49" t="s">
        <v>90</v>
      </c>
      <c r="BGO601" s="50" t="s">
        <v>91</v>
      </c>
      <c r="BGP601" s="50" t="s">
        <v>91</v>
      </c>
      <c r="BGQ601" s="51"/>
      <c r="BGR601" s="51"/>
    </row>
    <row r="602" spans="1:1 1541:1552" ht="28.7" customHeight="1">
      <c r="BGG602" s="42"/>
      <c r="BGH602" s="215"/>
      <c r="BGI602" s="46">
        <v>3</v>
      </c>
      <c r="BGJ602" s="47" t="s">
        <v>93</v>
      </c>
      <c r="BGK602" s="46">
        <v>3</v>
      </c>
      <c r="BGL602" s="48" t="s">
        <v>89</v>
      </c>
      <c r="BGM602" s="48" t="s">
        <v>89</v>
      </c>
      <c r="BGN602" s="49" t="s">
        <v>90</v>
      </c>
      <c r="BGO602" s="49" t="s">
        <v>90</v>
      </c>
      <c r="BGP602" s="49" t="s">
        <v>90</v>
      </c>
      <c r="BGQ602" s="51"/>
      <c r="BGR602" s="51"/>
    </row>
    <row r="603" spans="1:1 1541:1552" ht="28.7" customHeight="1">
      <c r="BGG603" s="42"/>
      <c r="BGH603" s="215"/>
      <c r="BGI603" s="46">
        <v>2</v>
      </c>
      <c r="BGJ603" s="47" t="s">
        <v>73</v>
      </c>
      <c r="BGK603" s="46">
        <v>2</v>
      </c>
      <c r="BGL603" s="52" t="s">
        <v>94</v>
      </c>
      <c r="BGM603" s="48" t="s">
        <v>89</v>
      </c>
      <c r="BGN603" s="48" t="s">
        <v>89</v>
      </c>
      <c r="BGO603" s="48" t="s">
        <v>89</v>
      </c>
      <c r="BGP603" s="49" t="s">
        <v>90</v>
      </c>
      <c r="BGQ603" s="51"/>
      <c r="BGR603" s="51"/>
    </row>
    <row r="604" spans="1:1 1541:1552" ht="28.7" customHeight="1">
      <c r="BGG604" s="42"/>
      <c r="BGH604" s="215"/>
      <c r="BGI604" s="46">
        <v>1</v>
      </c>
      <c r="BGJ604" s="47" t="s">
        <v>95</v>
      </c>
      <c r="BGK604" s="46">
        <v>1</v>
      </c>
      <c r="BGL604" s="52" t="s">
        <v>94</v>
      </c>
      <c r="BGM604" s="52" t="s">
        <v>94</v>
      </c>
      <c r="BGN604" s="48" t="s">
        <v>89</v>
      </c>
      <c r="BGO604" s="48" t="s">
        <v>89</v>
      </c>
      <c r="BGP604" s="48" t="s">
        <v>89</v>
      </c>
      <c r="BGQ604" s="51"/>
      <c r="BGR604" s="51"/>
    </row>
    <row r="605" spans="1:1 1541:1552" ht="12.75">
      <c r="BGG605" s="42"/>
      <c r="BGH605" s="42"/>
      <c r="BGI605" s="42"/>
      <c r="BGJ605" s="42"/>
      <c r="BGK605" s="42"/>
      <c r="BGL605" s="42"/>
      <c r="BGM605" s="42"/>
      <c r="BGN605" s="42"/>
      <c r="BGO605" s="42"/>
      <c r="BGP605" s="42"/>
      <c r="BGQ605" s="42"/>
      <c r="BGR605" s="42"/>
    </row>
    <row r="606" spans="1:1 1541:1552" ht="12.75">
      <c r="BGG606" s="42"/>
      <c r="BGH606" s="42"/>
      <c r="BGI606" s="42"/>
      <c r="BGJ606" s="42"/>
      <c r="BGK606" s="42"/>
      <c r="BGL606" s="42"/>
      <c r="BGM606" s="42"/>
      <c r="BGN606" s="42"/>
      <c r="BGO606" s="42"/>
      <c r="BGP606" s="42"/>
      <c r="BGQ606" s="42"/>
      <c r="BGR606" s="42"/>
    </row>
    <row r="607" spans="1:1 1541:1552" ht="12.75">
      <c r="BGG607" s="42"/>
      <c r="BGH607" s="42"/>
      <c r="BGI607" s="42"/>
      <c r="BGJ607" s="42"/>
      <c r="BGK607" s="42"/>
      <c r="BGL607" s="42"/>
      <c r="BGM607" s="42"/>
      <c r="BGN607" s="42"/>
      <c r="BGO607" s="42"/>
      <c r="BGP607" s="42"/>
      <c r="BGQ607" s="42"/>
      <c r="BGR607" s="42" t="s">
        <v>96</v>
      </c>
    </row>
    <row r="608" spans="1:1 1541:1552" ht="33.75">
      <c r="BGG608" s="42"/>
      <c r="BGH608" s="42"/>
      <c r="BGI608" s="42"/>
      <c r="BGJ608" s="42"/>
      <c r="BGK608" s="42"/>
      <c r="BGL608" s="42"/>
      <c r="BGM608" s="42"/>
      <c r="BGN608" s="42"/>
      <c r="BGO608" s="42"/>
      <c r="BGP608" s="42"/>
      <c r="BGQ608" s="42"/>
      <c r="BGR608" s="53" t="s">
        <v>97</v>
      </c>
    </row>
    <row r="609" spans="1541:1554" ht="12.75">
      <c r="BGG609" s="42"/>
      <c r="BGH609" s="42"/>
      <c r="BGI609" s="42"/>
      <c r="BGJ609" s="42"/>
      <c r="BGK609" s="42"/>
      <c r="BGL609" s="42"/>
      <c r="BGM609" s="42"/>
      <c r="BGN609" s="42"/>
      <c r="BGO609" s="42"/>
      <c r="BGP609" s="42"/>
      <c r="BGQ609" s="42"/>
      <c r="BGR609" s="53" t="s">
        <v>81</v>
      </c>
    </row>
    <row r="610" spans="1541:1554" ht="12.75">
      <c r="BGR610" s="53" t="s">
        <v>98</v>
      </c>
      <c r="BGS610" s="42"/>
      <c r="BGT610" s="42"/>
    </row>
    <row r="611" spans="1541:1554" ht="22.5">
      <c r="BGR611" s="53" t="s">
        <v>99</v>
      </c>
      <c r="BGS611" s="42"/>
      <c r="BGT611" s="42"/>
    </row>
    <row r="612" spans="1541:1554" ht="12.75">
      <c r="BGR612" s="54"/>
      <c r="BGS612" s="42"/>
      <c r="BGT612" s="42"/>
    </row>
    <row r="613" spans="1541:1554" ht="12.75">
      <c r="BGR613" s="42"/>
      <c r="BGS613" s="42"/>
      <c r="BGT613" s="42" t="s">
        <v>100</v>
      </c>
    </row>
    <row r="614" spans="1541:1554" ht="22.5">
      <c r="BGR614" s="42"/>
      <c r="BGS614" s="42"/>
      <c r="BGT614" s="55" t="s">
        <v>101</v>
      </c>
    </row>
    <row r="615" spans="1541:1554" ht="12.75">
      <c r="BGR615" s="42"/>
      <c r="BGS615" s="42"/>
      <c r="BGT615" s="55" t="s">
        <v>102</v>
      </c>
    </row>
    <row r="616" spans="1541:1554" ht="12.75">
      <c r="BGR616" s="42"/>
      <c r="BGS616" s="42"/>
      <c r="BGT616" s="55" t="s">
        <v>71</v>
      </c>
    </row>
    <row r="617" spans="1541:1554" ht="12.75">
      <c r="BGR617" s="42"/>
      <c r="BGS617" s="42"/>
      <c r="BGT617" s="55" t="s">
        <v>103</v>
      </c>
    </row>
    <row r="618" spans="1541:1554" ht="12.75">
      <c r="BGR618" s="42"/>
      <c r="BGS618" s="42"/>
      <c r="BGT618" s="55" t="s">
        <v>104</v>
      </c>
    </row>
    <row r="619" spans="1541:1554" ht="12.75">
      <c r="BGR619" s="42"/>
      <c r="BGS619" s="42"/>
      <c r="BGT619" s="55" t="s">
        <v>105</v>
      </c>
    </row>
    <row r="620" spans="1541:1554" ht="12.75">
      <c r="BGR620" s="42"/>
      <c r="BGS620" s="42"/>
      <c r="BGT620" s="55" t="s">
        <v>106</v>
      </c>
    </row>
    <row r="621" spans="1541:1554" ht="22.5">
      <c r="BGR621" s="42"/>
      <c r="BGS621" s="42"/>
      <c r="BGT621" s="55" t="s">
        <v>107</v>
      </c>
    </row>
    <row r="622" spans="1541:1554" ht="12.75">
      <c r="BGR622" s="42"/>
      <c r="BGS622" s="42"/>
      <c r="BGT622" s="55" t="s">
        <v>108</v>
      </c>
    </row>
    <row r="623" spans="1541:1554" ht="12.75">
      <c r="BGR623" s="42"/>
      <c r="BGS623" s="42"/>
      <c r="BGT623" s="55" t="s">
        <v>109</v>
      </c>
    </row>
    <row r="624" spans="1541:1554" ht="22.5">
      <c r="BGR624" s="42"/>
      <c r="BGS624" s="42"/>
      <c r="BGT624" s="55" t="s">
        <v>110</v>
      </c>
    </row>
    <row r="625" spans="1552:1559" ht="22.5">
      <c r="BGR625" s="42"/>
      <c r="BGS625" s="42"/>
      <c r="BGT625" s="55" t="s">
        <v>111</v>
      </c>
    </row>
    <row r="628" spans="1552:1559" ht="12.75">
      <c r="BGW628" s="56" t="s">
        <v>112</v>
      </c>
      <c r="BGX628" s="42"/>
      <c r="BGY628" s="46"/>
    </row>
    <row r="629" spans="1552:1559" ht="12.75">
      <c r="BGW629" s="57" t="s">
        <v>80</v>
      </c>
      <c r="BGX629" s="42"/>
      <c r="BGY629" s="46"/>
    </row>
    <row r="630" spans="1552:1559" ht="12.75">
      <c r="BGW630" s="57" t="s">
        <v>113</v>
      </c>
      <c r="BGX630" s="42"/>
      <c r="BGY630" s="46"/>
    </row>
    <row r="631" spans="1552:1559" ht="12.75">
      <c r="BGW631" s="57"/>
      <c r="BGX631" s="42"/>
      <c r="BGY631" s="46"/>
    </row>
    <row r="632" spans="1552:1559" ht="12.75">
      <c r="BGW632" s="56"/>
      <c r="BGX632" s="42"/>
      <c r="BGY632" s="46"/>
    </row>
    <row r="633" spans="1552:1559" ht="12.75">
      <c r="BGW633" s="56"/>
      <c r="BGX633" s="42"/>
      <c r="BGY633" s="46"/>
    </row>
    <row r="634" spans="1552:1559" ht="12.75">
      <c r="BGW634" s="56"/>
      <c r="BGX634" s="42"/>
      <c r="BGY634" s="46" t="s">
        <v>114</v>
      </c>
    </row>
    <row r="635" spans="1552:1559" ht="12.75">
      <c r="BGW635" s="56"/>
      <c r="BGX635" s="42"/>
      <c r="BGY635" s="58" t="s">
        <v>115</v>
      </c>
    </row>
    <row r="636" spans="1552:1559" ht="12.75">
      <c r="BGW636" s="56"/>
      <c r="BGX636" s="42"/>
      <c r="BGY636" s="58" t="s">
        <v>116</v>
      </c>
    </row>
    <row r="637" spans="1552:1559" ht="12.75">
      <c r="BGW637" s="56"/>
      <c r="BGX637" s="42"/>
      <c r="BGY637" s="58" t="s">
        <v>70</v>
      </c>
    </row>
    <row r="638" spans="1552:1559" ht="12.75">
      <c r="BGW638" s="56"/>
      <c r="BGX638" s="42"/>
      <c r="BGY638" s="58" t="s">
        <v>117</v>
      </c>
    </row>
    <row r="639" spans="1552:1559" ht="12.75">
      <c r="BGW639" s="56"/>
      <c r="BGX639" s="42"/>
      <c r="BGY639" s="58" t="s">
        <v>118</v>
      </c>
    </row>
    <row r="640" spans="1552:1559" ht="12.75">
      <c r="BGW640" s="56"/>
      <c r="BGX640" s="42"/>
      <c r="BGY640" s="58" t="s">
        <v>119</v>
      </c>
    </row>
    <row r="641" spans="1557:1564" ht="12.75">
      <c r="BGW641" s="56"/>
      <c r="BGX641" s="42"/>
      <c r="BGY641" s="58" t="s">
        <v>120</v>
      </c>
    </row>
    <row r="642" spans="1557:1564" ht="12.75">
      <c r="BGY642" s="58" t="s">
        <v>121</v>
      </c>
      <c r="BGZ642" s="42"/>
      <c r="BHA642" s="42"/>
      <c r="BHB642" s="42"/>
      <c r="BHC642" s="42"/>
      <c r="BHD642" s="42"/>
    </row>
    <row r="643" spans="1557:1564" ht="12.75">
      <c r="BGY643" s="58" t="s">
        <v>122</v>
      </c>
      <c r="BGZ643" s="42"/>
      <c r="BHA643" s="42"/>
      <c r="BHB643" s="42"/>
      <c r="BHC643" s="42"/>
      <c r="BHD643" s="42"/>
    </row>
    <row r="644" spans="1557:1564" ht="12.75">
      <c r="BGY644" s="56"/>
      <c r="BGZ644" s="42"/>
      <c r="BHA644" s="42"/>
      <c r="BHB644" s="42" t="s">
        <v>123</v>
      </c>
      <c r="BHC644" s="42"/>
      <c r="BHD644" s="42"/>
    </row>
    <row r="645" spans="1557:1564" ht="12.75">
      <c r="BGY645" s="46"/>
      <c r="BGZ645" s="42"/>
      <c r="BHA645" s="42"/>
      <c r="BHB645" s="42" t="s">
        <v>124</v>
      </c>
      <c r="BHC645" s="42"/>
      <c r="BHD645" s="42"/>
    </row>
    <row r="646" spans="1557:1564" ht="12.75">
      <c r="BGY646" s="46"/>
      <c r="BGZ646" s="42"/>
      <c r="BHA646" s="42"/>
      <c r="BHB646" s="42" t="s">
        <v>125</v>
      </c>
      <c r="BHC646" s="42"/>
      <c r="BHD646" s="42"/>
    </row>
    <row r="647" spans="1557:1564" ht="12.75">
      <c r="BGY647" s="46"/>
      <c r="BGZ647" s="42"/>
      <c r="BHA647" s="42"/>
      <c r="BHB647" s="42" t="s">
        <v>126</v>
      </c>
      <c r="BHC647" s="42"/>
      <c r="BHD647" s="42"/>
    </row>
    <row r="648" spans="1557:1564" ht="12.75">
      <c r="BGY648" s="46"/>
      <c r="BGZ648" s="42"/>
      <c r="BHA648" s="42"/>
      <c r="BHB648" s="42" t="s">
        <v>127</v>
      </c>
      <c r="BHC648" s="42"/>
      <c r="BHD648" s="42"/>
    </row>
    <row r="649" spans="1557:1564" ht="12.75">
      <c r="BGY649" s="46"/>
      <c r="BGZ649" s="42"/>
      <c r="BHA649" s="42"/>
      <c r="BHB649" s="42" t="s">
        <v>128</v>
      </c>
      <c r="BHC649" s="42"/>
      <c r="BHD649" s="42"/>
    </row>
    <row r="650" spans="1557:1564" ht="12.75">
      <c r="BGY650" s="46"/>
      <c r="BGZ650" s="42"/>
      <c r="BHA650" s="42"/>
      <c r="BHB650" s="42" t="s">
        <v>129</v>
      </c>
      <c r="BHC650" s="42"/>
      <c r="BHD650" s="42"/>
    </row>
    <row r="651" spans="1557:1564" ht="12.75">
      <c r="BGY651" s="46"/>
      <c r="BGZ651" s="42"/>
      <c r="BHA651" s="42"/>
      <c r="BHB651" s="42" t="s">
        <v>130</v>
      </c>
      <c r="BHC651" s="42"/>
      <c r="BHD651" s="42"/>
    </row>
    <row r="652" spans="1557:1564" ht="12.75">
      <c r="BGY652" s="46"/>
      <c r="BGZ652" s="42"/>
      <c r="BHA652" s="42"/>
      <c r="BHB652" s="42" t="s">
        <v>131</v>
      </c>
      <c r="BHC652" s="42"/>
      <c r="BHD652" s="42"/>
    </row>
    <row r="653" spans="1557:1564" ht="12.75">
      <c r="BGY653" s="46"/>
      <c r="BGZ653" s="42"/>
      <c r="BHA653" s="42"/>
      <c r="BHB653" s="42"/>
      <c r="BHC653" s="42"/>
      <c r="BHD653" s="42"/>
    </row>
    <row r="654" spans="1557:1564" ht="12.75">
      <c r="BGY654" s="46"/>
      <c r="BGZ654" s="42"/>
      <c r="BHA654" s="42"/>
      <c r="BHB654" s="42"/>
      <c r="BHC654" s="42"/>
      <c r="BHD654" s="42"/>
    </row>
    <row r="655" spans="1557:1564" ht="12.75">
      <c r="BGY655" s="46"/>
      <c r="BGZ655" s="42"/>
      <c r="BHA655" s="42"/>
      <c r="BHB655" s="42"/>
      <c r="BHC655" s="42"/>
      <c r="BHD655" s="42" t="s">
        <v>132</v>
      </c>
    </row>
    <row r="656" spans="1557:1564" ht="12.75">
      <c r="BGY656" s="46"/>
      <c r="BGZ656" s="42"/>
      <c r="BHA656" s="42"/>
      <c r="BHB656" s="42"/>
      <c r="BHC656" s="42"/>
      <c r="BHD656" s="59" t="s">
        <v>133</v>
      </c>
    </row>
    <row r="657" spans="1559:1564" ht="12.75">
      <c r="BGY657" s="46"/>
      <c r="BGZ657" s="42"/>
      <c r="BHA657" s="42"/>
      <c r="BHB657" s="42"/>
      <c r="BHC657" s="42"/>
      <c r="BHD657" s="59" t="s">
        <v>134</v>
      </c>
    </row>
    <row r="658" spans="1559:1564">
      <c r="BHD658" s="59" t="s">
        <v>135</v>
      </c>
    </row>
    <row r="659" spans="1559:1564" ht="22.5">
      <c r="BHD659" s="59" t="s">
        <v>136</v>
      </c>
    </row>
    <row r="660" spans="1559:1564">
      <c r="BHD660" s="59" t="s">
        <v>137</v>
      </c>
    </row>
    <row r="661" spans="1559:1564" ht="22.5">
      <c r="BHD661" s="60" t="s">
        <v>138</v>
      </c>
    </row>
    <row r="662" spans="1559:1564">
      <c r="BHD662" s="59" t="s">
        <v>139</v>
      </c>
    </row>
    <row r="663" spans="1559:1564" ht="22.5">
      <c r="BHD663" s="59" t="s">
        <v>140</v>
      </c>
    </row>
    <row r="664" spans="1559:1564">
      <c r="BHD664" s="59" t="s">
        <v>141</v>
      </c>
    </row>
    <row r="665" spans="1559:1564" ht="22.5">
      <c r="BHD665" s="59" t="s">
        <v>142</v>
      </c>
    </row>
    <row r="666" spans="1559:1564" ht="33.75">
      <c r="BHD666" s="59" t="s">
        <v>143</v>
      </c>
    </row>
    <row r="667" spans="1559:1564">
      <c r="BHD667" s="59" t="s">
        <v>144</v>
      </c>
    </row>
    <row r="668" spans="1559:1564" ht="22.5">
      <c r="BHD668" s="59" t="s">
        <v>145</v>
      </c>
    </row>
    <row r="669" spans="1559:1564">
      <c r="BHD669" s="59" t="s">
        <v>146</v>
      </c>
    </row>
    <row r="670" spans="1559:1564">
      <c r="BHD670" s="59" t="s">
        <v>147</v>
      </c>
    </row>
    <row r="671" spans="1559:1564">
      <c r="BHD671" s="59" t="s">
        <v>148</v>
      </c>
    </row>
    <row r="672" spans="1559:1564">
      <c r="BHD672" s="59" t="s">
        <v>149</v>
      </c>
    </row>
    <row r="673" spans="1564:1567">
      <c r="BHD673" s="59" t="s">
        <v>150</v>
      </c>
    </row>
    <row r="674" spans="1564:1567">
      <c r="BHD674" s="59" t="s">
        <v>72</v>
      </c>
      <c r="BHE674" s="59"/>
      <c r="BHF674" s="59"/>
      <c r="BHG674" s="59"/>
    </row>
    <row r="675" spans="1564:1567" ht="13.35" customHeight="1">
      <c r="BHD675" s="59"/>
      <c r="BHE675" s="59"/>
      <c r="BHF675" s="59"/>
      <c r="BHG675" s="59"/>
    </row>
    <row r="676" spans="1564:1567" ht="13.35" customHeight="1">
      <c r="BHD676" s="59"/>
      <c r="BHE676" s="59"/>
      <c r="BHF676" s="59"/>
      <c r="BHG676" s="59"/>
    </row>
    <row r="677" spans="1564:1567" ht="13.35" customHeight="1">
      <c r="BHD677" s="59"/>
      <c r="BHE677" s="59"/>
      <c r="BHF677" s="59"/>
      <c r="BHG677" s="59"/>
    </row>
    <row r="678" spans="1564:1567">
      <c r="BHE678" s="59"/>
      <c r="BHF678" s="59"/>
      <c r="BHG678" s="59"/>
    </row>
    <row r="679" spans="1564:1567" ht="12.75">
      <c r="BHE679" s="42"/>
      <c r="BHF679" s="42"/>
      <c r="BHG679" s="42"/>
    </row>
    <row r="680" spans="1564:1567" ht="12.75">
      <c r="BHD680" s="42"/>
      <c r="BHE680" s="42"/>
      <c r="BHF680" s="42"/>
      <c r="BHG680" s="42"/>
    </row>
    <row r="681" spans="1564:1567" ht="12.75">
      <c r="BHD681" s="42"/>
      <c r="BHE681" s="42"/>
      <c r="BHF681" s="42"/>
      <c r="BHG681" s="42"/>
    </row>
    <row r="682" spans="1564:1567" ht="12.75">
      <c r="BHD682" s="42"/>
      <c r="BHE682" s="42"/>
      <c r="BHF682" s="42"/>
      <c r="BHG682" s="42" t="s">
        <v>125</v>
      </c>
    </row>
    <row r="683" spans="1564:1567" ht="12.75">
      <c r="BHD683" s="42"/>
      <c r="BHE683" s="42"/>
      <c r="BHF683" s="42"/>
      <c r="BHG683" s="42" t="s">
        <v>151</v>
      </c>
    </row>
    <row r="684" spans="1564:1567" ht="12.75">
      <c r="BHD684" s="42"/>
      <c r="BHE684" s="42"/>
      <c r="BHF684" s="42"/>
      <c r="BHG684" s="42" t="s">
        <v>152</v>
      </c>
    </row>
    <row r="685" spans="1564:1567" ht="12.75">
      <c r="BHD685" s="42"/>
      <c r="BHE685" s="42"/>
      <c r="BHF685" s="42"/>
      <c r="BHG685" s="42" t="s">
        <v>153</v>
      </c>
    </row>
    <row r="686" spans="1564:1567" ht="12.75">
      <c r="BHD686" s="42"/>
      <c r="BHE686" s="42"/>
      <c r="BHF686" s="42"/>
      <c r="BHG686" s="42" t="s">
        <v>154</v>
      </c>
    </row>
    <row r="687" spans="1564:1567" ht="12.75">
      <c r="BHD687" s="42"/>
      <c r="BHE687" s="42"/>
      <c r="BHF687" s="42"/>
      <c r="BHG687" s="42" t="s">
        <v>155</v>
      </c>
    </row>
    <row r="691" spans="1544:1571" ht="15">
      <c r="BGJ691" s="42"/>
      <c r="BGK691" s="42"/>
      <c r="BGL691" s="42"/>
      <c r="BGM691" s="42"/>
      <c r="BGN691" s="42"/>
      <c r="BGO691" s="42"/>
      <c r="BGP691" s="42"/>
      <c r="BGQ691" s="42"/>
      <c r="BGR691" s="42"/>
      <c r="BGS691" s="42"/>
      <c r="BGT691" s="42"/>
      <c r="BGU691" s="42"/>
      <c r="BGV691" s="42"/>
      <c r="BGW691" s="56"/>
      <c r="BGX691" s="42"/>
      <c r="BGY691" s="46"/>
      <c r="BGZ691" s="42"/>
      <c r="BHA691" s="42"/>
      <c r="BHB691" s="42"/>
      <c r="BHC691" s="42"/>
      <c r="BHD691" s="42"/>
      <c r="BHE691" s="42"/>
      <c r="BHF691" s="42"/>
      <c r="BHG691" s="42"/>
      <c r="BHH691" s="42"/>
      <c r="BHI691" s="61" t="s">
        <v>79</v>
      </c>
      <c r="BHJ691" s="42"/>
      <c r="BHK691" s="42"/>
    </row>
    <row r="692" spans="1544:1571" ht="12.75">
      <c r="BGJ692" s="42"/>
      <c r="BGK692" s="42"/>
      <c r="BGL692" s="42"/>
      <c r="BGM692" s="42"/>
      <c r="BGN692" s="42"/>
      <c r="BGO692" s="42"/>
      <c r="BGP692" s="42"/>
      <c r="BGQ692" s="42"/>
      <c r="BGR692" s="42"/>
      <c r="BGS692" s="42"/>
      <c r="BGT692" s="42"/>
      <c r="BGU692" s="42"/>
      <c r="BGV692" s="42"/>
      <c r="BGW692" s="56"/>
      <c r="BGX692" s="42"/>
      <c r="BGY692" s="46"/>
      <c r="BGZ692" s="42"/>
      <c r="BHA692" s="42"/>
      <c r="BHB692" s="42"/>
      <c r="BHC692" s="42"/>
      <c r="BHD692" s="42"/>
      <c r="BHE692" s="42"/>
      <c r="BHF692" s="42"/>
      <c r="BHG692" s="42"/>
      <c r="BHH692" s="42"/>
      <c r="BHI692" s="47" t="s">
        <v>88</v>
      </c>
      <c r="BHJ692" s="42"/>
      <c r="BHK692" s="42"/>
    </row>
    <row r="693" spans="1544:1571" ht="12.75">
      <c r="BGJ693" s="42"/>
      <c r="BGK693" s="42"/>
      <c r="BGL693" s="42"/>
      <c r="BGM693" s="42"/>
      <c r="BGN693" s="42"/>
      <c r="BGO693" s="42"/>
      <c r="BGP693" s="42"/>
      <c r="BGQ693" s="42"/>
      <c r="BGR693" s="42"/>
      <c r="BGS693" s="42"/>
      <c r="BGT693" s="42"/>
      <c r="BGU693" s="42"/>
      <c r="BGV693" s="42"/>
      <c r="BGW693" s="56"/>
      <c r="BGX693" s="42"/>
      <c r="BGY693" s="46"/>
      <c r="BGZ693" s="42"/>
      <c r="BHA693" s="42"/>
      <c r="BHB693" s="42"/>
      <c r="BHC693" s="42"/>
      <c r="BHD693" s="42"/>
      <c r="BHE693" s="42"/>
      <c r="BHF693" s="42"/>
      <c r="BHG693" s="42"/>
      <c r="BHH693" s="42"/>
      <c r="BHI693" s="47" t="s">
        <v>92</v>
      </c>
      <c r="BHJ693" s="42"/>
      <c r="BHK693" s="42"/>
    </row>
    <row r="694" spans="1544:1571" ht="12.75">
      <c r="BGJ694" s="42"/>
      <c r="BGK694" s="42"/>
      <c r="BGL694" s="42"/>
      <c r="BGM694" s="42"/>
      <c r="BGN694" s="42"/>
      <c r="BGO694" s="42"/>
      <c r="BGP694" s="42"/>
      <c r="BGQ694" s="42"/>
      <c r="BGR694" s="42"/>
      <c r="BGS694" s="42"/>
      <c r="BGT694" s="42"/>
      <c r="BGU694" s="42"/>
      <c r="BGV694" s="42"/>
      <c r="BGW694" s="56"/>
      <c r="BGX694" s="42"/>
      <c r="BGY694" s="46"/>
      <c r="BGZ694" s="42"/>
      <c r="BHA694" s="42"/>
      <c r="BHB694" s="42"/>
      <c r="BHC694" s="42"/>
      <c r="BHD694" s="42"/>
      <c r="BHE694" s="42"/>
      <c r="BHF694" s="42"/>
      <c r="BHG694" s="42"/>
      <c r="BHH694" s="42"/>
      <c r="BHI694" s="47" t="s">
        <v>93</v>
      </c>
      <c r="BHJ694" s="42"/>
      <c r="BHK694" s="42"/>
    </row>
    <row r="695" spans="1544:1571" ht="12.75">
      <c r="BGJ695" s="42"/>
      <c r="BGK695" s="42"/>
      <c r="BGL695" s="42"/>
      <c r="BGM695" s="42"/>
      <c r="BGN695" s="42"/>
      <c r="BGO695" s="42"/>
      <c r="BGP695" s="42"/>
      <c r="BGQ695" s="42"/>
      <c r="BGR695" s="42"/>
      <c r="BGS695" s="42"/>
      <c r="BGT695" s="42"/>
      <c r="BGU695" s="42"/>
      <c r="BGV695" s="42"/>
      <c r="BGW695" s="56"/>
      <c r="BGX695" s="42"/>
      <c r="BGY695" s="46"/>
      <c r="BGZ695" s="42"/>
      <c r="BHA695" s="42"/>
      <c r="BHB695" s="42"/>
      <c r="BHC695" s="42"/>
      <c r="BHD695" s="42"/>
      <c r="BHE695" s="42"/>
      <c r="BHF695" s="42"/>
      <c r="BHG695" s="42"/>
      <c r="BHH695" s="42"/>
      <c r="BHI695" s="47" t="s">
        <v>73</v>
      </c>
      <c r="BHJ695" s="42"/>
      <c r="BHK695" s="47"/>
    </row>
    <row r="696" spans="1544:1571" ht="12.75">
      <c r="BGJ696" s="42"/>
      <c r="BGK696" s="42"/>
      <c r="BGL696" s="42"/>
      <c r="BGM696" s="42"/>
      <c r="BGN696" s="42"/>
      <c r="BGO696" s="42"/>
      <c r="BGP696" s="42"/>
      <c r="BGQ696" s="42"/>
      <c r="BGR696" s="42"/>
      <c r="BGS696" s="42"/>
      <c r="BGT696" s="42"/>
      <c r="BGU696" s="42"/>
      <c r="BGV696" s="42"/>
      <c r="BGW696" s="56"/>
      <c r="BGX696" s="42"/>
      <c r="BGY696" s="46"/>
      <c r="BGZ696" s="42"/>
      <c r="BHA696" s="42"/>
      <c r="BHB696" s="42"/>
      <c r="BHC696" s="42"/>
      <c r="BHD696" s="42"/>
      <c r="BHE696" s="42"/>
      <c r="BHF696" s="42"/>
      <c r="BHG696" s="42"/>
      <c r="BHH696" s="42"/>
      <c r="BHI696" s="47" t="s">
        <v>95</v>
      </c>
      <c r="BHJ696" s="42"/>
      <c r="BHK696" s="42"/>
    </row>
    <row r="697" spans="1544:1571" ht="12.75">
      <c r="BGJ697" s="42"/>
      <c r="BGK697" s="42"/>
      <c r="BGL697" s="42"/>
      <c r="BGM697" s="42"/>
      <c r="BGN697" s="42"/>
      <c r="BGO697" s="42"/>
      <c r="BGP697" s="42"/>
      <c r="BGQ697" s="42"/>
      <c r="BGR697" s="42"/>
      <c r="BGS697" s="42"/>
      <c r="BGT697" s="42"/>
      <c r="BGU697" s="42"/>
      <c r="BGV697" s="42"/>
      <c r="BGW697" s="56"/>
      <c r="BGX697" s="42"/>
      <c r="BGY697" s="46"/>
      <c r="BGZ697" s="42"/>
      <c r="BHA697" s="42"/>
      <c r="BHB697" s="42"/>
      <c r="BHC697" s="42"/>
      <c r="BHD697" s="42"/>
      <c r="BHE697" s="42"/>
      <c r="BHF697" s="42"/>
      <c r="BHG697" s="42"/>
      <c r="BHH697" s="42"/>
      <c r="BHI697" s="47"/>
      <c r="BHJ697" s="42"/>
      <c r="BHK697" s="42"/>
    </row>
    <row r="698" spans="1544:1571" ht="15">
      <c r="BGJ698" s="42"/>
      <c r="BGK698" s="42"/>
      <c r="BGL698" s="42"/>
      <c r="BGM698" s="42"/>
      <c r="BGN698" s="42"/>
      <c r="BGO698" s="42"/>
      <c r="BGP698" s="42"/>
      <c r="BGQ698" s="42"/>
      <c r="BGR698" s="42"/>
      <c r="BGS698" s="42"/>
      <c r="BGT698" s="42"/>
      <c r="BGU698" s="42"/>
      <c r="BGV698" s="42"/>
      <c r="BGW698" s="56"/>
      <c r="BGX698" s="42"/>
      <c r="BGY698" s="46"/>
      <c r="BGZ698" s="42"/>
      <c r="BHA698" s="42"/>
      <c r="BHB698" s="42"/>
      <c r="BHC698" s="42"/>
      <c r="BHD698" s="42"/>
      <c r="BHE698" s="42"/>
      <c r="BHF698" s="42"/>
      <c r="BHG698" s="42"/>
      <c r="BHH698" s="42"/>
      <c r="BHI698" s="47"/>
      <c r="BHJ698" s="42"/>
      <c r="BHK698" s="61" t="s">
        <v>156</v>
      </c>
    </row>
    <row r="699" spans="1544:1571" ht="12.75">
      <c r="BGJ699" s="42"/>
      <c r="BGK699" s="42"/>
      <c r="BGL699" s="42"/>
      <c r="BGM699" s="42"/>
      <c r="BGN699" s="42"/>
      <c r="BGO699" s="42"/>
      <c r="BGP699" s="42"/>
      <c r="BGQ699" s="42"/>
      <c r="BGR699" s="42"/>
      <c r="BGS699" s="42"/>
      <c r="BGT699" s="42"/>
      <c r="BGU699" s="42"/>
      <c r="BGV699" s="42"/>
      <c r="BGW699" s="56"/>
      <c r="BGX699" s="42"/>
      <c r="BGY699" s="46"/>
      <c r="BGZ699" s="42"/>
      <c r="BHA699" s="42"/>
      <c r="BHB699" s="42"/>
      <c r="BHC699" s="42"/>
      <c r="BHD699" s="42"/>
      <c r="BHE699" s="42"/>
      <c r="BHF699" s="42"/>
      <c r="BHG699" s="42"/>
      <c r="BHH699" s="42"/>
      <c r="BHI699" s="47"/>
      <c r="BHJ699" s="42"/>
      <c r="BHK699" s="47" t="s">
        <v>87</v>
      </c>
    </row>
    <row r="700" spans="1544:1571" ht="12.75">
      <c r="BGJ700" s="42"/>
      <c r="BGK700" s="46"/>
      <c r="BGL700" s="42"/>
      <c r="BGM700" s="42"/>
      <c r="BGN700" s="42"/>
      <c r="BGO700" s="42"/>
      <c r="BGP700" s="42"/>
      <c r="BGQ700" s="42"/>
      <c r="BGR700" s="42"/>
      <c r="BGS700" s="42"/>
      <c r="BGT700" s="42"/>
      <c r="BGU700" s="42"/>
      <c r="BGV700" s="42"/>
      <c r="BGW700" s="56"/>
      <c r="BGX700" s="42"/>
      <c r="BGY700" s="46"/>
      <c r="BGZ700" s="42"/>
      <c r="BHA700" s="42"/>
      <c r="BHB700" s="42"/>
      <c r="BHC700" s="42"/>
      <c r="BHD700" s="42"/>
      <c r="BHE700" s="42"/>
      <c r="BHF700" s="42"/>
      <c r="BHG700" s="42"/>
      <c r="BHH700" s="42"/>
      <c r="BHI700" s="47"/>
      <c r="BHJ700" s="42"/>
      <c r="BHK700" s="47" t="s">
        <v>86</v>
      </c>
    </row>
    <row r="701" spans="1544:1571" ht="12.75">
      <c r="BGJ701" s="42"/>
      <c r="BGK701" s="42"/>
      <c r="BGL701" s="42"/>
      <c r="BGM701" s="42"/>
      <c r="BGN701" s="42"/>
      <c r="BGO701" s="42"/>
      <c r="BGP701" s="42"/>
      <c r="BGQ701" s="42"/>
      <c r="BGR701" s="42"/>
      <c r="BGS701" s="42"/>
      <c r="BGT701" s="42"/>
      <c r="BGU701" s="42"/>
      <c r="BGV701" s="42"/>
      <c r="BGW701" s="56"/>
      <c r="BGX701" s="42"/>
      <c r="BGY701" s="46"/>
      <c r="BGZ701" s="42"/>
      <c r="BHA701" s="42"/>
      <c r="BHB701" s="42"/>
      <c r="BHC701" s="42"/>
      <c r="BHD701" s="42"/>
      <c r="BHE701" s="42"/>
      <c r="BHF701" s="42"/>
      <c r="BHG701" s="42"/>
      <c r="BHH701" s="42"/>
      <c r="BHI701" s="47"/>
      <c r="BHJ701" s="42"/>
      <c r="BHK701" s="47" t="s">
        <v>85</v>
      </c>
    </row>
    <row r="702" spans="1544:1571" ht="12.75">
      <c r="BGJ702" s="42"/>
      <c r="BGK702" s="42"/>
      <c r="BGL702" s="42"/>
      <c r="BGM702" s="42"/>
      <c r="BGN702" s="42"/>
      <c r="BGO702" s="42"/>
      <c r="BGP702" s="42"/>
      <c r="BGQ702" s="42"/>
      <c r="BGR702" s="42"/>
      <c r="BGS702" s="42"/>
      <c r="BGT702" s="42"/>
      <c r="BGU702" s="42"/>
      <c r="BGV702" s="42"/>
      <c r="BGW702" s="56"/>
      <c r="BGX702" s="42"/>
      <c r="BGY702" s="46"/>
      <c r="BGZ702" s="42"/>
      <c r="BHA702" s="42"/>
      <c r="BHB702" s="42"/>
      <c r="BHC702" s="42"/>
      <c r="BHD702" s="42"/>
      <c r="BHE702" s="42"/>
      <c r="BHF702" s="42"/>
      <c r="BHG702" s="42"/>
      <c r="BHH702" s="42"/>
      <c r="BHI702" s="47"/>
      <c r="BHJ702" s="42"/>
      <c r="BHK702" s="47" t="s">
        <v>84</v>
      </c>
    </row>
    <row r="703" spans="1544:1571" ht="12.75">
      <c r="BGJ703" s="42"/>
      <c r="BGK703" s="42"/>
      <c r="BGL703" s="42"/>
      <c r="BGM703" s="42"/>
      <c r="BGN703" s="42"/>
      <c r="BGO703" s="42"/>
      <c r="BGP703" s="42"/>
      <c r="BGQ703" s="42"/>
      <c r="BGR703" s="42"/>
      <c r="BGS703" s="42"/>
      <c r="BGT703" s="42"/>
      <c r="BGU703" s="42"/>
      <c r="BGV703" s="42"/>
      <c r="BGW703" s="56"/>
      <c r="BGX703" s="42"/>
      <c r="BGY703" s="46"/>
      <c r="BGZ703" s="42"/>
      <c r="BHA703" s="42"/>
      <c r="BHB703" s="42"/>
      <c r="BHC703" s="42"/>
      <c r="BHD703" s="42"/>
      <c r="BHE703" s="42"/>
      <c r="BHF703" s="42"/>
      <c r="BHG703" s="42"/>
      <c r="BHH703" s="42"/>
      <c r="BHI703" s="47"/>
      <c r="BHJ703" s="42"/>
      <c r="BHK703" s="47" t="s">
        <v>83</v>
      </c>
    </row>
    <row r="704" spans="1544:1571" ht="12.75">
      <c r="BGJ704" s="42"/>
      <c r="BGK704" s="42"/>
      <c r="BGL704" s="42"/>
      <c r="BGM704" s="42"/>
      <c r="BGN704" s="42"/>
      <c r="BGO704" s="42"/>
      <c r="BGP704" s="42"/>
      <c r="BGQ704" s="42"/>
      <c r="BGR704" s="42"/>
      <c r="BGS704" s="42"/>
      <c r="BGT704" s="42"/>
      <c r="BGU704" s="42"/>
      <c r="BGV704" s="42"/>
      <c r="BGW704" s="56"/>
      <c r="BGX704" s="42"/>
      <c r="BGY704" s="46"/>
      <c r="BGZ704" s="42"/>
      <c r="BHA704" s="42"/>
      <c r="BHB704" s="42"/>
      <c r="BHC704" s="42"/>
      <c r="BHD704" s="42"/>
      <c r="BHE704" s="42"/>
      <c r="BHF704" s="42"/>
      <c r="BHG704" s="42"/>
      <c r="BHH704" s="42"/>
      <c r="BHI704" s="47"/>
      <c r="BHJ704" s="42"/>
      <c r="BHK704" s="42"/>
    </row>
    <row r="705" spans="1544:1580" ht="12.75">
      <c r="BGJ705" s="42" t="s">
        <v>157</v>
      </c>
      <c r="BGK705" s="46"/>
      <c r="BGL705" s="42"/>
      <c r="BGM705" s="42"/>
      <c r="BGN705" s="42"/>
      <c r="BGO705" s="42"/>
      <c r="BGP705" s="42"/>
      <c r="BGQ705" s="42"/>
      <c r="BGR705" s="42"/>
      <c r="BGS705" s="42"/>
      <c r="BGT705" s="42"/>
      <c r="BGU705" s="42"/>
      <c r="BGV705" s="42"/>
      <c r="BGW705" s="56"/>
      <c r="BGX705" s="42"/>
      <c r="BGY705" s="46"/>
      <c r="BGZ705" s="42"/>
      <c r="BHA705" s="42"/>
      <c r="BHB705" s="42"/>
      <c r="BHC705" s="42"/>
      <c r="BHD705" s="42"/>
      <c r="BHE705" s="42"/>
      <c r="BHF705" s="42"/>
      <c r="BHG705" s="42" t="s">
        <v>158</v>
      </c>
      <c r="BHH705" s="42"/>
      <c r="BHI705" s="47"/>
      <c r="BHJ705" s="42"/>
      <c r="BHK705" s="42"/>
    </row>
    <row r="706" spans="1544:1580" ht="12.75">
      <c r="BGJ706" s="42" t="s">
        <v>159</v>
      </c>
      <c r="BGK706" s="46">
        <v>0</v>
      </c>
      <c r="BGL706" s="42" t="s">
        <v>160</v>
      </c>
      <c r="BGM706" s="42"/>
      <c r="BGN706" s="42"/>
      <c r="BGO706" s="42"/>
      <c r="BGP706" s="42"/>
      <c r="BGQ706" s="42"/>
      <c r="BGR706" s="42"/>
      <c r="BGS706" s="42"/>
      <c r="BGT706" s="42"/>
      <c r="BGU706" s="42"/>
      <c r="BGV706" s="42"/>
      <c r="BGW706" s="56"/>
      <c r="BGX706" s="42"/>
      <c r="BGY706" s="46"/>
      <c r="BGZ706" s="42"/>
      <c r="BHA706" s="42"/>
      <c r="BHB706" s="42"/>
      <c r="BHC706" s="42"/>
      <c r="BHD706" s="42"/>
      <c r="BHE706" s="42"/>
      <c r="BHF706" s="42"/>
      <c r="BHG706" s="42" t="s">
        <v>161</v>
      </c>
      <c r="BHH706" s="42"/>
      <c r="BHI706" s="47"/>
      <c r="BHJ706" s="42"/>
      <c r="BHK706" s="42"/>
      <c r="BHL706" s="42"/>
      <c r="BHM706" s="42"/>
      <c r="BHN706" s="42"/>
      <c r="BHO706" s="42"/>
      <c r="BHP706" s="42"/>
      <c r="BHQ706" s="42"/>
      <c r="BHR706" s="42"/>
      <c r="BHS706" s="42"/>
      <c r="BHT706" s="42"/>
    </row>
    <row r="707" spans="1544:1580" ht="12.75">
      <c r="BGJ707" s="42" t="s">
        <v>162</v>
      </c>
      <c r="BGK707" s="46">
        <v>1</v>
      </c>
      <c r="BGL707" s="42" t="s">
        <v>163</v>
      </c>
      <c r="BGM707" s="42"/>
      <c r="BGN707" s="42"/>
      <c r="BGO707" s="42"/>
      <c r="BGP707" s="42"/>
      <c r="BGQ707" s="42"/>
      <c r="BGR707" s="42"/>
      <c r="BGS707" s="42"/>
      <c r="BGT707" s="42"/>
      <c r="BGU707" s="42"/>
      <c r="BGV707" s="42"/>
      <c r="BGW707" s="56"/>
      <c r="BGX707" s="42"/>
      <c r="BGY707" s="46"/>
      <c r="BGZ707" s="42"/>
      <c r="BHA707" s="42"/>
      <c r="BHB707" s="42"/>
      <c r="BHC707" s="42"/>
      <c r="BHD707" s="42"/>
      <c r="BHE707" s="42"/>
      <c r="BHF707" s="42"/>
      <c r="BHG707" s="42" t="s">
        <v>164</v>
      </c>
      <c r="BHH707" s="42"/>
      <c r="BHI707" s="47"/>
      <c r="BHJ707" s="42"/>
      <c r="BHK707" s="42"/>
      <c r="BHL707" s="42"/>
      <c r="BHM707" s="42"/>
      <c r="BHN707" s="42"/>
      <c r="BHO707" s="42"/>
      <c r="BHP707" s="42"/>
      <c r="BHQ707" s="42"/>
      <c r="BHR707" s="42"/>
      <c r="BHS707" s="42"/>
      <c r="BHT707" s="42"/>
    </row>
    <row r="708" spans="1544:1580" ht="12.75">
      <c r="BGJ708" s="42" t="s">
        <v>165</v>
      </c>
      <c r="BGK708" s="46">
        <v>2</v>
      </c>
      <c r="BGL708" s="42" t="s">
        <v>166</v>
      </c>
      <c r="BGM708" s="42"/>
      <c r="BGN708" s="42"/>
      <c r="BGO708" s="42"/>
      <c r="BGP708" s="42"/>
      <c r="BGQ708" s="42"/>
      <c r="BGR708" s="42"/>
      <c r="BGS708" s="42"/>
      <c r="BGT708" s="42"/>
      <c r="BGU708" s="42"/>
      <c r="BGV708" s="42"/>
      <c r="BGW708" s="56"/>
      <c r="BGX708" s="42"/>
      <c r="BGY708" s="46"/>
      <c r="BGZ708" s="42"/>
      <c r="BHA708" s="42"/>
      <c r="BHB708" s="42"/>
      <c r="BHC708" s="42"/>
      <c r="BHD708" s="42"/>
      <c r="BHE708" s="42"/>
      <c r="BHF708" s="42"/>
      <c r="BHG708" s="42" t="s">
        <v>167</v>
      </c>
      <c r="BHH708" s="42"/>
      <c r="BHI708" s="42"/>
      <c r="BHJ708" s="42"/>
      <c r="BHK708" s="42"/>
      <c r="BHL708" s="42"/>
      <c r="BHM708" s="42"/>
      <c r="BHN708" s="42"/>
      <c r="BHO708" s="42"/>
      <c r="BHP708" s="42"/>
      <c r="BHQ708" s="42"/>
      <c r="BHR708" s="42"/>
      <c r="BHS708" s="42"/>
      <c r="BHT708" s="42"/>
    </row>
    <row r="709" spans="1544:1580" ht="15">
      <c r="BGJ709" s="42"/>
      <c r="BGK709" s="42"/>
      <c r="BGL709" s="42"/>
      <c r="BGM709" s="42"/>
      <c r="BGN709" s="42"/>
      <c r="BGO709" s="42"/>
      <c r="BGP709" s="42"/>
      <c r="BGQ709" s="42"/>
      <c r="BGR709" s="42"/>
      <c r="BGS709" s="42"/>
      <c r="BGT709" s="42"/>
      <c r="BGU709" s="42"/>
      <c r="BGV709" s="42"/>
      <c r="BGW709" s="56"/>
      <c r="BGX709" s="42"/>
      <c r="BGY709" s="46"/>
      <c r="BGZ709" s="42"/>
      <c r="BHA709" s="42"/>
      <c r="BHB709" s="42"/>
      <c r="BHC709" s="42"/>
      <c r="BHD709" s="42"/>
      <c r="BHE709" s="42"/>
      <c r="BHF709" s="42"/>
      <c r="BHG709" s="42" t="s">
        <v>168</v>
      </c>
      <c r="BHH709" s="42"/>
      <c r="BHI709" s="42"/>
      <c r="BHJ709" s="42"/>
      <c r="BHK709" s="61"/>
      <c r="BHL709" s="42"/>
      <c r="BHM709" s="42"/>
      <c r="BHN709" s="42"/>
      <c r="BHO709" s="42"/>
      <c r="BHP709" s="42"/>
      <c r="BHQ709" s="42"/>
      <c r="BHR709" s="42"/>
      <c r="BHS709" s="42"/>
      <c r="BHT709" s="42"/>
    </row>
    <row r="710" spans="1544:1580" ht="12.75">
      <c r="BGJ710" s="62"/>
      <c r="BGK710" s="62"/>
      <c r="BGL710" s="62"/>
      <c r="BGM710" s="62"/>
      <c r="BGN710" s="62"/>
      <c r="BGO710" s="62"/>
      <c r="BGP710" s="42"/>
      <c r="BGQ710" s="42"/>
      <c r="BGR710" s="42"/>
      <c r="BGS710" s="42"/>
      <c r="BGT710" s="42"/>
      <c r="BGU710" s="42"/>
      <c r="BGV710" s="42"/>
      <c r="BGW710" s="56"/>
      <c r="BGX710" s="42"/>
      <c r="BGY710" s="46"/>
      <c r="BGZ710" s="42"/>
      <c r="BHA710" s="42"/>
      <c r="BHB710" s="42"/>
      <c r="BHC710" s="42"/>
      <c r="BHD710" s="42"/>
      <c r="BHE710" s="42"/>
      <c r="BHF710" s="42"/>
      <c r="BHG710" s="42" t="s">
        <v>169</v>
      </c>
      <c r="BHH710" s="42"/>
      <c r="BHI710" s="42"/>
      <c r="BHJ710" s="42"/>
      <c r="BHK710" s="47"/>
      <c r="BHL710" s="42"/>
      <c r="BHM710" s="42"/>
      <c r="BHN710" s="43" t="s">
        <v>170</v>
      </c>
      <c r="BHO710" s="216" t="s">
        <v>171</v>
      </c>
      <c r="BHP710" s="216"/>
      <c r="BHQ710" s="216"/>
      <c r="BHR710" s="43" t="s">
        <v>172</v>
      </c>
      <c r="BHS710" s="42"/>
      <c r="BHT710" s="63" t="s">
        <v>173</v>
      </c>
    </row>
    <row r="711" spans="1544:1580" ht="12.75">
      <c r="BGJ711" s="62"/>
      <c r="BGK711" s="62"/>
      <c r="BGL711" s="62"/>
      <c r="BGM711" s="62"/>
      <c r="BGN711" s="62"/>
      <c r="BGO711" s="62"/>
      <c r="BGP711" s="42"/>
      <c r="BGQ711" s="42"/>
      <c r="BGR711" s="42"/>
      <c r="BGS711" s="42"/>
      <c r="BGT711" s="42"/>
      <c r="BGU711" s="42"/>
      <c r="BGV711" s="42"/>
      <c r="BGW711" s="56"/>
      <c r="BGX711" s="42"/>
      <c r="BGY711" s="46"/>
      <c r="BGZ711" s="42"/>
      <c r="BHA711" s="42"/>
      <c r="BHB711" s="42"/>
      <c r="BHC711" s="42"/>
      <c r="BHD711" s="42"/>
      <c r="BHE711" s="42"/>
      <c r="BHF711" s="42"/>
      <c r="BHG711" s="42" t="s">
        <v>174</v>
      </c>
      <c r="BHH711" s="42"/>
      <c r="BHI711" s="42"/>
      <c r="BHJ711" s="42"/>
      <c r="BHK711" s="47"/>
      <c r="BHL711" s="42"/>
      <c r="BHM711" s="42"/>
      <c r="BHN711" s="64" t="s">
        <v>175</v>
      </c>
      <c r="BHO711" s="64" t="s">
        <v>176</v>
      </c>
      <c r="BHP711" s="64" t="s">
        <v>177</v>
      </c>
      <c r="BHQ711" s="64" t="s">
        <v>178</v>
      </c>
      <c r="BHR711" s="64" t="s">
        <v>179</v>
      </c>
      <c r="BHS711" s="42"/>
      <c r="BHT711" s="65" t="s">
        <v>180</v>
      </c>
    </row>
    <row r="712" spans="1544:1580" ht="12.75">
      <c r="BGJ712" s="62"/>
      <c r="BGK712" s="62"/>
      <c r="BGL712" s="62"/>
      <c r="BGM712" s="62"/>
      <c r="BGN712" s="62"/>
      <c r="BGO712" s="62"/>
      <c r="BGP712" s="42"/>
      <c r="BGQ712" s="42"/>
      <c r="BGR712" s="42"/>
      <c r="BGS712" s="42"/>
      <c r="BGT712" s="42"/>
      <c r="BGU712" s="42"/>
      <c r="BGV712" s="42"/>
      <c r="BGW712" s="56"/>
      <c r="BGX712" s="42"/>
      <c r="BGY712" s="46"/>
      <c r="BGZ712" s="42"/>
      <c r="BHA712" s="42"/>
      <c r="BHB712" s="42"/>
      <c r="BHC712" s="42"/>
      <c r="BHD712" s="42"/>
      <c r="BHE712" s="42"/>
      <c r="BHF712" s="42"/>
      <c r="BHG712" s="42" t="s">
        <v>181</v>
      </c>
      <c r="BHH712" s="42"/>
      <c r="BHI712" s="42"/>
      <c r="BHJ712" s="42"/>
      <c r="BHK712" s="47"/>
      <c r="BHL712" s="42"/>
      <c r="BHM712" s="42"/>
      <c r="BHN712" s="62" t="s">
        <v>182</v>
      </c>
      <c r="BHO712" s="62" t="s">
        <v>183</v>
      </c>
      <c r="BHP712" s="62" t="s">
        <v>184</v>
      </c>
      <c r="BHQ712" s="62" t="s">
        <v>79</v>
      </c>
      <c r="BHR712" s="62" t="s">
        <v>185</v>
      </c>
      <c r="BHS712" s="42"/>
      <c r="BHT712" s="66" t="s">
        <v>186</v>
      </c>
    </row>
    <row r="713" spans="1544:1580" ht="12.75">
      <c r="BGJ713" s="62"/>
      <c r="BGK713" s="62"/>
      <c r="BGL713" s="62"/>
      <c r="BGM713" s="62"/>
      <c r="BGN713" s="62"/>
      <c r="BGO713" s="62"/>
      <c r="BGP713" s="42"/>
      <c r="BGQ713" s="42"/>
      <c r="BGR713" s="42"/>
      <c r="BGS713" s="42"/>
      <c r="BGT713" s="42"/>
      <c r="BGU713" s="42"/>
      <c r="BGV713" s="42"/>
      <c r="BGW713" s="56"/>
      <c r="BGX713" s="42"/>
      <c r="BGY713" s="46"/>
      <c r="BGZ713" s="42"/>
      <c r="BHA713" s="42"/>
      <c r="BHB713" s="42"/>
      <c r="BHC713" s="42"/>
      <c r="BHD713" s="42"/>
      <c r="BHE713" s="42"/>
      <c r="BHF713" s="42"/>
      <c r="BHG713" s="42" t="s">
        <v>187</v>
      </c>
      <c r="BHH713" s="42"/>
      <c r="BHI713" s="42"/>
      <c r="BHJ713" s="42"/>
      <c r="BHK713" s="42"/>
      <c r="BHL713" s="42"/>
      <c r="BHM713" s="42"/>
      <c r="BHN713" s="62" t="s">
        <v>188</v>
      </c>
      <c r="BHO713" s="62" t="s">
        <v>189</v>
      </c>
      <c r="BHP713" s="62" t="s">
        <v>190</v>
      </c>
      <c r="BHQ713" s="62" t="s">
        <v>156</v>
      </c>
      <c r="BHR713" s="62" t="s">
        <v>191</v>
      </c>
      <c r="BHS713" s="42"/>
      <c r="BHT713" s="66" t="s">
        <v>192</v>
      </c>
    </row>
    <row r="714" spans="1544:1580" ht="12.75">
      <c r="BGJ714" s="62"/>
      <c r="BGK714" s="62"/>
      <c r="BGL714" s="62"/>
      <c r="BGM714" s="62"/>
      <c r="BGN714" s="62"/>
      <c r="BGO714" s="62"/>
      <c r="BGP714" s="42"/>
      <c r="BGQ714" s="42"/>
      <c r="BGR714" s="42"/>
      <c r="BGS714" s="42"/>
      <c r="BGT714" s="42"/>
      <c r="BGU714" s="42"/>
      <c r="BGV714" s="42"/>
      <c r="BGW714" s="56"/>
      <c r="BGX714" s="42"/>
      <c r="BGY714" s="46"/>
      <c r="BGZ714" s="42"/>
      <c r="BHA714" s="42"/>
      <c r="BHB714" s="42"/>
      <c r="BHC714" s="42"/>
      <c r="BHD714" s="42"/>
      <c r="BHE714" s="42"/>
      <c r="BHF714" s="42"/>
      <c r="BHG714" s="42" t="s">
        <v>193</v>
      </c>
      <c r="BHH714" s="42"/>
      <c r="BHI714" s="42"/>
      <c r="BHJ714" s="42"/>
      <c r="BHK714" s="42"/>
      <c r="BHL714" s="42"/>
      <c r="BHM714" s="42"/>
      <c r="BHN714" s="62" t="s">
        <v>124</v>
      </c>
      <c r="BHO714" s="62" t="s">
        <v>194</v>
      </c>
      <c r="BHP714" s="62" t="s">
        <v>195</v>
      </c>
      <c r="BHQ714" s="62"/>
      <c r="BHR714" s="62" t="s">
        <v>196</v>
      </c>
      <c r="BHS714" s="42"/>
      <c r="BHT714" s="66" t="s">
        <v>197</v>
      </c>
    </row>
    <row r="715" spans="1544:1580" ht="12.75">
      <c r="BGJ715" s="62"/>
      <c r="BGK715" s="62"/>
      <c r="BGL715" s="62"/>
      <c r="BGM715" s="62"/>
      <c r="BGN715" s="62"/>
      <c r="BGO715" s="62"/>
      <c r="BGP715" s="42"/>
      <c r="BGQ715" s="42"/>
      <c r="BGR715" s="42"/>
      <c r="BGS715" s="42"/>
      <c r="BGT715" s="42"/>
      <c r="BGU715" s="42"/>
      <c r="BGV715" s="42"/>
      <c r="BGW715" s="56"/>
      <c r="BGX715" s="42"/>
      <c r="BGY715" s="46"/>
      <c r="BGZ715" s="42"/>
      <c r="BHA715" s="42"/>
      <c r="BHB715" s="42"/>
      <c r="BHC715" s="42"/>
      <c r="BHD715" s="42"/>
      <c r="BHE715" s="42"/>
      <c r="BHF715" s="42"/>
      <c r="BHG715" s="42" t="s">
        <v>198</v>
      </c>
      <c r="BHH715" s="42"/>
      <c r="BHI715" s="42"/>
      <c r="BHJ715" s="42"/>
      <c r="BHK715" s="42"/>
      <c r="BHL715" s="42"/>
      <c r="BHM715" s="42"/>
      <c r="BHN715" s="62" t="s">
        <v>164</v>
      </c>
      <c r="BHO715" s="62"/>
      <c r="BHP715" s="62"/>
      <c r="BHQ715" s="62"/>
      <c r="BHR715" s="62" t="s">
        <v>199</v>
      </c>
      <c r="BHS715" s="42"/>
      <c r="BHT715" s="66" t="s">
        <v>200</v>
      </c>
    </row>
    <row r="716" spans="1544:1580" ht="12.75">
      <c r="BGJ716" s="62"/>
      <c r="BGK716" s="62"/>
      <c r="BGL716" s="62"/>
      <c r="BGM716" s="62"/>
      <c r="BGN716" s="62"/>
      <c r="BGO716" s="62"/>
      <c r="BGP716" s="42"/>
      <c r="BGQ716" s="42"/>
      <c r="BGR716" s="42"/>
      <c r="BGS716" s="42"/>
      <c r="BGT716" s="42"/>
      <c r="BGU716" s="42"/>
      <c r="BGV716" s="42"/>
      <c r="BGW716" s="56"/>
      <c r="BGX716" s="42"/>
      <c r="BGY716" s="46"/>
      <c r="BGZ716" s="42"/>
      <c r="BHA716" s="42"/>
      <c r="BHB716" s="42"/>
      <c r="BHC716" s="42"/>
      <c r="BHD716" s="42"/>
      <c r="BHE716" s="42"/>
      <c r="BHF716" s="42"/>
      <c r="BHG716" s="42"/>
      <c r="BHH716" s="42"/>
      <c r="BHI716" s="42"/>
      <c r="BHJ716" s="42"/>
      <c r="BHK716" s="42"/>
      <c r="BHL716" s="42"/>
      <c r="BHM716" s="42"/>
      <c r="BHN716" s="62" t="s">
        <v>167</v>
      </c>
      <c r="BHO716" s="62"/>
      <c r="BHP716" s="62"/>
      <c r="BHQ716" s="62"/>
      <c r="BHR716" s="62"/>
      <c r="BHS716" s="42"/>
      <c r="BHT716" s="66" t="s">
        <v>201</v>
      </c>
    </row>
    <row r="717" spans="1544:1580" ht="12.75">
      <c r="BGJ717" s="62"/>
      <c r="BGK717" s="62"/>
      <c r="BGL717" s="62"/>
      <c r="BGM717" s="62"/>
      <c r="BGN717" s="62"/>
      <c r="BGO717" s="62"/>
      <c r="BGP717" s="42"/>
      <c r="BGQ717" s="42"/>
      <c r="BGR717" s="42"/>
      <c r="BGS717" s="42"/>
      <c r="BGT717" s="42"/>
      <c r="BGU717" s="42"/>
      <c r="BGV717" s="42"/>
      <c r="BGW717" s="56"/>
      <c r="BGX717" s="42"/>
      <c r="BGY717" s="46"/>
      <c r="BGZ717" s="42"/>
      <c r="BHA717" s="42"/>
      <c r="BHB717" s="42"/>
      <c r="BHC717" s="42"/>
      <c r="BHD717" s="42"/>
      <c r="BHE717" s="42"/>
      <c r="BHF717" s="42"/>
      <c r="BHG717" s="42"/>
      <c r="BHH717" s="42"/>
      <c r="BHI717" s="42"/>
      <c r="BHJ717" s="42"/>
      <c r="BHK717" s="42"/>
      <c r="BHL717" s="42"/>
      <c r="BHM717" s="42"/>
      <c r="BHN717" s="62" t="s">
        <v>202</v>
      </c>
      <c r="BHO717" s="62"/>
      <c r="BHP717" s="62"/>
      <c r="BHQ717" s="62"/>
      <c r="BHR717" s="62"/>
      <c r="BHS717" s="42"/>
      <c r="BHT717" s="66" t="s">
        <v>203</v>
      </c>
    </row>
    <row r="718" spans="1544:1580" ht="12.75">
      <c r="BGJ718" s="42"/>
      <c r="BGK718" s="42"/>
      <c r="BGL718" s="42"/>
      <c r="BGM718" s="42"/>
      <c r="BGN718" s="42"/>
      <c r="BGO718" s="42"/>
      <c r="BGP718" s="42"/>
      <c r="BGQ718" s="42"/>
      <c r="BGR718" s="42"/>
      <c r="BGS718" s="42"/>
      <c r="BGT718" s="42"/>
      <c r="BGU718" s="42"/>
      <c r="BGV718" s="42"/>
      <c r="BGW718" s="56"/>
      <c r="BGX718" s="42"/>
      <c r="BGY718" s="46"/>
      <c r="BGZ718" s="42"/>
      <c r="BHA718" s="42"/>
      <c r="BHB718" s="42"/>
      <c r="BHC718" s="42"/>
      <c r="BHD718" s="42"/>
      <c r="BHE718" s="42"/>
      <c r="BHF718" s="42"/>
      <c r="BHG718" s="42"/>
      <c r="BHH718" s="42"/>
      <c r="BHI718" s="42"/>
      <c r="BHJ718" s="42"/>
      <c r="BHK718" s="42"/>
      <c r="BHL718" s="42"/>
      <c r="BHM718" s="42"/>
      <c r="BHN718" s="62" t="s">
        <v>204</v>
      </c>
      <c r="BHO718" s="62"/>
      <c r="BHP718" s="62"/>
      <c r="BHQ718" s="62"/>
      <c r="BHR718" s="62"/>
      <c r="BHS718" s="42"/>
      <c r="BHT718" s="66" t="s">
        <v>205</v>
      </c>
    </row>
    <row r="719" spans="1544:1580" ht="12.75">
      <c r="BGJ719" s="42"/>
      <c r="BGK719" s="42"/>
      <c r="BGL719" s="42"/>
      <c r="BGM719" s="42"/>
      <c r="BGN719" s="42"/>
      <c r="BGO719" s="42"/>
      <c r="BGP719" s="42"/>
      <c r="BGQ719" s="42"/>
      <c r="BGR719" s="42"/>
      <c r="BGS719" s="42"/>
      <c r="BGT719" s="42"/>
      <c r="BGU719" s="42"/>
      <c r="BGV719" s="42"/>
      <c r="BGW719" s="56"/>
      <c r="BGX719" s="42"/>
      <c r="BGY719" s="46"/>
      <c r="BGZ719" s="42"/>
      <c r="BHA719" s="42"/>
      <c r="BHB719" s="42"/>
      <c r="BHC719" s="42"/>
      <c r="BHD719" s="42"/>
      <c r="BHE719" s="42"/>
      <c r="BHF719" s="42"/>
      <c r="BHG719" s="42"/>
      <c r="BHH719" s="42"/>
      <c r="BHI719" s="42"/>
      <c r="BHJ719" s="42"/>
      <c r="BHK719" s="42"/>
      <c r="BHL719" s="42"/>
      <c r="BHM719" s="42"/>
      <c r="BHN719" s="62" t="s">
        <v>206</v>
      </c>
      <c r="BHO719" s="62"/>
      <c r="BHP719" s="62"/>
      <c r="BHQ719" s="62"/>
      <c r="BHR719" s="62"/>
      <c r="BHS719" s="42"/>
      <c r="BHT719" s="66" t="s">
        <v>207</v>
      </c>
    </row>
    <row r="720" spans="1544:1580" ht="12.75">
      <c r="BGJ720" s="42"/>
      <c r="BGK720" s="42"/>
      <c r="BGL720" s="42"/>
      <c r="BGM720" s="42"/>
      <c r="BGN720" s="42"/>
      <c r="BGO720" s="42"/>
      <c r="BGP720" s="42"/>
      <c r="BGQ720" s="42"/>
      <c r="BGR720" s="42"/>
      <c r="BGS720" s="42"/>
      <c r="BGT720" s="42"/>
      <c r="BGU720" s="42"/>
      <c r="BGV720" s="42"/>
      <c r="BGW720" s="56"/>
      <c r="BGX720" s="42"/>
      <c r="BGY720" s="46"/>
      <c r="BGZ720" s="42"/>
      <c r="BHA720" s="42"/>
      <c r="BHB720" s="42"/>
      <c r="BHC720" s="42"/>
      <c r="BHD720" s="42"/>
      <c r="BHE720" s="42"/>
      <c r="BHF720" s="42"/>
      <c r="BHG720" s="42"/>
      <c r="BHH720" s="42"/>
      <c r="BHI720" s="42"/>
      <c r="BHJ720" s="42"/>
      <c r="BHK720" s="42"/>
      <c r="BHL720" s="42"/>
      <c r="BHM720" s="42"/>
      <c r="BHN720" s="62" t="s">
        <v>114</v>
      </c>
      <c r="BHO720" s="62"/>
      <c r="BHP720" s="62"/>
      <c r="BHQ720" s="62"/>
      <c r="BHR720" s="62"/>
      <c r="BHS720" s="42"/>
      <c r="BHT720" s="66" t="s">
        <v>208</v>
      </c>
    </row>
    <row r="721" spans="1544:1580" ht="12.75">
      <c r="BGJ721" s="42"/>
      <c r="BGK721" s="42"/>
      <c r="BGL721" s="42"/>
      <c r="BGM721" s="42"/>
      <c r="BGN721" s="42"/>
      <c r="BGO721" s="42"/>
      <c r="BGP721" s="42"/>
      <c r="BGQ721" s="42"/>
      <c r="BGR721" s="42"/>
      <c r="BGS721" s="42"/>
      <c r="BGT721" s="42"/>
      <c r="BGU721" s="42"/>
      <c r="BGV721" s="42"/>
      <c r="BGW721" s="56"/>
      <c r="BGX721" s="42"/>
      <c r="BGY721" s="46"/>
      <c r="BGZ721" s="42"/>
      <c r="BHA721" s="42"/>
      <c r="BHB721" s="42"/>
      <c r="BHC721" s="42"/>
      <c r="BHD721" s="42"/>
      <c r="BHE721" s="42"/>
      <c r="BHF721" s="42"/>
      <c r="BHG721" s="42"/>
      <c r="BHH721" s="42"/>
      <c r="BHI721" s="42"/>
      <c r="BHJ721" s="42"/>
      <c r="BHK721" s="42"/>
      <c r="BHL721" s="42"/>
      <c r="BHM721" s="42"/>
      <c r="BHN721" s="42" t="s">
        <v>169</v>
      </c>
      <c r="BHO721" s="42"/>
      <c r="BHP721" s="62"/>
      <c r="BHQ721" s="62"/>
      <c r="BHR721" s="54"/>
      <c r="BHS721" s="42"/>
      <c r="BHT721" s="66" t="s">
        <v>209</v>
      </c>
    </row>
    <row r="722" spans="1544:1580" ht="12.75">
      <c r="BHN722" s="42" t="s">
        <v>174</v>
      </c>
      <c r="BHO722" s="42"/>
      <c r="BHP722" s="62"/>
      <c r="BHQ722" s="62"/>
      <c r="BHR722" s="54"/>
      <c r="BHS722" s="42"/>
      <c r="BHT722" s="66" t="s">
        <v>210</v>
      </c>
    </row>
    <row r="723" spans="1544:1580" ht="12.75">
      <c r="BHN723" s="42" t="s">
        <v>181</v>
      </c>
      <c r="BHO723" s="62"/>
      <c r="BHP723" s="62"/>
      <c r="BHQ723" s="62"/>
      <c r="BHR723" s="54"/>
      <c r="BHS723" s="42"/>
      <c r="BHT723" s="66" t="s">
        <v>211</v>
      </c>
    </row>
    <row r="724" spans="1544:1580" ht="12.75">
      <c r="BHN724" s="42" t="s">
        <v>187</v>
      </c>
      <c r="BHO724" s="62"/>
      <c r="BHP724" s="62"/>
      <c r="BHQ724" s="62"/>
      <c r="BHR724" s="54"/>
      <c r="BHS724" s="42"/>
      <c r="BHT724" s="66" t="s">
        <v>212</v>
      </c>
    </row>
    <row r="725" spans="1544:1580" ht="12.75">
      <c r="BHN725" s="42" t="s">
        <v>193</v>
      </c>
      <c r="BHO725" s="62"/>
      <c r="BHP725" s="62"/>
      <c r="BHQ725" s="62"/>
      <c r="BHR725" s="54"/>
      <c r="BHS725" s="42"/>
      <c r="BHT725" s="66" t="s">
        <v>213</v>
      </c>
    </row>
    <row r="726" spans="1544:1580" ht="12.75">
      <c r="BHN726" s="42" t="s">
        <v>198</v>
      </c>
      <c r="BHO726" s="62"/>
      <c r="BHP726" s="62"/>
      <c r="BHQ726" s="62"/>
      <c r="BHR726" s="54"/>
      <c r="BHS726" s="42"/>
      <c r="BHT726" s="66" t="s">
        <v>214</v>
      </c>
    </row>
    <row r="727" spans="1544:1580" ht="12.75">
      <c r="BHN727" s="42"/>
      <c r="BHO727" s="62"/>
      <c r="BHP727" s="62"/>
      <c r="BHQ727" s="62"/>
      <c r="BHR727" s="62"/>
      <c r="BHS727" s="42"/>
      <c r="BHT727" s="66" t="s">
        <v>215</v>
      </c>
    </row>
    <row r="728" spans="1544:1580" ht="12.75">
      <c r="BHN728" s="42"/>
      <c r="BHO728" s="42"/>
      <c r="BHP728" s="42"/>
      <c r="BHQ728" s="42"/>
      <c r="BHR728" s="42"/>
      <c r="BHS728" s="42"/>
      <c r="BHT728" s="66" t="s">
        <v>216</v>
      </c>
    </row>
    <row r="729" spans="1544:1580" ht="12.75">
      <c r="BHN729" s="42"/>
      <c r="BHO729" s="42"/>
      <c r="BHP729" s="42"/>
      <c r="BHQ729" s="42"/>
      <c r="BHR729" s="42"/>
      <c r="BHS729" s="42"/>
      <c r="BHT729" s="66" t="s">
        <v>217</v>
      </c>
    </row>
    <row r="730" spans="1544:1580" ht="12.75">
      <c r="BHN730" s="42"/>
      <c r="BHO730" s="42"/>
      <c r="BHP730" s="42"/>
      <c r="BHQ730" s="42"/>
      <c r="BHR730" s="42"/>
      <c r="BHS730" s="42"/>
      <c r="BHT730" s="66" t="s">
        <v>218</v>
      </c>
    </row>
    <row r="731" spans="1544:1580" ht="12.75">
      <c r="BHN731" s="42"/>
      <c r="BHO731" s="42"/>
      <c r="BHP731" s="42"/>
      <c r="BHQ731" s="42"/>
      <c r="BHR731" s="42"/>
      <c r="BHS731" s="42"/>
      <c r="BHT731" s="66" t="s">
        <v>219</v>
      </c>
    </row>
    <row r="732" spans="1544:1580" ht="12.75">
      <c r="BHN732" s="42"/>
      <c r="BHO732" s="42"/>
      <c r="BHP732" s="42"/>
      <c r="BHQ732" s="42"/>
      <c r="BHR732" s="42"/>
      <c r="BHS732" s="42"/>
      <c r="BHT732" s="66" t="s">
        <v>220</v>
      </c>
    </row>
    <row r="733" spans="1544:1580" ht="12.75">
      <c r="BHN733" s="42"/>
      <c r="BHO733" s="42"/>
      <c r="BHP733" s="42"/>
      <c r="BHQ733" s="42"/>
      <c r="BHR733" s="42"/>
      <c r="BHS733" s="42"/>
      <c r="BHT733" s="66" t="s">
        <v>221</v>
      </c>
    </row>
    <row r="734" spans="1544:1580" ht="12.75">
      <c r="BHN734" s="42"/>
      <c r="BHO734" s="42"/>
      <c r="BHP734" s="42"/>
      <c r="BHQ734" s="42"/>
      <c r="BHR734" s="42"/>
      <c r="BHS734" s="42"/>
      <c r="BHT734" s="66" t="s">
        <v>222</v>
      </c>
    </row>
    <row r="735" spans="1544:1580" ht="12.75">
      <c r="BHN735" s="42"/>
      <c r="BHO735" s="42"/>
      <c r="BHP735" s="42"/>
      <c r="BHQ735" s="42"/>
      <c r="BHR735" s="42"/>
      <c r="BHS735" s="42"/>
      <c r="BHT735" s="66" t="s">
        <v>223</v>
      </c>
    </row>
    <row r="736" spans="1544:1580" ht="12.75">
      <c r="BHN736" s="42"/>
      <c r="BHO736" s="42"/>
      <c r="BHP736" s="42"/>
      <c r="BHQ736" s="42"/>
      <c r="BHR736" s="42"/>
      <c r="BHS736" s="42"/>
      <c r="BHT736" s="66" t="s">
        <v>224</v>
      </c>
    </row>
    <row r="737" spans="1574:1584" ht="12.75">
      <c r="BHN737" s="42"/>
      <c r="BHO737" s="42"/>
      <c r="BHP737" s="42"/>
      <c r="BHQ737" s="42"/>
      <c r="BHR737" s="42"/>
      <c r="BHS737" s="42"/>
      <c r="BHT737" s="66" t="s">
        <v>225</v>
      </c>
    </row>
    <row r="738" spans="1574:1584" ht="12.75">
      <c r="BHT738" s="66" t="s">
        <v>226</v>
      </c>
      <c r="BHU738" s="42"/>
      <c r="BHV738" s="42"/>
      <c r="BHW738" s="42"/>
      <c r="BHX738" s="42"/>
    </row>
    <row r="739" spans="1574:1584" ht="12.75">
      <c r="BHT739" s="66" t="s">
        <v>227</v>
      </c>
      <c r="BHU739" s="42"/>
      <c r="BHV739" s="42"/>
      <c r="BHW739" s="42"/>
      <c r="BHX739" s="42"/>
    </row>
    <row r="740" spans="1574:1584" ht="12.75">
      <c r="BHT740" s="66" t="s">
        <v>228</v>
      </c>
      <c r="BHU740" s="42"/>
      <c r="BHV740" s="42"/>
      <c r="BHW740" s="42"/>
      <c r="BHX740" s="42"/>
    </row>
    <row r="741" spans="1574:1584" ht="12.75">
      <c r="BHT741" s="67" t="s">
        <v>229</v>
      </c>
      <c r="BHU741" s="42"/>
      <c r="BHV741" s="42"/>
      <c r="BHW741" s="42"/>
      <c r="BHX741" s="42"/>
    </row>
    <row r="742" spans="1574:1584" ht="12.75">
      <c r="BHT742" s="66" t="s">
        <v>230</v>
      </c>
      <c r="BHU742" s="42"/>
      <c r="BHV742" s="42"/>
      <c r="BHW742" s="42"/>
      <c r="BHX742" s="42"/>
    </row>
    <row r="743" spans="1574:1584" ht="12.75">
      <c r="BHT743" s="66" t="s">
        <v>231</v>
      </c>
      <c r="BHU743" s="42"/>
      <c r="BHV743" s="42"/>
      <c r="BHW743" s="42"/>
      <c r="BHX743" s="42"/>
    </row>
    <row r="744" spans="1574:1584" ht="12.75">
      <c r="BHT744" s="66" t="s">
        <v>232</v>
      </c>
      <c r="BHU744" s="42"/>
      <c r="BHV744" s="42"/>
      <c r="BHW744" s="42"/>
      <c r="BHX744" s="42"/>
    </row>
    <row r="745" spans="1574:1584" ht="12.75">
      <c r="BHT745" s="66" t="s">
        <v>233</v>
      </c>
      <c r="BHU745" s="42"/>
      <c r="BHV745" s="42"/>
      <c r="BHW745" s="42"/>
      <c r="BHX745" s="42"/>
    </row>
    <row r="746" spans="1574:1584" ht="12.75">
      <c r="BHT746" s="42"/>
      <c r="BHU746" s="42"/>
      <c r="BHV746" s="42"/>
      <c r="BHW746" s="42"/>
      <c r="BHX746" s="42"/>
    </row>
    <row r="747" spans="1574:1584" ht="12.75">
      <c r="BHT747" s="42"/>
      <c r="BHU747" s="42"/>
      <c r="BHV747" s="42"/>
      <c r="BHW747" s="42"/>
      <c r="BHX747" s="42"/>
    </row>
    <row r="748" spans="1574:1584" ht="12.75">
      <c r="BHT748" s="42"/>
      <c r="BHU748" s="42"/>
      <c r="BHV748" s="42" t="s">
        <v>75</v>
      </c>
      <c r="BHW748" s="42"/>
      <c r="BHX748" s="42"/>
    </row>
    <row r="749" spans="1574:1584" ht="12.75">
      <c r="BHT749" s="42"/>
      <c r="BHU749" s="42"/>
      <c r="BHV749" s="42" t="s">
        <v>74</v>
      </c>
      <c r="BHW749" s="42"/>
      <c r="BHX749" s="42"/>
    </row>
    <row r="750" spans="1574:1584" ht="12.75">
      <c r="BHT750" s="42"/>
      <c r="BHU750" s="42"/>
      <c r="BHV750" s="42"/>
      <c r="BHW750" s="42"/>
      <c r="BHX750" s="42"/>
    </row>
    <row r="751" spans="1574:1584" ht="12.75">
      <c r="BHT751" s="42"/>
      <c r="BHU751" s="42"/>
      <c r="BHV751" s="42"/>
      <c r="BHW751" s="42"/>
      <c r="BHX751" s="42" t="s">
        <v>234</v>
      </c>
    </row>
    <row r="752" spans="1574:1584" ht="12.75">
      <c r="BHT752" s="42"/>
      <c r="BHU752" s="42"/>
      <c r="BHV752" s="42"/>
      <c r="BHW752" s="42"/>
      <c r="BHX752" s="42" t="s">
        <v>235</v>
      </c>
    </row>
    <row r="753" spans="1580:1589" ht="12.75">
      <c r="BHT753" s="42"/>
      <c r="BHU753" s="42"/>
      <c r="BHV753" s="42"/>
      <c r="BHW753" s="42"/>
      <c r="BHX753" s="42" t="s">
        <v>236</v>
      </c>
    </row>
    <row r="754" spans="1580:1589" ht="12.75">
      <c r="BHX754" s="42" t="s">
        <v>237</v>
      </c>
      <c r="BHY754" s="42"/>
      <c r="BHZ754" s="42"/>
      <c r="BIA754" s="42"/>
      <c r="BIB754" s="42"/>
      <c r="BIC754" s="42"/>
    </row>
    <row r="755" spans="1580:1589" ht="12.75">
      <c r="BHX755" s="42"/>
      <c r="BHY755" s="42"/>
      <c r="BHZ755" s="42"/>
      <c r="BIA755" s="42"/>
      <c r="BIB755" s="42"/>
      <c r="BIC755" s="42"/>
    </row>
    <row r="756" spans="1580:1589" ht="12.75">
      <c r="BHX756" s="42"/>
      <c r="BHY756" s="42"/>
      <c r="BHZ756" s="42" t="s">
        <v>238</v>
      </c>
      <c r="BIA756" s="42"/>
      <c r="BIB756" s="42"/>
      <c r="BIC756" s="42"/>
    </row>
    <row r="757" spans="1580:1589" ht="12.75">
      <c r="BHX757" s="42"/>
      <c r="BHY757" s="42"/>
      <c r="BHZ757" s="42" t="s">
        <v>239</v>
      </c>
      <c r="BIA757" s="42"/>
      <c r="BIB757" s="42"/>
      <c r="BIC757" s="42"/>
    </row>
    <row r="758" spans="1580:1589" ht="12.75">
      <c r="BHX758" s="42"/>
      <c r="BHY758" s="42"/>
      <c r="BHZ758" s="42" t="s">
        <v>240</v>
      </c>
      <c r="BIA758" s="42"/>
      <c r="BIB758" s="42"/>
      <c r="BIC758" s="42"/>
    </row>
    <row r="759" spans="1580:1589" ht="12.75">
      <c r="BHX759" s="42"/>
      <c r="BHY759" s="42"/>
      <c r="BHZ759" s="42"/>
      <c r="BIA759" s="42"/>
      <c r="BIB759" s="42"/>
      <c r="BIC759" s="42"/>
    </row>
    <row r="760" spans="1580:1589" ht="12.75">
      <c r="BHX760" s="42"/>
      <c r="BHY760" s="42"/>
      <c r="BHZ760" s="42"/>
      <c r="BIA760" s="42"/>
      <c r="BIB760" s="42"/>
      <c r="BIC760" s="42"/>
    </row>
    <row r="761" spans="1580:1589" ht="12.75">
      <c r="BHX761" s="42"/>
      <c r="BHY761" s="42"/>
      <c r="BHZ761" s="42"/>
      <c r="BIA761" s="42"/>
      <c r="BIB761" s="42"/>
      <c r="BIC761" s="68" t="s">
        <v>241</v>
      </c>
    </row>
    <row r="762" spans="1580:1589" ht="12.75">
      <c r="BHX762" s="42"/>
      <c r="BHY762" s="42"/>
      <c r="BHZ762" s="42"/>
      <c r="BIA762" s="42"/>
      <c r="BIB762" s="42"/>
      <c r="BIC762" s="69" t="s">
        <v>242</v>
      </c>
    </row>
    <row r="763" spans="1580:1589" ht="12.75">
      <c r="BHX763" s="42"/>
      <c r="BHY763" s="42"/>
      <c r="BHZ763" s="42"/>
      <c r="BIA763" s="42"/>
      <c r="BIB763" s="42"/>
      <c r="BIC763" s="69" t="s">
        <v>243</v>
      </c>
    </row>
    <row r="764" spans="1580:1589" ht="12.75">
      <c r="BHX764" s="42"/>
      <c r="BHY764" s="42"/>
      <c r="BHZ764" s="42"/>
      <c r="BIA764" s="42"/>
      <c r="BIB764" s="42"/>
      <c r="BIC764" s="69" t="s">
        <v>244</v>
      </c>
    </row>
    <row r="765" spans="1580:1589" ht="12.75">
      <c r="BHX765" s="42"/>
      <c r="BHY765" s="42"/>
      <c r="BHZ765" s="42"/>
      <c r="BIA765" s="42"/>
      <c r="BIB765" s="42"/>
      <c r="BIC765" s="69" t="s">
        <v>245</v>
      </c>
    </row>
    <row r="766" spans="1580:1589" ht="12.75">
      <c r="BHX766" s="42"/>
      <c r="BHY766" s="42"/>
      <c r="BHZ766" s="42"/>
      <c r="BIA766" s="42"/>
      <c r="BIB766" s="42"/>
      <c r="BIC766" s="69" t="s">
        <v>246</v>
      </c>
    </row>
    <row r="767" spans="1580:1589" ht="12.75">
      <c r="BHX767" s="42"/>
      <c r="BHY767" s="42"/>
      <c r="BHZ767" s="42"/>
      <c r="BIA767" s="42"/>
      <c r="BIB767" s="42"/>
      <c r="BIC767" s="69" t="s">
        <v>247</v>
      </c>
    </row>
    <row r="768" spans="1580:1589" ht="12.75">
      <c r="BHX768" s="42"/>
      <c r="BHY768" s="42"/>
      <c r="BHZ768" s="42"/>
      <c r="BIA768" s="42"/>
      <c r="BIB768" s="42"/>
      <c r="BIC768" s="69" t="s">
        <v>248</v>
      </c>
    </row>
    <row r="769" spans="1589:1593" ht="12.75">
      <c r="BIC769" s="69" t="s">
        <v>249</v>
      </c>
    </row>
    <row r="770" spans="1589:1593" ht="12.75">
      <c r="BIC770" s="69" t="s">
        <v>250</v>
      </c>
      <c r="BID770" s="68"/>
      <c r="BIE770" s="68"/>
      <c r="BIF770" s="68"/>
      <c r="BIG770" s="68"/>
    </row>
    <row r="771" spans="1589:1593" ht="12.75">
      <c r="BIC771" s="69" t="s">
        <v>251</v>
      </c>
      <c r="BID771" s="68"/>
      <c r="BIE771" s="68"/>
      <c r="BIF771" s="68"/>
      <c r="BIG771" s="68"/>
    </row>
    <row r="772" spans="1589:1593">
      <c r="BIC772" s="68"/>
      <c r="BID772" s="68"/>
      <c r="BIE772" s="68"/>
      <c r="BIF772" s="68"/>
      <c r="BIG772" s="68"/>
    </row>
    <row r="773" spans="1589:1593">
      <c r="BIC773" s="68"/>
      <c r="BID773" s="68"/>
      <c r="BIE773" s="68" t="s">
        <v>252</v>
      </c>
      <c r="BIF773" s="68"/>
      <c r="BIG773" s="68"/>
    </row>
    <row r="774" spans="1589:1593">
      <c r="BIC774" s="68"/>
      <c r="BID774" s="68"/>
      <c r="BIE774" s="68" t="s">
        <v>253</v>
      </c>
      <c r="BIF774" s="68"/>
      <c r="BIG774" s="68"/>
    </row>
    <row r="775" spans="1589:1593">
      <c r="BIC775" s="68"/>
      <c r="BID775" s="68"/>
      <c r="BIE775" s="68" t="s">
        <v>254</v>
      </c>
      <c r="BIF775" s="68"/>
      <c r="BIG775" s="68"/>
    </row>
    <row r="776" spans="1589:1593">
      <c r="BIC776" s="68"/>
      <c r="BID776" s="68"/>
      <c r="BIE776" s="68" t="s">
        <v>255</v>
      </c>
      <c r="BIF776" s="68"/>
      <c r="BIG776" s="68"/>
    </row>
    <row r="777" spans="1589:1593">
      <c r="BIC777" s="68"/>
      <c r="BID777" s="68"/>
      <c r="BIE777" s="68"/>
      <c r="BIF777" s="68"/>
      <c r="BIG777" s="68"/>
    </row>
    <row r="778" spans="1589:1593">
      <c r="BIC778" s="68"/>
      <c r="BID778" s="68"/>
      <c r="BIE778" s="68" t="s">
        <v>256</v>
      </c>
      <c r="BIF778" s="68"/>
      <c r="BIG778" s="68"/>
    </row>
    <row r="779" spans="1589:1593" ht="12.75">
      <c r="BIC779" s="68"/>
      <c r="BID779" s="68"/>
      <c r="BIE779" s="68"/>
      <c r="BIF779" s="68"/>
      <c r="BIG779" s="70" t="s">
        <v>257</v>
      </c>
    </row>
    <row r="780" spans="1589:1593" ht="12.75">
      <c r="BIC780" s="68"/>
      <c r="BID780" s="68"/>
      <c r="BIE780" s="68"/>
      <c r="BIF780" s="68"/>
      <c r="BIG780" s="69" t="s">
        <v>158</v>
      </c>
    </row>
    <row r="781" spans="1589:1593" ht="12.75">
      <c r="BIC781" s="68"/>
      <c r="BID781" s="68"/>
      <c r="BIE781" s="68"/>
      <c r="BIF781" s="68"/>
      <c r="BIG781" s="69" t="s">
        <v>161</v>
      </c>
    </row>
    <row r="782" spans="1589:1593" ht="12.75">
      <c r="BIC782" s="68"/>
      <c r="BID782" s="68"/>
      <c r="BIE782" s="68"/>
      <c r="BIF782" s="68"/>
      <c r="BIG782" s="69" t="s">
        <v>164</v>
      </c>
    </row>
    <row r="783" spans="1589:1593" ht="12.75">
      <c r="BIC783" s="68"/>
      <c r="BID783" s="68"/>
      <c r="BIE783" s="68"/>
      <c r="BIF783" s="68"/>
      <c r="BIG783" s="69" t="s">
        <v>167</v>
      </c>
    </row>
    <row r="784" spans="1589:1593" ht="12.75">
      <c r="BIC784" s="68"/>
      <c r="BID784" s="68"/>
      <c r="BIE784" s="68"/>
      <c r="BIF784" s="68"/>
      <c r="BIG784" s="69" t="s">
        <v>168</v>
      </c>
    </row>
    <row r="785" spans="1589:1597" ht="12.75">
      <c r="BIC785" s="68"/>
      <c r="BID785" s="68"/>
      <c r="BIE785" s="68"/>
      <c r="BIF785" s="68"/>
      <c r="BIG785" s="69" t="s">
        <v>169</v>
      </c>
    </row>
    <row r="786" spans="1589:1597" ht="12.75">
      <c r="BIG786" s="69" t="s">
        <v>174</v>
      </c>
      <c r="BIH786" s="68"/>
      <c r="BII786" s="68"/>
      <c r="BIJ786" s="68"/>
      <c r="BIK786" s="68"/>
    </row>
    <row r="787" spans="1589:1597" ht="12.75">
      <c r="BIG787" s="69" t="s">
        <v>181</v>
      </c>
      <c r="BIH787" s="68"/>
      <c r="BII787" s="68"/>
      <c r="BIJ787" s="68"/>
      <c r="BIK787" s="68"/>
    </row>
    <row r="788" spans="1589:1597" ht="12.75">
      <c r="BIG788" s="69" t="s">
        <v>187</v>
      </c>
      <c r="BIH788" s="68"/>
      <c r="BII788" s="68"/>
      <c r="BIJ788" s="68"/>
      <c r="BIK788" s="68"/>
    </row>
    <row r="789" spans="1589:1597" ht="12.75">
      <c r="BIG789" s="69" t="s">
        <v>193</v>
      </c>
      <c r="BIH789" s="68"/>
      <c r="BII789" s="68"/>
      <c r="BIJ789" s="68"/>
      <c r="BIK789" s="68"/>
    </row>
    <row r="790" spans="1589:1597" ht="12.75">
      <c r="BIG790" s="69" t="s">
        <v>198</v>
      </c>
      <c r="BIH790" s="68"/>
      <c r="BII790" s="68" t="s">
        <v>258</v>
      </c>
      <c r="BIJ790" s="68"/>
      <c r="BIK790" s="68"/>
    </row>
    <row r="791" spans="1589:1597" ht="12.75">
      <c r="BIG791" s="68"/>
      <c r="BIH791" s="68"/>
      <c r="BII791" s="69" t="s">
        <v>234</v>
      </c>
      <c r="BIJ791" s="68"/>
      <c r="BIK791" s="68"/>
    </row>
    <row r="792" spans="1589:1597" ht="12.75">
      <c r="BIG792" s="68"/>
      <c r="BIH792" s="68"/>
      <c r="BII792" s="69" t="s">
        <v>235</v>
      </c>
      <c r="BIJ792" s="68"/>
      <c r="BIK792" s="68"/>
    </row>
    <row r="793" spans="1589:1597" ht="12.75">
      <c r="BIG793" s="68"/>
      <c r="BIH793" s="68"/>
      <c r="BII793" s="69" t="s">
        <v>236</v>
      </c>
      <c r="BIJ793" s="68"/>
      <c r="BIK793" s="68"/>
    </row>
    <row r="794" spans="1589:1597" ht="12.75">
      <c r="BIG794" s="68"/>
      <c r="BIH794" s="68"/>
      <c r="BII794" s="69" t="s">
        <v>237</v>
      </c>
      <c r="BIJ794" s="68"/>
      <c r="BIK794" s="68"/>
    </row>
    <row r="795" spans="1589:1597">
      <c r="BIG795" s="68"/>
      <c r="BIH795" s="68"/>
      <c r="BII795" s="68"/>
      <c r="BIJ795" s="68"/>
      <c r="BIK795" s="68"/>
    </row>
    <row r="796" spans="1589:1597">
      <c r="BIG796" s="68"/>
      <c r="BIH796" s="68"/>
      <c r="BII796" s="68"/>
      <c r="BIJ796" s="68"/>
      <c r="BIK796" s="68" t="s">
        <v>259</v>
      </c>
    </row>
    <row r="797" spans="1589:1597" ht="63.75">
      <c r="BIG797" s="68"/>
      <c r="BIH797" s="68"/>
      <c r="BII797" s="68"/>
      <c r="BIJ797" s="68"/>
      <c r="BIK797" s="71" t="s">
        <v>260</v>
      </c>
    </row>
    <row r="798" spans="1589:1597" ht="12.75">
      <c r="BIG798" s="68"/>
      <c r="BIH798" s="68"/>
      <c r="BII798" s="68"/>
      <c r="BIJ798" s="68"/>
      <c r="BIK798" s="72" t="s">
        <v>261</v>
      </c>
    </row>
    <row r="799" spans="1589:1597" ht="12.75">
      <c r="BIG799" s="68"/>
      <c r="BIH799" s="68"/>
      <c r="BII799" s="68"/>
      <c r="BIJ799" s="68"/>
      <c r="BIK799" s="72" t="s">
        <v>262</v>
      </c>
    </row>
    <row r="800" spans="1589:1597" ht="12.75">
      <c r="BIG800" s="68"/>
      <c r="BIH800" s="68"/>
      <c r="BII800" s="68"/>
      <c r="BIJ800" s="68"/>
      <c r="BIK800" s="72" t="s">
        <v>263</v>
      </c>
    </row>
    <row r="801" spans="1593:1602" ht="12.75">
      <c r="BIG801" s="68"/>
      <c r="BIH801" s="68"/>
      <c r="BII801" s="68"/>
      <c r="BIJ801" s="68"/>
      <c r="BIK801" s="72" t="s">
        <v>264</v>
      </c>
    </row>
    <row r="802" spans="1593:1602" ht="63.75">
      <c r="BIK802" s="71" t="s">
        <v>265</v>
      </c>
      <c r="BIL802" s="68"/>
      <c r="BIM802" s="68"/>
      <c r="BIN802" s="68"/>
      <c r="BIO802" s="73"/>
      <c r="BIP802" s="73"/>
    </row>
    <row r="803" spans="1593:1602" ht="12.75">
      <c r="BIK803" s="72" t="s">
        <v>266</v>
      </c>
      <c r="BIL803" s="68"/>
      <c r="BIM803" s="68"/>
      <c r="BIN803" s="68"/>
      <c r="BIO803" s="73"/>
      <c r="BIP803" s="73"/>
    </row>
    <row r="804" spans="1593:1602" ht="12.75">
      <c r="BIK804" s="71" t="s">
        <v>198</v>
      </c>
      <c r="BIL804" s="68"/>
      <c r="BIM804" s="68"/>
      <c r="BIN804" s="68"/>
      <c r="BIO804" s="73"/>
      <c r="BIP804" s="73"/>
    </row>
    <row r="805" spans="1593:1602" ht="12.75">
      <c r="BIK805" s="72" t="s">
        <v>256</v>
      </c>
      <c r="BIL805" s="68"/>
      <c r="BIM805" s="68"/>
      <c r="BIN805" s="68"/>
      <c r="BIO805" s="68"/>
      <c r="BIP805" s="68"/>
    </row>
    <row r="806" spans="1593:1602" ht="12.75">
      <c r="BIK806" s="72"/>
      <c r="BIL806" s="68"/>
      <c r="BIM806" s="68"/>
      <c r="BIN806" s="68"/>
      <c r="BIO806" s="68"/>
      <c r="BIP806" s="68"/>
    </row>
    <row r="807" spans="1593:1602" ht="12.75">
      <c r="BIK807" s="68"/>
      <c r="BIL807" s="68"/>
      <c r="BIM807" s="69" t="s">
        <v>75</v>
      </c>
      <c r="BIN807" s="69"/>
      <c r="BIO807" s="69"/>
      <c r="BIP807" s="69"/>
    </row>
    <row r="808" spans="1593:1602" ht="12.75">
      <c r="BIK808" s="68"/>
      <c r="BIL808" s="68"/>
      <c r="BIM808" s="69" t="s">
        <v>74</v>
      </c>
      <c r="BIN808" s="69"/>
      <c r="BIO808" s="69"/>
      <c r="BIP808" s="69"/>
    </row>
    <row r="809" spans="1593:1602" ht="12.75">
      <c r="BIK809" s="68"/>
      <c r="BIL809" s="68"/>
      <c r="BIM809" s="69"/>
      <c r="BIN809" s="69"/>
      <c r="BIO809" s="69"/>
      <c r="BIP809" s="69"/>
    </row>
    <row r="810" spans="1593:1602" ht="12.75">
      <c r="BIK810" s="68"/>
      <c r="BIL810" s="68"/>
      <c r="BIM810" s="69"/>
      <c r="BIN810" s="69" t="s">
        <v>79</v>
      </c>
      <c r="BIO810" s="69"/>
      <c r="BIP810" s="69"/>
    </row>
    <row r="811" spans="1593:1602" ht="12.75">
      <c r="BIK811" s="68"/>
      <c r="BIL811" s="68"/>
      <c r="BIM811" s="69"/>
      <c r="BIN811" s="69" t="s">
        <v>156</v>
      </c>
      <c r="BIO811" s="69"/>
      <c r="BIP811" s="69"/>
    </row>
    <row r="812" spans="1593:1602" ht="12.75">
      <c r="BIK812" s="68"/>
      <c r="BIL812" s="68"/>
      <c r="BIM812" s="69"/>
      <c r="BIN812" s="69"/>
      <c r="BIO812" s="69"/>
      <c r="BIP812" s="69"/>
    </row>
    <row r="813" spans="1593:1602" ht="12.75">
      <c r="BIK813" s="68"/>
      <c r="BIL813" s="68"/>
      <c r="BIM813" s="69"/>
      <c r="BIN813" s="69"/>
      <c r="BIO813" s="69"/>
      <c r="BIP813" s="69"/>
    </row>
    <row r="814" spans="1593:1602" ht="12.75">
      <c r="BIK814" s="68"/>
      <c r="BIL814" s="68"/>
      <c r="BIM814" s="69"/>
      <c r="BIN814" s="69"/>
      <c r="BIO814" s="69"/>
      <c r="BIP814" s="69"/>
    </row>
    <row r="815" spans="1593:1602" ht="12.75">
      <c r="BIK815" s="68"/>
      <c r="BIL815" s="68"/>
      <c r="BIM815" s="69"/>
      <c r="BIN815" s="69"/>
      <c r="BIO815" s="69"/>
      <c r="BIP815" s="69"/>
    </row>
    <row r="816" spans="1593:1602" ht="12.75">
      <c r="BIK816" s="68"/>
      <c r="BIL816" s="68"/>
      <c r="BIM816" s="69"/>
      <c r="BIN816" s="69"/>
      <c r="BIO816" s="69"/>
      <c r="BIP816" s="69"/>
    </row>
    <row r="817" spans="1597:1606" ht="12.75">
      <c r="BIK817" s="68"/>
      <c r="BIL817" s="68"/>
      <c r="BIM817" s="69"/>
      <c r="BIN817" s="69"/>
      <c r="BIO817" s="69"/>
      <c r="BIP817" s="69" t="s">
        <v>78</v>
      </c>
    </row>
    <row r="818" spans="1597:1606" ht="12.75">
      <c r="BIP818" s="69" t="s">
        <v>267</v>
      </c>
      <c r="BIQ818" s="69"/>
      <c r="BIR818" s="69"/>
      <c r="BIS818" s="69"/>
      <c r="BIT818" s="69"/>
    </row>
    <row r="819" spans="1597:1606" ht="12.75">
      <c r="BIP819" s="69" t="s">
        <v>268</v>
      </c>
      <c r="BIQ819" s="69"/>
      <c r="BIR819" s="69"/>
      <c r="BIS819" s="69"/>
      <c r="BIT819" s="69"/>
    </row>
    <row r="820" spans="1597:1606" ht="12.75">
      <c r="BIP820" s="69"/>
      <c r="BIQ820" s="69"/>
      <c r="BIR820" s="69"/>
      <c r="BIS820" s="69"/>
      <c r="BIT820" s="69"/>
    </row>
    <row r="821" spans="1597:1606" ht="12.75">
      <c r="BIP821" s="69"/>
      <c r="BIQ821" s="69"/>
      <c r="BIR821" s="69"/>
      <c r="BIS821" s="69"/>
      <c r="BIT821" s="69"/>
    </row>
    <row r="822" spans="1597:1606" ht="12.75">
      <c r="BIP822" s="69"/>
      <c r="BIQ822" s="69"/>
      <c r="BIR822" s="69"/>
      <c r="BIS822" s="69"/>
      <c r="BIT822" s="69"/>
    </row>
    <row r="823" spans="1597:1606" ht="12.75">
      <c r="BIP823" s="69"/>
      <c r="BIQ823" s="69" t="s">
        <v>269</v>
      </c>
      <c r="BIR823" s="69"/>
      <c r="BIS823" s="69"/>
      <c r="BIT823" s="69"/>
    </row>
    <row r="824" spans="1597:1606" ht="12.75">
      <c r="BIP824" s="69"/>
      <c r="BIQ824" s="69" t="s">
        <v>270</v>
      </c>
      <c r="BIR824" s="69"/>
      <c r="BIS824" s="69"/>
      <c r="BIT824" s="69"/>
    </row>
    <row r="825" spans="1597:1606" ht="12.75">
      <c r="BIP825" s="69"/>
      <c r="BIQ825" s="69" t="s">
        <v>77</v>
      </c>
      <c r="BIR825" s="69"/>
      <c r="BIS825" s="69"/>
      <c r="BIT825" s="69"/>
    </row>
    <row r="826" spans="1597:1606" ht="12.75">
      <c r="BIP826" s="69"/>
      <c r="BIQ826" s="69"/>
      <c r="BIR826" s="69"/>
      <c r="BIS826" s="69"/>
      <c r="BIT826" s="69"/>
    </row>
    <row r="827" spans="1597:1606" ht="12.75">
      <c r="BIP827" s="69"/>
      <c r="BIQ827" s="69"/>
      <c r="BIR827" s="69"/>
      <c r="BIS827" s="69"/>
      <c r="BIT827" s="69"/>
    </row>
    <row r="828" spans="1597:1606" ht="12.75">
      <c r="BIP828" s="69"/>
      <c r="BIQ828" s="69"/>
      <c r="BIR828" s="69"/>
      <c r="BIS828" s="69"/>
      <c r="BIT828" s="69"/>
    </row>
    <row r="829" spans="1597:1606" ht="12.75">
      <c r="BIP829" s="69"/>
      <c r="BIQ829" s="69"/>
      <c r="BIR829" s="69"/>
      <c r="BIS829" s="69" t="s">
        <v>271</v>
      </c>
      <c r="BIT829" s="69"/>
    </row>
    <row r="830" spans="1597:1606" ht="12.75">
      <c r="BIP830" s="69"/>
      <c r="BIQ830" s="69"/>
      <c r="BIR830" s="69"/>
      <c r="BIS830" s="69" t="s">
        <v>272</v>
      </c>
      <c r="BIT830" s="69"/>
    </row>
    <row r="831" spans="1597:1606" ht="12.75">
      <c r="BIP831" s="69"/>
      <c r="BIQ831" s="69"/>
      <c r="BIR831" s="69"/>
      <c r="BIS831" s="69" t="s">
        <v>273</v>
      </c>
      <c r="BIT831" s="69"/>
    </row>
    <row r="832" spans="1597:1606" ht="12.75">
      <c r="BIP832" s="69"/>
      <c r="BIQ832" s="69"/>
      <c r="BIR832" s="69"/>
      <c r="BIS832" s="69"/>
      <c r="BIT832" s="69"/>
    </row>
    <row r="833" spans="1602:1620" ht="12.75">
      <c r="BIP833" s="69"/>
      <c r="BIQ833" s="69"/>
      <c r="BIR833" s="69"/>
      <c r="BIS833" s="69"/>
      <c r="BIT833" s="69" t="s">
        <v>195</v>
      </c>
    </row>
    <row r="834" spans="1602:1620" ht="12.75">
      <c r="BIT834" s="69" t="s">
        <v>191</v>
      </c>
      <c r="BIU834" s="69"/>
      <c r="BIV834" s="69"/>
      <c r="BIW834" s="68"/>
      <c r="BIX834" s="68"/>
      <c r="BIY834" s="68"/>
      <c r="BIZ834" s="68"/>
      <c r="BJA834" s="68"/>
      <c r="BJB834" s="68"/>
      <c r="BJC834" s="68"/>
      <c r="BJD834" s="68"/>
      <c r="BJE834" s="68"/>
      <c r="BJF834" s="68"/>
      <c r="BJG834" s="68"/>
      <c r="BJH834" s="68"/>
    </row>
    <row r="835" spans="1602:1620" ht="12.75">
      <c r="BIT835" s="69" t="s">
        <v>274</v>
      </c>
      <c r="BIU835" s="69"/>
      <c r="BIV835" s="69"/>
      <c r="BIW835" s="68"/>
      <c r="BIX835" s="68"/>
      <c r="BIY835" s="68"/>
      <c r="BIZ835" s="68"/>
      <c r="BJA835" s="68"/>
      <c r="BJB835" s="68"/>
      <c r="BJC835" s="68"/>
      <c r="BJD835" s="68"/>
      <c r="BJE835" s="68"/>
      <c r="BJF835" s="68"/>
      <c r="BJG835" s="68"/>
      <c r="BJH835" s="68"/>
    </row>
    <row r="836" spans="1602:1620" ht="12.75">
      <c r="BIT836" s="69"/>
      <c r="BIU836" s="69"/>
      <c r="BIV836" s="69"/>
      <c r="BIW836" s="68"/>
      <c r="BIX836" s="68"/>
      <c r="BIY836" s="68"/>
      <c r="BIZ836" s="68"/>
      <c r="BJA836" s="68"/>
      <c r="BJB836" s="68"/>
      <c r="BJC836" s="68"/>
      <c r="BJD836" s="68"/>
      <c r="BJE836" s="68"/>
      <c r="BJF836" s="68"/>
      <c r="BJG836" s="68"/>
      <c r="BJH836" s="68"/>
    </row>
    <row r="837" spans="1602:1620" ht="12.75">
      <c r="BIT837" s="69"/>
      <c r="BIU837" s="69" t="s">
        <v>275</v>
      </c>
      <c r="BIV837" s="69"/>
      <c r="BIW837" s="68"/>
      <c r="BIX837" s="68"/>
      <c r="BIY837" s="68"/>
      <c r="BIZ837" s="68"/>
      <c r="BJA837" s="68"/>
      <c r="BJB837" s="68"/>
      <c r="BJC837" s="68"/>
      <c r="BJD837" s="68"/>
      <c r="BJE837" s="68"/>
      <c r="BJF837" s="68"/>
      <c r="BJG837" s="68"/>
      <c r="BJH837" s="68"/>
    </row>
    <row r="838" spans="1602:1620" ht="12.75">
      <c r="BIT838" s="69"/>
      <c r="BIU838" s="69" t="s">
        <v>276</v>
      </c>
      <c r="BIV838" s="69"/>
      <c r="BIW838" s="68"/>
      <c r="BIX838" s="68"/>
      <c r="BIY838" s="68"/>
      <c r="BIZ838" s="68"/>
      <c r="BJA838" s="68"/>
      <c r="BJB838" s="68"/>
      <c r="BJC838" s="68"/>
      <c r="BJD838" s="68"/>
      <c r="BJE838" s="68"/>
      <c r="BJF838" s="68"/>
      <c r="BJG838" s="68"/>
      <c r="BJH838" s="68"/>
    </row>
    <row r="839" spans="1602:1620" ht="12.75">
      <c r="BIT839" s="69"/>
      <c r="BIU839" s="69" t="s">
        <v>277</v>
      </c>
      <c r="BIV839" s="69"/>
      <c r="BIW839" s="68"/>
      <c r="BIX839" s="68"/>
      <c r="BIY839" s="68"/>
      <c r="BIZ839" s="68"/>
      <c r="BJA839" s="68"/>
      <c r="BJB839" s="68"/>
      <c r="BJC839" s="68"/>
      <c r="BJD839" s="68"/>
      <c r="BJE839" s="68"/>
      <c r="BJF839" s="68"/>
      <c r="BJG839" s="68"/>
      <c r="BJH839" s="68"/>
    </row>
    <row r="840" spans="1602:1620" ht="12.75">
      <c r="BIT840" s="69"/>
      <c r="BIU840" s="69"/>
      <c r="BIV840" s="69"/>
      <c r="BIW840" s="68"/>
      <c r="BIX840" s="68"/>
      <c r="BIY840" s="68"/>
      <c r="BIZ840" s="68"/>
      <c r="BJA840" s="68"/>
      <c r="BJB840" s="68"/>
      <c r="BJC840" s="68"/>
      <c r="BJD840" s="68"/>
      <c r="BJE840" s="68"/>
      <c r="BJF840" s="68"/>
      <c r="BJG840" s="68"/>
      <c r="BJH840" s="68"/>
    </row>
    <row r="841" spans="1602:1620" ht="12.75">
      <c r="BIT841" s="69"/>
      <c r="BIU841" s="69"/>
      <c r="BIV841" s="74" t="s">
        <v>76</v>
      </c>
      <c r="BIW841" s="68"/>
      <c r="BIX841" s="68"/>
      <c r="BIY841" s="68"/>
      <c r="BIZ841" s="68"/>
      <c r="BJA841" s="68"/>
      <c r="BJB841" s="68"/>
      <c r="BJC841" s="68"/>
      <c r="BJD841" s="68"/>
      <c r="BJE841" s="68"/>
      <c r="BJF841" s="68"/>
      <c r="BJG841" s="68"/>
      <c r="BJH841" s="68"/>
    </row>
    <row r="842" spans="1602:1620" ht="12.75">
      <c r="BIT842" s="69"/>
      <c r="BIU842" s="69"/>
      <c r="BIV842" s="74" t="s">
        <v>82</v>
      </c>
      <c r="BIW842" s="68"/>
      <c r="BIX842" s="68"/>
      <c r="BIY842" s="68"/>
      <c r="BIZ842" s="68"/>
      <c r="BJA842" s="68"/>
      <c r="BJB842" s="68"/>
      <c r="BJC842" s="68"/>
      <c r="BJD842" s="68"/>
      <c r="BJE842" s="68"/>
      <c r="BJF842" s="68"/>
      <c r="BJG842" s="68"/>
      <c r="BJH842" s="68"/>
    </row>
    <row r="843" spans="1602:1620" ht="12.75">
      <c r="BIT843" s="69"/>
      <c r="BIU843" s="69"/>
      <c r="BIV843" s="74"/>
      <c r="BIW843" s="68"/>
      <c r="BIX843" s="68"/>
      <c r="BIY843" s="68"/>
      <c r="BIZ843" s="68"/>
      <c r="BJA843" s="68"/>
      <c r="BJB843" s="68"/>
      <c r="BJC843" s="68"/>
      <c r="BJD843" s="68"/>
      <c r="BJE843" s="68"/>
      <c r="BJF843" s="68"/>
      <c r="BJG843" s="68"/>
      <c r="BJH843" s="68"/>
    </row>
    <row r="844" spans="1602:1620">
      <c r="BIT844" s="68"/>
      <c r="BIU844" s="68"/>
      <c r="BIV844" s="68"/>
      <c r="BIW844" s="68"/>
      <c r="BIX844" s="68"/>
      <c r="BIY844" s="68"/>
      <c r="BIZ844" s="68"/>
      <c r="BJA844" s="68"/>
      <c r="BJB844" s="68"/>
      <c r="BJC844" s="68"/>
      <c r="BJD844" s="68"/>
      <c r="BJE844" s="68"/>
      <c r="BJF844" s="68"/>
      <c r="BJG844" s="68"/>
      <c r="BJH844" s="68"/>
    </row>
    <row r="845" spans="1602:1620">
      <c r="BIT845" s="68"/>
      <c r="BIU845" s="68"/>
      <c r="BIV845" s="68"/>
      <c r="BIW845" s="68"/>
      <c r="BIX845" s="68"/>
      <c r="BIY845" s="68"/>
      <c r="BIZ845" s="68"/>
      <c r="BJA845" s="68"/>
      <c r="BJB845" s="68"/>
      <c r="BJC845" s="68"/>
      <c r="BJD845" s="68"/>
      <c r="BJE845" s="68"/>
      <c r="BJF845" s="68"/>
      <c r="BJG845" s="68"/>
      <c r="BJH845" s="68"/>
    </row>
    <row r="846" spans="1602:1620" ht="12.75">
      <c r="BIT846" s="68"/>
      <c r="BIU846" s="68"/>
      <c r="BIV846" s="68"/>
      <c r="BIW846" s="68"/>
      <c r="BIX846" s="69"/>
      <c r="BIY846" s="69"/>
      <c r="BIZ846" s="69"/>
      <c r="BJA846" s="69"/>
      <c r="BJB846" s="69"/>
      <c r="BJC846" s="69"/>
      <c r="BJD846" s="69"/>
      <c r="BJE846" s="69"/>
      <c r="BJF846" s="197" t="s">
        <v>50</v>
      </c>
      <c r="BJG846" s="197"/>
      <c r="BJH846" s="197"/>
    </row>
    <row r="847" spans="1602:1620" ht="12.75">
      <c r="BIT847" s="68"/>
      <c r="BIU847" s="68"/>
      <c r="BIV847" s="68"/>
      <c r="BIW847" s="68"/>
      <c r="BIX847" s="69"/>
      <c r="BIY847" s="69"/>
      <c r="BIZ847" s="69"/>
      <c r="BJA847" s="69"/>
      <c r="BJB847" s="69"/>
      <c r="BJC847" s="69"/>
      <c r="BJD847" s="75">
        <v>1</v>
      </c>
      <c r="BJE847" s="75">
        <v>2</v>
      </c>
      <c r="BJF847" s="75">
        <v>3</v>
      </c>
      <c r="BJG847" s="76">
        <v>4</v>
      </c>
      <c r="BJH847" s="76">
        <v>5</v>
      </c>
    </row>
    <row r="848" spans="1602:1620" ht="12.75">
      <c r="BIT848" s="68"/>
      <c r="BIU848" s="68"/>
      <c r="BIV848" s="68"/>
      <c r="BIW848" s="68"/>
      <c r="BIX848" s="69"/>
      <c r="BIY848" s="69"/>
      <c r="BIZ848" s="69"/>
      <c r="BJA848" s="69"/>
      <c r="BJB848" s="69"/>
      <c r="BJC848" s="69"/>
      <c r="BJD848" s="74" t="s">
        <v>83</v>
      </c>
      <c r="BJE848" s="74" t="s">
        <v>84</v>
      </c>
      <c r="BJF848" s="74" t="s">
        <v>85</v>
      </c>
      <c r="BJG848" s="74" t="s">
        <v>86</v>
      </c>
      <c r="BJH848" s="74" t="s">
        <v>87</v>
      </c>
    </row>
    <row r="849" spans="1606:1622" ht="12.75">
      <c r="BIT849" s="68"/>
      <c r="BIU849" s="68"/>
      <c r="BIV849" s="68"/>
      <c r="BIW849" s="68"/>
      <c r="BIX849" s="69"/>
      <c r="BIY849" s="69"/>
      <c r="BIZ849" s="69"/>
      <c r="BJA849" s="69"/>
      <c r="BJB849" s="69"/>
      <c r="BJC849" s="69"/>
      <c r="BJD849" s="77">
        <v>0.2</v>
      </c>
      <c r="BJE849" s="77">
        <v>0.4</v>
      </c>
      <c r="BJF849" s="77">
        <v>0.6</v>
      </c>
      <c r="BJG849" s="77">
        <v>0.8</v>
      </c>
      <c r="BJH849" s="77">
        <v>1</v>
      </c>
    </row>
    <row r="851" spans="1606:1622" ht="12.75">
      <c r="BIX851" s="211" t="s">
        <v>48</v>
      </c>
      <c r="BIY851" s="78">
        <v>5</v>
      </c>
      <c r="BIZ851" s="74" t="s">
        <v>88</v>
      </c>
      <c r="BJA851" s="77">
        <v>1</v>
      </c>
      <c r="BJB851" s="69" t="s">
        <v>278</v>
      </c>
      <c r="BJC851" s="79">
        <v>1</v>
      </c>
      <c r="BJD851" s="75" t="s">
        <v>90</v>
      </c>
      <c r="BJE851" s="75" t="s">
        <v>90</v>
      </c>
      <c r="BJF851" s="75" t="s">
        <v>90</v>
      </c>
      <c r="BJG851" s="75" t="s">
        <v>90</v>
      </c>
      <c r="BJH851" s="75" t="s">
        <v>91</v>
      </c>
      <c r="BJI851" s="68"/>
      <c r="BJJ851" s="68"/>
    </row>
    <row r="852" spans="1606:1622" ht="12.75">
      <c r="BIX852" s="211"/>
      <c r="BIY852" s="78">
        <v>4</v>
      </c>
      <c r="BIZ852" s="74" t="s">
        <v>92</v>
      </c>
      <c r="BJA852" s="77">
        <v>0.8</v>
      </c>
      <c r="BJB852" s="69" t="s">
        <v>279</v>
      </c>
      <c r="BJC852" s="79">
        <v>0.8</v>
      </c>
      <c r="BJD852" s="75" t="s">
        <v>89</v>
      </c>
      <c r="BJE852" s="75" t="s">
        <v>89</v>
      </c>
      <c r="BJF852" s="75" t="s">
        <v>90</v>
      </c>
      <c r="BJG852" s="75" t="s">
        <v>90</v>
      </c>
      <c r="BJH852" s="75" t="s">
        <v>91</v>
      </c>
      <c r="BJI852" s="68"/>
      <c r="BJJ852" s="68"/>
    </row>
    <row r="853" spans="1606:1622" ht="12.75">
      <c r="BIX853" s="211"/>
      <c r="BIY853" s="78">
        <v>3</v>
      </c>
      <c r="BIZ853" s="74" t="s">
        <v>93</v>
      </c>
      <c r="BJA853" s="77">
        <v>0.6</v>
      </c>
      <c r="BJB853" s="69" t="s">
        <v>280</v>
      </c>
      <c r="BJC853" s="79">
        <v>0.6</v>
      </c>
      <c r="BJD853" s="75" t="s">
        <v>89</v>
      </c>
      <c r="BJE853" s="75" t="s">
        <v>89</v>
      </c>
      <c r="BJF853" s="75" t="s">
        <v>89</v>
      </c>
      <c r="BJG853" s="75" t="s">
        <v>90</v>
      </c>
      <c r="BJH853" s="75" t="s">
        <v>91</v>
      </c>
      <c r="BJI853" s="68"/>
      <c r="BJJ853" s="68"/>
    </row>
    <row r="854" spans="1606:1622" ht="12.75">
      <c r="BIX854" s="211"/>
      <c r="BIY854" s="78">
        <v>2</v>
      </c>
      <c r="BIZ854" s="74" t="s">
        <v>73</v>
      </c>
      <c r="BJA854" s="77">
        <v>0.4</v>
      </c>
      <c r="BJB854" s="69" t="s">
        <v>281</v>
      </c>
      <c r="BJC854" s="79">
        <v>0.4</v>
      </c>
      <c r="BJD854" s="75" t="s">
        <v>94</v>
      </c>
      <c r="BJE854" s="75" t="s">
        <v>89</v>
      </c>
      <c r="BJF854" s="75" t="s">
        <v>89</v>
      </c>
      <c r="BJG854" s="75" t="s">
        <v>90</v>
      </c>
      <c r="BJH854" s="75" t="s">
        <v>91</v>
      </c>
      <c r="BJI854" s="68"/>
      <c r="BJJ854" s="68"/>
    </row>
    <row r="855" spans="1606:1622" ht="12.75">
      <c r="BIX855" s="211"/>
      <c r="BIY855" s="78">
        <v>1</v>
      </c>
      <c r="BIZ855" s="74" t="s">
        <v>95</v>
      </c>
      <c r="BJA855" s="77">
        <v>0.2</v>
      </c>
      <c r="BJB855" s="69" t="s">
        <v>282</v>
      </c>
      <c r="BJC855" s="79">
        <v>0.2</v>
      </c>
      <c r="BJD855" s="75" t="s">
        <v>94</v>
      </c>
      <c r="BJE855" s="75" t="s">
        <v>94</v>
      </c>
      <c r="BJF855" s="75" t="s">
        <v>89</v>
      </c>
      <c r="BJG855" s="75" t="s">
        <v>90</v>
      </c>
      <c r="BJH855" s="75" t="s">
        <v>91</v>
      </c>
      <c r="BJI855" s="68"/>
      <c r="BJJ855" s="68"/>
    </row>
    <row r="856" spans="1606:1622">
      <c r="BIX856" s="68"/>
      <c r="BIY856" s="68"/>
      <c r="BIZ856" s="68"/>
      <c r="BJA856" s="68"/>
      <c r="BJB856" s="68"/>
      <c r="BJC856" s="68"/>
      <c r="BJD856" s="68"/>
      <c r="BJE856" s="68"/>
      <c r="BJF856" s="68"/>
      <c r="BJG856" s="68"/>
      <c r="BJH856" s="68"/>
      <c r="BJI856" s="68"/>
      <c r="BJJ856" s="68"/>
    </row>
    <row r="857" spans="1606:1622">
      <c r="BIX857" s="68"/>
      <c r="BIY857" s="68"/>
      <c r="BIZ857" s="68"/>
      <c r="BJA857" s="68"/>
      <c r="BJB857" s="68"/>
      <c r="BJC857" s="68"/>
      <c r="BJD857" s="68"/>
      <c r="BJE857" s="68"/>
      <c r="BJF857" s="68"/>
      <c r="BJG857" s="68"/>
      <c r="BJH857" s="68"/>
      <c r="BJI857" s="68"/>
      <c r="BJJ857" s="68"/>
    </row>
    <row r="858" spans="1606:1622">
      <c r="BIX858" s="68"/>
      <c r="BIY858" s="68"/>
      <c r="BIZ858" s="68"/>
      <c r="BJA858" s="68"/>
      <c r="BJB858" s="68"/>
      <c r="BJC858" s="68"/>
      <c r="BJD858" s="68"/>
      <c r="BJE858" s="68"/>
      <c r="BJF858" s="68"/>
      <c r="BJG858" s="68"/>
      <c r="BJH858" s="68"/>
      <c r="BJI858" s="68"/>
      <c r="BJJ858" s="68" t="s">
        <v>283</v>
      </c>
    </row>
    <row r="859" spans="1606:1622">
      <c r="BIX859" s="68"/>
      <c r="BIY859" s="68"/>
      <c r="BIZ859" s="68"/>
      <c r="BJA859" s="68"/>
      <c r="BJB859" s="68"/>
      <c r="BJC859" s="68"/>
      <c r="BJD859" s="68"/>
      <c r="BJE859" s="68"/>
      <c r="BJF859" s="68"/>
      <c r="BJG859" s="68"/>
      <c r="BJH859" s="68"/>
      <c r="BJI859" s="68"/>
      <c r="BJJ859" s="68" t="s">
        <v>284</v>
      </c>
    </row>
    <row r="860" spans="1606:1622">
      <c r="BIX860" s="68"/>
      <c r="BIY860" s="68"/>
      <c r="BIZ860" s="68"/>
      <c r="BJA860" s="68"/>
      <c r="BJB860" s="68"/>
      <c r="BJC860" s="68"/>
      <c r="BJD860" s="68"/>
      <c r="BJE860" s="68"/>
      <c r="BJF860" s="68"/>
      <c r="BJG860" s="68"/>
      <c r="BJH860" s="68"/>
      <c r="BJI860" s="68"/>
      <c r="BJJ860" s="68" t="s">
        <v>285</v>
      </c>
    </row>
    <row r="861" spans="1606:1622">
      <c r="BIX861" s="68"/>
      <c r="BIY861" s="68"/>
      <c r="BIZ861" s="68"/>
      <c r="BJA861" s="68"/>
      <c r="BJB861" s="68"/>
      <c r="BJC861" s="68"/>
      <c r="BJD861" s="68"/>
      <c r="BJE861" s="68"/>
      <c r="BJF861" s="68"/>
      <c r="BJG861" s="68"/>
      <c r="BJH861" s="68"/>
      <c r="BJI861" s="68"/>
      <c r="BJJ861" s="68" t="s">
        <v>286</v>
      </c>
    </row>
    <row r="862" spans="1606:1622">
      <c r="BIX862" s="68"/>
      <c r="BIY862" s="68"/>
      <c r="BIZ862" s="68"/>
      <c r="BJA862" s="68"/>
      <c r="BJB862" s="68"/>
      <c r="BJC862" s="68"/>
      <c r="BJD862" s="68"/>
      <c r="BJE862" s="68"/>
      <c r="BJF862" s="68"/>
      <c r="BJG862" s="68"/>
      <c r="BJH862" s="68"/>
      <c r="BJI862" s="68"/>
      <c r="BJJ862" s="68" t="s">
        <v>287</v>
      </c>
    </row>
    <row r="863" spans="1606:1622">
      <c r="BIX863" s="68"/>
      <c r="BIY863" s="68"/>
      <c r="BIZ863" s="68"/>
      <c r="BJA863" s="68"/>
      <c r="BJB863" s="68"/>
      <c r="BJC863" s="68"/>
      <c r="BJD863" s="68"/>
      <c r="BJE863" s="68"/>
      <c r="BJF863" s="68"/>
      <c r="BJG863" s="68"/>
      <c r="BJH863" s="68"/>
      <c r="BJI863" s="68"/>
      <c r="BJJ863" s="68" t="s">
        <v>256</v>
      </c>
    </row>
    <row r="866" spans="1624:1624">
      <c r="BJL866" s="80" t="s">
        <v>288</v>
      </c>
    </row>
    <row r="867" spans="1624:1624">
      <c r="BJL867" s="57" t="s">
        <v>289</v>
      </c>
    </row>
    <row r="868" spans="1624:1624" ht="22.5">
      <c r="BJL868" s="57" t="s">
        <v>290</v>
      </c>
    </row>
    <row r="869" spans="1624:1624">
      <c r="BJL869" s="57" t="s">
        <v>291</v>
      </c>
    </row>
    <row r="870" spans="1624:1624">
      <c r="BJL870" s="57" t="s">
        <v>292</v>
      </c>
    </row>
    <row r="871" spans="1624:1624">
      <c r="BJL871" s="57" t="s">
        <v>293</v>
      </c>
    </row>
    <row r="872" spans="1624:1624">
      <c r="BJL872" s="6" t="s">
        <v>198</v>
      </c>
    </row>
  </sheetData>
  <mergeCells count="21">
    <mergeCell ref="B1:I1"/>
    <mergeCell ref="J1:K4"/>
    <mergeCell ref="B2:I2"/>
    <mergeCell ref="C3:H3"/>
    <mergeCell ref="C4:H4"/>
    <mergeCell ref="O5:P5"/>
    <mergeCell ref="Q5:R5"/>
    <mergeCell ref="U5:V5"/>
    <mergeCell ref="W5:X5"/>
    <mergeCell ref="B7:H7"/>
    <mergeCell ref="J7:AB7"/>
    <mergeCell ref="I5:N5"/>
    <mergeCell ref="BHO710:BHQ710"/>
    <mergeCell ref="BJF846:BJH846"/>
    <mergeCell ref="BIX851:BIX855"/>
    <mergeCell ref="AC7:AH7"/>
    <mergeCell ref="AI7:AL7"/>
    <mergeCell ref="AY9:AY13"/>
    <mergeCell ref="BA9:BA13"/>
    <mergeCell ref="BGN596:BGP596"/>
    <mergeCell ref="BGH600:BGH604"/>
  </mergeCells>
  <conditionalFormatting sqref="AG9:AG13">
    <cfRule type="containsText" dxfId="75" priority="5" operator="containsText" text="BAJO">
      <formula>NOT(ISERROR(SEARCH("BAJO",AG9)))</formula>
    </cfRule>
    <cfRule type="containsText" dxfId="74" priority="6" operator="containsText" text="MODERADO">
      <formula>NOT(ISERROR(SEARCH("MODERADO",AG9)))</formula>
    </cfRule>
    <cfRule type="containsText" dxfId="73" priority="7" operator="containsText" text="ALTO">
      <formula>NOT(ISERROR(SEARCH("ALTO",AG9)))</formula>
    </cfRule>
    <cfRule type="containsText" dxfId="72" priority="8" operator="containsText" text="EXTREMO">
      <formula>NOT(ISERROR(SEARCH("EXTREMO",AG9)))</formula>
    </cfRule>
  </conditionalFormatting>
  <conditionalFormatting sqref="AR9:AV13">
    <cfRule type="containsText" dxfId="71" priority="1" operator="containsText" text="BAJO">
      <formula>NOT(ISERROR(SEARCH("BAJO",AR9)))</formula>
    </cfRule>
  </conditionalFormatting>
  <conditionalFormatting sqref="AV9:AV13">
    <cfRule type="containsText" dxfId="70" priority="2" operator="containsText" text="MODERADO">
      <formula>NOT(ISERROR(SEARCH("MODERADO",AV9)))</formula>
    </cfRule>
    <cfRule type="containsText" dxfId="69" priority="3" operator="containsText" text="ALTO">
      <formula>NOT(ISERROR(SEARCH("ALTO",AV9)))</formula>
    </cfRule>
    <cfRule type="containsText" dxfId="68" priority="4" operator="containsText" text="EXTREMO">
      <formula>NOT(ISERROR(SEARCH("EXTREMO",AV9)))</formula>
    </cfRule>
  </conditionalFormatting>
  <dataValidations count="16">
    <dataValidation type="list" allowBlank="1" showInputMessage="1" showErrorMessage="1" sqref="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J9:AB13">
      <formula1>SINO</formula1>
    </dataValidation>
    <dataValidation type="whole" allowBlank="1" showInputMessage="1" showErrorMessage="1" sqref="WUX9 WLB9 WBF9 VRJ9 VHN9 UXR9 UNV9 UDZ9 TUD9 TKH9 TAL9 SQP9 SGT9 RWX9 RNB9 RDF9 QTJ9 QJN9 PZR9 PPV9 PFZ9 OWD9 OMH9 OCL9 NSP9 NIT9 MYX9 MPB9 MFF9 LVJ9 LLN9 LBR9 KRV9 KHZ9 JYD9 JOH9 JEL9 IUP9 IKT9 IAX9 HRB9 HHF9 GXJ9 GNN9 GDR9 FTV9 FJZ9 FAD9 EQH9 EGL9 DWP9 DMT9 DCX9 CTB9 CJF9 BZJ9 BPN9">
      <formula1>0</formula1>
      <formula2>100</formula2>
    </dataValidation>
    <dataValidation showInputMessage="1" showErrorMessage="1" sqref="WVA9:WVE9 WLE9:WLI9 WBI9:WBM9 VRM9:VRQ9 VHQ9:VHU9 UXU9:UXY9 UNY9:UOC9 UEC9:UEG9 TUG9:TUK9 TKK9:TKO9 TAO9:TAS9 SQS9:SQW9 SGW9:SHA9 RXA9:RXE9 RNE9:RNI9 RDI9:RDM9 QTM9:QTQ9 QJQ9:QJU9 PZU9:PZY9 PPY9:PQC9 PGC9:PGG9 OWG9:OWK9 OMK9:OMO9 OCO9:OCS9 NSS9:NSW9 NIW9:NJA9 MZA9:MZE9 MPE9:MPI9 MFI9:MFM9 LVM9:LVQ9 LLQ9:LLU9 LBU9:LBY9 KRY9:KSC9 KIC9:KIG9 JYG9:JYK9 JOK9:JOO9 JEO9:JES9 IUS9:IUW9 IKW9:ILA9 IBA9:IBE9 HRE9:HRI9 HHI9:HHM9 GXM9:GXQ9 GNQ9:GNU9 GDU9:GDY9 FTY9:FUC9 FKC9:FKG9 FAG9:FAK9 EQK9:EQO9 EGO9:EGS9 DWS9:DWW9 DMW9:DNA9 DDA9:DDE9 CTE9:CTI9 CJI9:CJM9 BZM9:BZQ9 BPQ9:BPU9"/>
    <dataValidation type="list" showInputMessage="1" showErrorMessage="1" errorTitle="Rechazado" error="Solo son validadas las opciones de la lista" sqref="WUY9 WLC9 WBG9 VRK9 VHO9 UXS9 UNW9 UEA9 TUE9 TKI9 TAM9 SQQ9 SGU9 RWY9 RNC9 RDG9 QTK9 QJO9 PZS9 PPW9 PGA9 OWE9 OMI9 OCM9 NSQ9 NIU9 MYY9 MPC9 MFG9 LVK9 LLO9 LBS9 KRW9 KIA9 JYE9 JOI9 JEM9 IUQ9 IKU9 IAY9 HRC9 HHG9 GXK9 GNO9 GDS9 FTW9 FKA9 FAE9 EQI9 EGM9 DWQ9 DMU9 DCY9 CTC9 CJG9 BZK9 BPO9 AP9:AP13">
      <formula1>Efecto</formula1>
    </dataValidation>
    <dataValidation type="list" allowBlank="1" showInputMessage="1" showErrorMessage="1" sqref="WUM9 WKQ9 WAU9 VQY9 VHC9 UXG9 UNK9 UDO9 TTS9 TJW9 TAA9 SQE9 SGI9 RWM9 RMQ9 RCU9 QSY9 QJC9 PZG9 PPK9 PFO9 OVS9 OLW9 OCA9 NSE9 NII9 MYM9 MOQ9 MEU9 LUY9 LLC9 LBG9 KRK9 KHO9 JXS9 JNW9 JEA9 IUE9 IKI9 IAM9 HQQ9 HGU9 GWY9 GNC9 GDG9 FTK9 FJO9 EZS9 EPW9 EGA9 DWE9 DMI9 DCM9 CSQ9 CIU9 BYY9 BPC9">
      <formula1>IMPACTO</formula1>
    </dataValidation>
    <dataValidation type="list" allowBlank="1" showInputMessage="1" showErrorMessage="1" sqref="WUL9 WKP9 WAT9 VQX9 VHB9 UXF9 UNJ9 UDN9 TTR9 TJV9 SZZ9 SQD9 SGH9 RWL9 RMP9 RCT9 QSX9 QJB9 PZF9 PPJ9 PFN9 OVR9 OLV9 OBZ9 NSD9 NIH9 MYL9 MOP9 MET9 LUX9 LLB9 LBF9 KRJ9 KHN9 JXR9 JNV9 JDZ9 IUD9 IKH9 IAL9 HQP9 HGT9 GWX9 GNB9 GDF9 FTJ9 FJN9 EZR9 EPV9 EFZ9 DWD9 DMH9 DCL9 CSP9 CIT9 BYX9 BPB9 I9:I12">
      <formula1>PROBAB</formula1>
    </dataValidation>
    <dataValidation type="list" showInputMessage="1" showErrorMessage="1" sqref="AO9:AO13">
      <formula1>TIP_CONTROL</formula1>
    </dataValidation>
    <dataValidation showInputMessage="1" showErrorMessage="1" errorTitle="Rechazado" error="Solo son validadas las opciones de la lista" sqref="AK9:AL13 BA9 AX9:AY9 AX10:AX13"/>
    <dataValidation type="list" allowBlank="1" showInputMessage="1" sqref="D9:D13">
      <formula1>InternoExp</formula1>
    </dataValidation>
    <dataValidation type="list" allowBlank="1" showInputMessage="1" sqref="E9:E13">
      <formula1>ExternoExp</formula1>
    </dataValidation>
    <dataValidation type="list" allowBlank="1" showInputMessage="1" sqref="H9:H13">
      <formula1>TramitesSer</formula1>
    </dataValidation>
    <dataValidation type="list" allowBlank="1" showInputMessage="1" showErrorMessage="1" sqref="G9:G13">
      <formula1>consecuencias</formula1>
    </dataValidation>
    <dataValidation type="list" allowBlank="1" showInputMessage="1" showErrorMessage="1" sqref="BGR608:BGR612">
      <formula1>TipoCausa</formula1>
    </dataValidation>
    <dataValidation type="list" showInputMessage="1" showErrorMessage="1" errorTitle="Rechazado" error="Solo son validadas las opciones de la lista" sqref="AM9:AM13">
      <formula1>FRECUENCY</formula1>
    </dataValidation>
    <dataValidation type="list" showErrorMessage="1" sqref="AN9:AN13">
      <formula1>IMPLEMENT</formula1>
    </dataValidation>
    <dataValidation type="list" allowBlank="1" showInputMessage="1" sqref="F9:F13">
      <formula1>$BGR$608:$BGR$612</formula1>
    </dataValidation>
  </dataValidation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L872"/>
  <sheetViews>
    <sheetView topLeftCell="Q1" workbookViewId="0">
      <selection sqref="A1:XFD2"/>
    </sheetView>
  </sheetViews>
  <sheetFormatPr baseColWidth="10" defaultRowHeight="11.25"/>
  <cols>
    <col min="1" max="1" width="4.125" style="6" customWidth="1"/>
    <col min="2" max="2" width="25.25" style="6" customWidth="1"/>
    <col min="3" max="3" width="24" style="6" customWidth="1"/>
    <col min="4" max="4" width="20.875" style="6" customWidth="1"/>
    <col min="5" max="5" width="19.5" style="6" customWidth="1"/>
    <col min="6" max="6" width="11.875" style="6" customWidth="1"/>
    <col min="7" max="7" width="19.375" style="6" customWidth="1"/>
    <col min="8" max="8" width="20.875" style="6" customWidth="1"/>
    <col min="9" max="9" width="14.125" style="8" customWidth="1"/>
    <col min="10" max="13" width="8.5" style="8" customWidth="1"/>
    <col min="14" max="14" width="16.875" style="8" customWidth="1"/>
    <col min="15" max="28" width="8.5" style="8" customWidth="1"/>
    <col min="29" max="29" width="10.875" style="8" customWidth="1"/>
    <col min="30" max="30" width="5.5" style="8" customWidth="1"/>
    <col min="31" max="31" width="8.625" style="8" customWidth="1"/>
    <col min="32" max="32" width="5.125" style="6" customWidth="1"/>
    <col min="33" max="33" width="9" style="8" customWidth="1"/>
    <col min="34" max="34" width="11.5" style="1" customWidth="1"/>
    <col min="35" max="35" width="30.125" style="6" customWidth="1"/>
    <col min="36" max="36" width="15.5" style="6" customWidth="1"/>
    <col min="37" max="37" width="20.125" style="41" customWidth="1"/>
    <col min="38" max="38" width="15.875" style="41" customWidth="1"/>
    <col min="39" max="39" width="7.875" style="41" customWidth="1"/>
    <col min="40" max="40" width="10.875" style="6" customWidth="1"/>
    <col min="41" max="41" width="7.625" style="6" customWidth="1"/>
    <col min="42" max="42" width="9.875" style="41" customWidth="1"/>
    <col min="43" max="43" width="13" style="115" customWidth="1"/>
    <col min="44" max="44" width="13.25" style="115" customWidth="1"/>
    <col min="45" max="45" width="9.5" style="115" customWidth="1"/>
    <col min="46" max="46" width="11.125" style="115" customWidth="1"/>
    <col min="47" max="47" width="9.5" style="115" customWidth="1"/>
    <col min="48" max="49" width="14.75" style="115" customWidth="1"/>
    <col min="50" max="50" width="28.875" style="41" customWidth="1"/>
    <col min="51" max="51" width="9.875" style="41" customWidth="1"/>
    <col min="52" max="52" width="32.625" style="41" customWidth="1"/>
    <col min="53" max="53" width="42.25" style="41" customWidth="1"/>
    <col min="54" max="85" width="7" style="6" customWidth="1"/>
    <col min="86" max="1538" width="1.875" style="6" customWidth="1"/>
    <col min="1539" max="1541" width="10.875" style="6"/>
    <col min="1542" max="1542" width="3.875" style="6" customWidth="1"/>
    <col min="1543" max="1544" width="10.875" style="6"/>
    <col min="1545" max="1545" width="4.125" style="6" customWidth="1"/>
    <col min="1546" max="1551" width="10.875" style="6"/>
    <col min="1552" max="1552" width="31.875" style="6" customWidth="1"/>
    <col min="1553" max="1553" width="10.875" style="6"/>
    <col min="1554" max="1554" width="39.875" style="6" customWidth="1"/>
    <col min="1555" max="1556" width="10.875" style="6"/>
    <col min="1557" max="1557" width="10.875" style="7"/>
    <col min="1558" max="1558" width="10.875" style="6"/>
    <col min="1559" max="1559" width="28.375" style="8" customWidth="1"/>
    <col min="1560" max="1563" width="10.875" style="6"/>
    <col min="1564" max="1564" width="37.125" style="6" customWidth="1"/>
    <col min="1565" max="1623" width="10.875" style="6"/>
    <col min="1624" max="1624" width="23.125" style="6" customWidth="1"/>
    <col min="1625" max="1627" width="10.875" style="6"/>
    <col min="1628" max="1628" width="15.125" style="6" customWidth="1"/>
    <col min="1629" max="1753" width="10.875" style="6"/>
    <col min="1754" max="1754" width="10.5" style="6" customWidth="1"/>
    <col min="1755" max="1755" width="2.375" style="6" customWidth="1"/>
    <col min="1756" max="1757" width="5.625" style="6" customWidth="1"/>
    <col min="1758" max="1758" width="5.125" style="6" customWidth="1"/>
    <col min="1759" max="1759" width="5.625" style="6" customWidth="1"/>
    <col min="1760" max="1760" width="12" style="6" customWidth="1"/>
    <col min="1761" max="1762" width="7.875" style="6" customWidth="1"/>
    <col min="1763" max="1763" width="2.125" style="6" customWidth="1"/>
    <col min="1764" max="1764" width="7.875" style="6" customWidth="1"/>
    <col min="1765" max="1765" width="6.5" style="6" customWidth="1"/>
    <col min="1766" max="1768" width="3.125" style="6" customWidth="1"/>
    <col min="1769" max="1769" width="3" style="6" customWidth="1"/>
    <col min="1770" max="1770" width="2.5" style="6" customWidth="1"/>
    <col min="1771" max="1771" width="2.625" style="6" customWidth="1"/>
    <col min="1772" max="1774" width="0" style="6" hidden="1" customWidth="1"/>
    <col min="1775" max="1775" width="3.875" style="6" customWidth="1"/>
    <col min="1776" max="1776" width="0" style="6" hidden="1" customWidth="1"/>
    <col min="1777" max="1778" width="13" style="6" customWidth="1"/>
    <col min="1779" max="1779" width="13.125" style="6" customWidth="1"/>
    <col min="1780" max="1780" width="5.625" style="6" customWidth="1"/>
    <col min="1781" max="1781" width="13.125" style="6" customWidth="1"/>
    <col min="1782" max="1782" width="3.625" style="6" customWidth="1"/>
    <col min="1783" max="1783" width="2.625" style="6" customWidth="1"/>
    <col min="1784" max="1786" width="0" style="6" hidden="1" customWidth="1"/>
    <col min="1787" max="1787" width="2.625" style="6" customWidth="1"/>
    <col min="1788" max="1788" width="0" style="6" hidden="1" customWidth="1"/>
    <col min="1789" max="1789" width="2.625" style="6" customWidth="1"/>
    <col min="1790" max="1790" width="0" style="6" hidden="1" customWidth="1"/>
    <col min="1791" max="1791" width="3.875" style="6" customWidth="1"/>
    <col min="1792" max="1792" width="30" style="6" customWidth="1"/>
    <col min="1793" max="1793" width="20.5" style="6" customWidth="1"/>
    <col min="1794" max="1794" width="8" style="6" customWidth="1"/>
    <col min="1795" max="1795" width="17" style="6" customWidth="1"/>
    <col min="1796" max="1796" width="37.375" style="6" customWidth="1"/>
    <col min="1797" max="1797" width="5.125" style="6" customWidth="1"/>
    <col min="1798" max="1798" width="27.5" style="6" customWidth="1"/>
    <col min="1799" max="1799" width="14.125" style="6" customWidth="1"/>
    <col min="1800" max="1801" width="8.125" style="6" customWidth="1"/>
    <col min="1802" max="1802" width="9.875" style="6" customWidth="1"/>
    <col min="1803" max="1803" width="1.875" style="6" customWidth="1"/>
    <col min="1804" max="2009" width="10.875" style="6"/>
    <col min="2010" max="2010" width="10.5" style="6" customWidth="1"/>
    <col min="2011" max="2011" width="2.375" style="6" customWidth="1"/>
    <col min="2012" max="2013" width="5.625" style="6" customWidth="1"/>
    <col min="2014" max="2014" width="5.125" style="6" customWidth="1"/>
    <col min="2015" max="2015" width="5.625" style="6" customWidth="1"/>
    <col min="2016" max="2016" width="12" style="6" customWidth="1"/>
    <col min="2017" max="2018" width="7.875" style="6" customWidth="1"/>
    <col min="2019" max="2019" width="2.125" style="6" customWidth="1"/>
    <col min="2020" max="2020" width="7.875" style="6" customWidth="1"/>
    <col min="2021" max="2021" width="6.5" style="6" customWidth="1"/>
    <col min="2022" max="2024" width="3.125" style="6" customWidth="1"/>
    <col min="2025" max="2025" width="3" style="6" customWidth="1"/>
    <col min="2026" max="2026" width="2.5" style="6" customWidth="1"/>
    <col min="2027" max="2027" width="2.625" style="6" customWidth="1"/>
    <col min="2028" max="2030" width="0" style="6" hidden="1" customWidth="1"/>
    <col min="2031" max="2031" width="3.875" style="6" customWidth="1"/>
    <col min="2032" max="2032" width="0" style="6" hidden="1" customWidth="1"/>
    <col min="2033" max="2034" width="13" style="6" customWidth="1"/>
    <col min="2035" max="2035" width="13.125" style="6" customWidth="1"/>
    <col min="2036" max="2036" width="5.625" style="6" customWidth="1"/>
    <col min="2037" max="2037" width="13.125" style="6" customWidth="1"/>
    <col min="2038" max="2038" width="3.625" style="6" customWidth="1"/>
    <col min="2039" max="2039" width="2.625" style="6" customWidth="1"/>
    <col min="2040" max="2042" width="0" style="6" hidden="1" customWidth="1"/>
    <col min="2043" max="2043" width="2.625" style="6" customWidth="1"/>
    <col min="2044" max="2044" width="0" style="6" hidden="1" customWidth="1"/>
    <col min="2045" max="2045" width="2.625" style="6" customWidth="1"/>
    <col min="2046" max="2046" width="0" style="6" hidden="1" customWidth="1"/>
    <col min="2047" max="2047" width="3.875" style="6" customWidth="1"/>
    <col min="2048" max="2048" width="30" style="6" customWidth="1"/>
    <col min="2049" max="2049" width="20.5" style="6" customWidth="1"/>
    <col min="2050" max="2050" width="8" style="6" customWidth="1"/>
    <col min="2051" max="2051" width="17" style="6" customWidth="1"/>
    <col min="2052" max="2052" width="37.375" style="6" customWidth="1"/>
    <col min="2053" max="2053" width="5.125" style="6" customWidth="1"/>
    <col min="2054" max="2054" width="27.5" style="6" customWidth="1"/>
    <col min="2055" max="2055" width="14.125" style="6" customWidth="1"/>
    <col min="2056" max="2057" width="8.125" style="6" customWidth="1"/>
    <col min="2058" max="2058" width="9.875" style="6" customWidth="1"/>
    <col min="2059" max="2059" width="1.875" style="6" customWidth="1"/>
    <col min="2060" max="2265" width="10.875" style="6"/>
    <col min="2266" max="2266" width="10.5" style="6" customWidth="1"/>
    <col min="2267" max="2267" width="2.375" style="6" customWidth="1"/>
    <col min="2268" max="2269" width="5.625" style="6" customWidth="1"/>
    <col min="2270" max="2270" width="5.125" style="6" customWidth="1"/>
    <col min="2271" max="2271" width="5.625" style="6" customWidth="1"/>
    <col min="2272" max="2272" width="12" style="6" customWidth="1"/>
    <col min="2273" max="2274" width="7.875" style="6" customWidth="1"/>
    <col min="2275" max="2275" width="2.125" style="6" customWidth="1"/>
    <col min="2276" max="2276" width="7.875" style="6" customWidth="1"/>
    <col min="2277" max="2277" width="6.5" style="6" customWidth="1"/>
    <col min="2278" max="2280" width="3.125" style="6" customWidth="1"/>
    <col min="2281" max="2281" width="3" style="6" customWidth="1"/>
    <col min="2282" max="2282" width="2.5" style="6" customWidth="1"/>
    <col min="2283" max="2283" width="2.625" style="6" customWidth="1"/>
    <col min="2284" max="2286" width="0" style="6" hidden="1" customWidth="1"/>
    <col min="2287" max="2287" width="3.875" style="6" customWidth="1"/>
    <col min="2288" max="2288" width="0" style="6" hidden="1" customWidth="1"/>
    <col min="2289" max="2290" width="13" style="6" customWidth="1"/>
    <col min="2291" max="2291" width="13.125" style="6" customWidth="1"/>
    <col min="2292" max="2292" width="5.625" style="6" customWidth="1"/>
    <col min="2293" max="2293" width="13.125" style="6" customWidth="1"/>
    <col min="2294" max="2294" width="3.625" style="6" customWidth="1"/>
    <col min="2295" max="2295" width="2.625" style="6" customWidth="1"/>
    <col min="2296" max="2298" width="0" style="6" hidden="1" customWidth="1"/>
    <col min="2299" max="2299" width="2.625" style="6" customWidth="1"/>
    <col min="2300" max="2300" width="0" style="6" hidden="1" customWidth="1"/>
    <col min="2301" max="2301" width="2.625" style="6" customWidth="1"/>
    <col min="2302" max="2302" width="0" style="6" hidden="1" customWidth="1"/>
    <col min="2303" max="2303" width="3.875" style="6" customWidth="1"/>
    <col min="2304" max="2304" width="30" style="6" customWidth="1"/>
    <col min="2305" max="2305" width="20.5" style="6" customWidth="1"/>
    <col min="2306" max="2306" width="8" style="6" customWidth="1"/>
    <col min="2307" max="2307" width="17" style="6" customWidth="1"/>
    <col min="2308" max="2308" width="37.375" style="6" customWidth="1"/>
    <col min="2309" max="2309" width="5.125" style="6" customWidth="1"/>
    <col min="2310" max="2310" width="27.5" style="6" customWidth="1"/>
    <col min="2311" max="2311" width="14.125" style="6" customWidth="1"/>
    <col min="2312" max="2313" width="8.125" style="6" customWidth="1"/>
    <col min="2314" max="2314" width="9.875" style="6" customWidth="1"/>
    <col min="2315" max="2315" width="1.875" style="6" customWidth="1"/>
    <col min="2316" max="2521" width="10.875" style="6"/>
    <col min="2522" max="2522" width="10.5" style="6" customWidth="1"/>
    <col min="2523" max="2523" width="2.375" style="6" customWidth="1"/>
    <col min="2524" max="2525" width="5.625" style="6" customWidth="1"/>
    <col min="2526" max="2526" width="5.125" style="6" customWidth="1"/>
    <col min="2527" max="2527" width="5.625" style="6" customWidth="1"/>
    <col min="2528" max="2528" width="12" style="6" customWidth="1"/>
    <col min="2529" max="2530" width="7.875" style="6" customWidth="1"/>
    <col min="2531" max="2531" width="2.125" style="6" customWidth="1"/>
    <col min="2532" max="2532" width="7.875" style="6" customWidth="1"/>
    <col min="2533" max="2533" width="6.5" style="6" customWidth="1"/>
    <col min="2534" max="2536" width="3.125" style="6" customWidth="1"/>
    <col min="2537" max="2537" width="3" style="6" customWidth="1"/>
    <col min="2538" max="2538" width="2.5" style="6" customWidth="1"/>
    <col min="2539" max="2539" width="2.625" style="6" customWidth="1"/>
    <col min="2540" max="2542" width="0" style="6" hidden="1" customWidth="1"/>
    <col min="2543" max="2543" width="3.875" style="6" customWidth="1"/>
    <col min="2544" max="2544" width="0" style="6" hidden="1" customWidth="1"/>
    <col min="2545" max="2546" width="13" style="6" customWidth="1"/>
    <col min="2547" max="2547" width="13.125" style="6" customWidth="1"/>
    <col min="2548" max="2548" width="5.625" style="6" customWidth="1"/>
    <col min="2549" max="2549" width="13.125" style="6" customWidth="1"/>
    <col min="2550" max="2550" width="3.625" style="6" customWidth="1"/>
    <col min="2551" max="2551" width="2.625" style="6" customWidth="1"/>
    <col min="2552" max="2554" width="0" style="6" hidden="1" customWidth="1"/>
    <col min="2555" max="2555" width="2.625" style="6" customWidth="1"/>
    <col min="2556" max="2556" width="0" style="6" hidden="1" customWidth="1"/>
    <col min="2557" max="2557" width="2.625" style="6" customWidth="1"/>
    <col min="2558" max="2558" width="0" style="6" hidden="1" customWidth="1"/>
    <col min="2559" max="2559" width="3.875" style="6" customWidth="1"/>
    <col min="2560" max="2560" width="30" style="6" customWidth="1"/>
    <col min="2561" max="2561" width="20.5" style="6" customWidth="1"/>
    <col min="2562" max="2562" width="8" style="6" customWidth="1"/>
    <col min="2563" max="2563" width="17" style="6" customWidth="1"/>
    <col min="2564" max="2564" width="37.375" style="6" customWidth="1"/>
    <col min="2565" max="2565" width="5.125" style="6" customWidth="1"/>
    <col min="2566" max="2566" width="27.5" style="6" customWidth="1"/>
    <col min="2567" max="2567" width="14.125" style="6" customWidth="1"/>
    <col min="2568" max="2569" width="8.125" style="6" customWidth="1"/>
    <col min="2570" max="2570" width="9.875" style="6" customWidth="1"/>
    <col min="2571" max="2571" width="1.875" style="6" customWidth="1"/>
    <col min="2572" max="2777" width="10.875" style="6"/>
    <col min="2778" max="2778" width="10.5" style="6" customWidth="1"/>
    <col min="2779" max="2779" width="2.375" style="6" customWidth="1"/>
    <col min="2780" max="2781" width="5.625" style="6" customWidth="1"/>
    <col min="2782" max="2782" width="5.125" style="6" customWidth="1"/>
    <col min="2783" max="2783" width="5.625" style="6" customWidth="1"/>
    <col min="2784" max="2784" width="12" style="6" customWidth="1"/>
    <col min="2785" max="2786" width="7.875" style="6" customWidth="1"/>
    <col min="2787" max="2787" width="2.125" style="6" customWidth="1"/>
    <col min="2788" max="2788" width="7.875" style="6" customWidth="1"/>
    <col min="2789" max="2789" width="6.5" style="6" customWidth="1"/>
    <col min="2790" max="2792" width="3.125" style="6" customWidth="1"/>
    <col min="2793" max="2793" width="3" style="6" customWidth="1"/>
    <col min="2794" max="2794" width="2.5" style="6" customWidth="1"/>
    <col min="2795" max="2795" width="2.625" style="6" customWidth="1"/>
    <col min="2796" max="2798" width="0" style="6" hidden="1" customWidth="1"/>
    <col min="2799" max="2799" width="3.875" style="6" customWidth="1"/>
    <col min="2800" max="2800" width="0" style="6" hidden="1" customWidth="1"/>
    <col min="2801" max="2802" width="13" style="6" customWidth="1"/>
    <col min="2803" max="2803" width="13.125" style="6" customWidth="1"/>
    <col min="2804" max="2804" width="5.625" style="6" customWidth="1"/>
    <col min="2805" max="2805" width="13.125" style="6" customWidth="1"/>
    <col min="2806" max="2806" width="3.625" style="6" customWidth="1"/>
    <col min="2807" max="2807" width="2.625" style="6" customWidth="1"/>
    <col min="2808" max="2810" width="0" style="6" hidden="1" customWidth="1"/>
    <col min="2811" max="2811" width="2.625" style="6" customWidth="1"/>
    <col min="2812" max="2812" width="0" style="6" hidden="1" customWidth="1"/>
    <col min="2813" max="2813" width="2.625" style="6" customWidth="1"/>
    <col min="2814" max="2814" width="0" style="6" hidden="1" customWidth="1"/>
    <col min="2815" max="2815" width="3.875" style="6" customWidth="1"/>
    <col min="2816" max="2816" width="30" style="6" customWidth="1"/>
    <col min="2817" max="2817" width="20.5" style="6" customWidth="1"/>
    <col min="2818" max="2818" width="8" style="6" customWidth="1"/>
    <col min="2819" max="2819" width="17" style="6" customWidth="1"/>
    <col min="2820" max="2820" width="37.375" style="6" customWidth="1"/>
    <col min="2821" max="2821" width="5.125" style="6" customWidth="1"/>
    <col min="2822" max="2822" width="27.5" style="6" customWidth="1"/>
    <col min="2823" max="2823" width="14.125" style="6" customWidth="1"/>
    <col min="2824" max="2825" width="8.125" style="6" customWidth="1"/>
    <col min="2826" max="2826" width="9.875" style="6" customWidth="1"/>
    <col min="2827" max="2827" width="1.875" style="6" customWidth="1"/>
    <col min="2828" max="3033" width="10.875" style="6"/>
    <col min="3034" max="3034" width="10.5" style="6" customWidth="1"/>
    <col min="3035" max="3035" width="2.375" style="6" customWidth="1"/>
    <col min="3036" max="3037" width="5.625" style="6" customWidth="1"/>
    <col min="3038" max="3038" width="5.125" style="6" customWidth="1"/>
    <col min="3039" max="3039" width="5.625" style="6" customWidth="1"/>
    <col min="3040" max="3040" width="12" style="6" customWidth="1"/>
    <col min="3041" max="3042" width="7.875" style="6" customWidth="1"/>
    <col min="3043" max="3043" width="2.125" style="6" customWidth="1"/>
    <col min="3044" max="3044" width="7.875" style="6" customWidth="1"/>
    <col min="3045" max="3045" width="6.5" style="6" customWidth="1"/>
    <col min="3046" max="3048" width="3.125" style="6" customWidth="1"/>
    <col min="3049" max="3049" width="3" style="6" customWidth="1"/>
    <col min="3050" max="3050" width="2.5" style="6" customWidth="1"/>
    <col min="3051" max="3051" width="2.625" style="6" customWidth="1"/>
    <col min="3052" max="3054" width="0" style="6" hidden="1" customWidth="1"/>
    <col min="3055" max="3055" width="3.875" style="6" customWidth="1"/>
    <col min="3056" max="3056" width="0" style="6" hidden="1" customWidth="1"/>
    <col min="3057" max="3058" width="13" style="6" customWidth="1"/>
    <col min="3059" max="3059" width="13.125" style="6" customWidth="1"/>
    <col min="3060" max="3060" width="5.625" style="6" customWidth="1"/>
    <col min="3061" max="3061" width="13.125" style="6" customWidth="1"/>
    <col min="3062" max="3062" width="3.625" style="6" customWidth="1"/>
    <col min="3063" max="3063" width="2.625" style="6" customWidth="1"/>
    <col min="3064" max="3066" width="0" style="6" hidden="1" customWidth="1"/>
    <col min="3067" max="3067" width="2.625" style="6" customWidth="1"/>
    <col min="3068" max="3068" width="0" style="6" hidden="1" customWidth="1"/>
    <col min="3069" max="3069" width="2.625" style="6" customWidth="1"/>
    <col min="3070" max="3070" width="0" style="6" hidden="1" customWidth="1"/>
    <col min="3071" max="3071" width="3.875" style="6" customWidth="1"/>
    <col min="3072" max="3072" width="30" style="6" customWidth="1"/>
    <col min="3073" max="3073" width="20.5" style="6" customWidth="1"/>
    <col min="3074" max="3074" width="8" style="6" customWidth="1"/>
    <col min="3075" max="3075" width="17" style="6" customWidth="1"/>
    <col min="3076" max="3076" width="37.375" style="6" customWidth="1"/>
    <col min="3077" max="3077" width="5.125" style="6" customWidth="1"/>
    <col min="3078" max="3078" width="27.5" style="6" customWidth="1"/>
    <col min="3079" max="3079" width="14.125" style="6" customWidth="1"/>
    <col min="3080" max="3081" width="8.125" style="6" customWidth="1"/>
    <col min="3082" max="3082" width="9.875" style="6" customWidth="1"/>
    <col min="3083" max="3083" width="1.875" style="6" customWidth="1"/>
    <col min="3084" max="3289" width="10.875" style="6"/>
    <col min="3290" max="3290" width="10.5" style="6" customWidth="1"/>
    <col min="3291" max="3291" width="2.375" style="6" customWidth="1"/>
    <col min="3292" max="3293" width="5.625" style="6" customWidth="1"/>
    <col min="3294" max="3294" width="5.125" style="6" customWidth="1"/>
    <col min="3295" max="3295" width="5.625" style="6" customWidth="1"/>
    <col min="3296" max="3296" width="12" style="6" customWidth="1"/>
    <col min="3297" max="3298" width="7.875" style="6" customWidth="1"/>
    <col min="3299" max="3299" width="2.125" style="6" customWidth="1"/>
    <col min="3300" max="3300" width="7.875" style="6" customWidth="1"/>
    <col min="3301" max="3301" width="6.5" style="6" customWidth="1"/>
    <col min="3302" max="3304" width="3.125" style="6" customWidth="1"/>
    <col min="3305" max="3305" width="3" style="6" customWidth="1"/>
    <col min="3306" max="3306" width="2.5" style="6" customWidth="1"/>
    <col min="3307" max="3307" width="2.625" style="6" customWidth="1"/>
    <col min="3308" max="3310" width="0" style="6" hidden="1" customWidth="1"/>
    <col min="3311" max="3311" width="3.875" style="6" customWidth="1"/>
    <col min="3312" max="3312" width="0" style="6" hidden="1" customWidth="1"/>
    <col min="3313" max="3314" width="13" style="6" customWidth="1"/>
    <col min="3315" max="3315" width="13.125" style="6" customWidth="1"/>
    <col min="3316" max="3316" width="5.625" style="6" customWidth="1"/>
    <col min="3317" max="3317" width="13.125" style="6" customWidth="1"/>
    <col min="3318" max="3318" width="3.625" style="6" customWidth="1"/>
    <col min="3319" max="3319" width="2.625" style="6" customWidth="1"/>
    <col min="3320" max="3322" width="0" style="6" hidden="1" customWidth="1"/>
    <col min="3323" max="3323" width="2.625" style="6" customWidth="1"/>
    <col min="3324" max="3324" width="0" style="6" hidden="1" customWidth="1"/>
    <col min="3325" max="3325" width="2.625" style="6" customWidth="1"/>
    <col min="3326" max="3326" width="0" style="6" hidden="1" customWidth="1"/>
    <col min="3327" max="3327" width="3.875" style="6" customWidth="1"/>
    <col min="3328" max="3328" width="30" style="6" customWidth="1"/>
    <col min="3329" max="3329" width="20.5" style="6" customWidth="1"/>
    <col min="3330" max="3330" width="8" style="6" customWidth="1"/>
    <col min="3331" max="3331" width="17" style="6" customWidth="1"/>
    <col min="3332" max="3332" width="37.375" style="6" customWidth="1"/>
    <col min="3333" max="3333" width="5.125" style="6" customWidth="1"/>
    <col min="3334" max="3334" width="27.5" style="6" customWidth="1"/>
    <col min="3335" max="3335" width="14.125" style="6" customWidth="1"/>
    <col min="3336" max="3337" width="8.125" style="6" customWidth="1"/>
    <col min="3338" max="3338" width="9.875" style="6" customWidth="1"/>
    <col min="3339" max="3339" width="1.875" style="6" customWidth="1"/>
    <col min="3340" max="3545" width="10.875" style="6"/>
    <col min="3546" max="3546" width="10.5" style="6" customWidth="1"/>
    <col min="3547" max="3547" width="2.375" style="6" customWidth="1"/>
    <col min="3548" max="3549" width="5.625" style="6" customWidth="1"/>
    <col min="3550" max="3550" width="5.125" style="6" customWidth="1"/>
    <col min="3551" max="3551" width="5.625" style="6" customWidth="1"/>
    <col min="3552" max="3552" width="12" style="6" customWidth="1"/>
    <col min="3553" max="3554" width="7.875" style="6" customWidth="1"/>
    <col min="3555" max="3555" width="2.125" style="6" customWidth="1"/>
    <col min="3556" max="3556" width="7.875" style="6" customWidth="1"/>
    <col min="3557" max="3557" width="6.5" style="6" customWidth="1"/>
    <col min="3558" max="3560" width="3.125" style="6" customWidth="1"/>
    <col min="3561" max="3561" width="3" style="6" customWidth="1"/>
    <col min="3562" max="3562" width="2.5" style="6" customWidth="1"/>
    <col min="3563" max="3563" width="2.625" style="6" customWidth="1"/>
    <col min="3564" max="3566" width="0" style="6" hidden="1" customWidth="1"/>
    <col min="3567" max="3567" width="3.875" style="6" customWidth="1"/>
    <col min="3568" max="3568" width="0" style="6" hidden="1" customWidth="1"/>
    <col min="3569" max="3570" width="13" style="6" customWidth="1"/>
    <col min="3571" max="3571" width="13.125" style="6" customWidth="1"/>
    <col min="3572" max="3572" width="5.625" style="6" customWidth="1"/>
    <col min="3573" max="3573" width="13.125" style="6" customWidth="1"/>
    <col min="3574" max="3574" width="3.625" style="6" customWidth="1"/>
    <col min="3575" max="3575" width="2.625" style="6" customWidth="1"/>
    <col min="3576" max="3578" width="0" style="6" hidden="1" customWidth="1"/>
    <col min="3579" max="3579" width="2.625" style="6" customWidth="1"/>
    <col min="3580" max="3580" width="0" style="6" hidden="1" customWidth="1"/>
    <col min="3581" max="3581" width="2.625" style="6" customWidth="1"/>
    <col min="3582" max="3582" width="0" style="6" hidden="1" customWidth="1"/>
    <col min="3583" max="3583" width="3.875" style="6" customWidth="1"/>
    <col min="3584" max="3584" width="30" style="6" customWidth="1"/>
    <col min="3585" max="3585" width="20.5" style="6" customWidth="1"/>
    <col min="3586" max="3586" width="8" style="6" customWidth="1"/>
    <col min="3587" max="3587" width="17" style="6" customWidth="1"/>
    <col min="3588" max="3588" width="37.375" style="6" customWidth="1"/>
    <col min="3589" max="3589" width="5.125" style="6" customWidth="1"/>
    <col min="3590" max="3590" width="27.5" style="6" customWidth="1"/>
    <col min="3591" max="3591" width="14.125" style="6" customWidth="1"/>
    <col min="3592" max="3593" width="8.125" style="6" customWidth="1"/>
    <col min="3594" max="3594" width="9.875" style="6" customWidth="1"/>
    <col min="3595" max="3595" width="1.875" style="6" customWidth="1"/>
    <col min="3596" max="3801" width="10.875" style="6"/>
    <col min="3802" max="3802" width="10.5" style="6" customWidth="1"/>
    <col min="3803" max="3803" width="2.375" style="6" customWidth="1"/>
    <col min="3804" max="3805" width="5.625" style="6" customWidth="1"/>
    <col min="3806" max="3806" width="5.125" style="6" customWidth="1"/>
    <col min="3807" max="3807" width="5.625" style="6" customWidth="1"/>
    <col min="3808" max="3808" width="12" style="6" customWidth="1"/>
    <col min="3809" max="3810" width="7.875" style="6" customWidth="1"/>
    <col min="3811" max="3811" width="2.125" style="6" customWidth="1"/>
    <col min="3812" max="3812" width="7.875" style="6" customWidth="1"/>
    <col min="3813" max="3813" width="6.5" style="6" customWidth="1"/>
    <col min="3814" max="3816" width="3.125" style="6" customWidth="1"/>
    <col min="3817" max="3817" width="3" style="6" customWidth="1"/>
    <col min="3818" max="3818" width="2.5" style="6" customWidth="1"/>
    <col min="3819" max="3819" width="2.625" style="6" customWidth="1"/>
    <col min="3820" max="3822" width="0" style="6" hidden="1" customWidth="1"/>
    <col min="3823" max="3823" width="3.875" style="6" customWidth="1"/>
    <col min="3824" max="3824" width="0" style="6" hidden="1" customWidth="1"/>
    <col min="3825" max="3826" width="13" style="6" customWidth="1"/>
    <col min="3827" max="3827" width="13.125" style="6" customWidth="1"/>
    <col min="3828" max="3828" width="5.625" style="6" customWidth="1"/>
    <col min="3829" max="3829" width="13.125" style="6" customWidth="1"/>
    <col min="3830" max="3830" width="3.625" style="6" customWidth="1"/>
    <col min="3831" max="3831" width="2.625" style="6" customWidth="1"/>
    <col min="3832" max="3834" width="0" style="6" hidden="1" customWidth="1"/>
    <col min="3835" max="3835" width="2.625" style="6" customWidth="1"/>
    <col min="3836" max="3836" width="0" style="6" hidden="1" customWidth="1"/>
    <col min="3837" max="3837" width="2.625" style="6" customWidth="1"/>
    <col min="3838" max="3838" width="0" style="6" hidden="1" customWidth="1"/>
    <col min="3839" max="3839" width="3.875" style="6" customWidth="1"/>
    <col min="3840" max="3840" width="30" style="6" customWidth="1"/>
    <col min="3841" max="3841" width="20.5" style="6" customWidth="1"/>
    <col min="3842" max="3842" width="8" style="6" customWidth="1"/>
    <col min="3843" max="3843" width="17" style="6" customWidth="1"/>
    <col min="3844" max="3844" width="37.375" style="6" customWidth="1"/>
    <col min="3845" max="3845" width="5.125" style="6" customWidth="1"/>
    <col min="3846" max="3846" width="27.5" style="6" customWidth="1"/>
    <col min="3847" max="3847" width="14.125" style="6" customWidth="1"/>
    <col min="3848" max="3849" width="8.125" style="6" customWidth="1"/>
    <col min="3850" max="3850" width="9.875" style="6" customWidth="1"/>
    <col min="3851" max="3851" width="1.875" style="6" customWidth="1"/>
    <col min="3852" max="4057" width="10.875" style="6"/>
    <col min="4058" max="4058" width="10.5" style="6" customWidth="1"/>
    <col min="4059" max="4059" width="2.375" style="6" customWidth="1"/>
    <col min="4060" max="4061" width="5.625" style="6" customWidth="1"/>
    <col min="4062" max="4062" width="5.125" style="6" customWidth="1"/>
    <col min="4063" max="4063" width="5.625" style="6" customWidth="1"/>
    <col min="4064" max="4064" width="12" style="6" customWidth="1"/>
    <col min="4065" max="4066" width="7.875" style="6" customWidth="1"/>
    <col min="4067" max="4067" width="2.125" style="6" customWidth="1"/>
    <col min="4068" max="4068" width="7.875" style="6" customWidth="1"/>
    <col min="4069" max="4069" width="6.5" style="6" customWidth="1"/>
    <col min="4070" max="4072" width="3.125" style="6" customWidth="1"/>
    <col min="4073" max="4073" width="3" style="6" customWidth="1"/>
    <col min="4074" max="4074" width="2.5" style="6" customWidth="1"/>
    <col min="4075" max="4075" width="2.625" style="6" customWidth="1"/>
    <col min="4076" max="4078" width="0" style="6" hidden="1" customWidth="1"/>
    <col min="4079" max="4079" width="3.875" style="6" customWidth="1"/>
    <col min="4080" max="4080" width="0" style="6" hidden="1" customWidth="1"/>
    <col min="4081" max="4082" width="13" style="6" customWidth="1"/>
    <col min="4083" max="4083" width="13.125" style="6" customWidth="1"/>
    <col min="4084" max="4084" width="5.625" style="6" customWidth="1"/>
    <col min="4085" max="4085" width="13.125" style="6" customWidth="1"/>
    <col min="4086" max="4086" width="3.625" style="6" customWidth="1"/>
    <col min="4087" max="4087" width="2.625" style="6" customWidth="1"/>
    <col min="4088" max="4090" width="0" style="6" hidden="1" customWidth="1"/>
    <col min="4091" max="4091" width="2.625" style="6" customWidth="1"/>
    <col min="4092" max="4092" width="0" style="6" hidden="1" customWidth="1"/>
    <col min="4093" max="4093" width="2.625" style="6" customWidth="1"/>
    <col min="4094" max="4094" width="0" style="6" hidden="1" customWidth="1"/>
    <col min="4095" max="4095" width="3.875" style="6" customWidth="1"/>
    <col min="4096" max="4096" width="30" style="6" customWidth="1"/>
    <col min="4097" max="4097" width="20.5" style="6" customWidth="1"/>
    <col min="4098" max="4098" width="8" style="6" customWidth="1"/>
    <col min="4099" max="4099" width="17" style="6" customWidth="1"/>
    <col min="4100" max="4100" width="37.375" style="6" customWidth="1"/>
    <col min="4101" max="4101" width="5.125" style="6" customWidth="1"/>
    <col min="4102" max="4102" width="27.5" style="6" customWidth="1"/>
    <col min="4103" max="4103" width="14.125" style="6" customWidth="1"/>
    <col min="4104" max="4105" width="8.125" style="6" customWidth="1"/>
    <col min="4106" max="4106" width="9.875" style="6" customWidth="1"/>
    <col min="4107" max="4107" width="1.875" style="6" customWidth="1"/>
    <col min="4108" max="4313" width="10.875" style="6"/>
    <col min="4314" max="4314" width="10.5" style="6" customWidth="1"/>
    <col min="4315" max="4315" width="2.375" style="6" customWidth="1"/>
    <col min="4316" max="4317" width="5.625" style="6" customWidth="1"/>
    <col min="4318" max="4318" width="5.125" style="6" customWidth="1"/>
    <col min="4319" max="4319" width="5.625" style="6" customWidth="1"/>
    <col min="4320" max="4320" width="12" style="6" customWidth="1"/>
    <col min="4321" max="4322" width="7.875" style="6" customWidth="1"/>
    <col min="4323" max="4323" width="2.125" style="6" customWidth="1"/>
    <col min="4324" max="4324" width="7.875" style="6" customWidth="1"/>
    <col min="4325" max="4325" width="6.5" style="6" customWidth="1"/>
    <col min="4326" max="4328" width="3.125" style="6" customWidth="1"/>
    <col min="4329" max="4329" width="3" style="6" customWidth="1"/>
    <col min="4330" max="4330" width="2.5" style="6" customWidth="1"/>
    <col min="4331" max="4331" width="2.625" style="6" customWidth="1"/>
    <col min="4332" max="4334" width="0" style="6" hidden="1" customWidth="1"/>
    <col min="4335" max="4335" width="3.875" style="6" customWidth="1"/>
    <col min="4336" max="4336" width="0" style="6" hidden="1" customWidth="1"/>
    <col min="4337" max="4338" width="13" style="6" customWidth="1"/>
    <col min="4339" max="4339" width="13.125" style="6" customWidth="1"/>
    <col min="4340" max="4340" width="5.625" style="6" customWidth="1"/>
    <col min="4341" max="4341" width="13.125" style="6" customWidth="1"/>
    <col min="4342" max="4342" width="3.625" style="6" customWidth="1"/>
    <col min="4343" max="4343" width="2.625" style="6" customWidth="1"/>
    <col min="4344" max="4346" width="0" style="6" hidden="1" customWidth="1"/>
    <col min="4347" max="4347" width="2.625" style="6" customWidth="1"/>
    <col min="4348" max="4348" width="0" style="6" hidden="1" customWidth="1"/>
    <col min="4349" max="4349" width="2.625" style="6" customWidth="1"/>
    <col min="4350" max="4350" width="0" style="6" hidden="1" customWidth="1"/>
    <col min="4351" max="4351" width="3.875" style="6" customWidth="1"/>
    <col min="4352" max="4352" width="30" style="6" customWidth="1"/>
    <col min="4353" max="4353" width="20.5" style="6" customWidth="1"/>
    <col min="4354" max="4354" width="8" style="6" customWidth="1"/>
    <col min="4355" max="4355" width="17" style="6" customWidth="1"/>
    <col min="4356" max="4356" width="37.375" style="6" customWidth="1"/>
    <col min="4357" max="4357" width="5.125" style="6" customWidth="1"/>
    <col min="4358" max="4358" width="27.5" style="6" customWidth="1"/>
    <col min="4359" max="4359" width="14.125" style="6" customWidth="1"/>
    <col min="4360" max="4361" width="8.125" style="6" customWidth="1"/>
    <col min="4362" max="4362" width="9.875" style="6" customWidth="1"/>
    <col min="4363" max="4363" width="1.875" style="6" customWidth="1"/>
    <col min="4364" max="4569" width="10.875" style="6"/>
    <col min="4570" max="4570" width="10.5" style="6" customWidth="1"/>
    <col min="4571" max="4571" width="2.375" style="6" customWidth="1"/>
    <col min="4572" max="4573" width="5.625" style="6" customWidth="1"/>
    <col min="4574" max="4574" width="5.125" style="6" customWidth="1"/>
    <col min="4575" max="4575" width="5.625" style="6" customWidth="1"/>
    <col min="4576" max="4576" width="12" style="6" customWidth="1"/>
    <col min="4577" max="4578" width="7.875" style="6" customWidth="1"/>
    <col min="4579" max="4579" width="2.125" style="6" customWidth="1"/>
    <col min="4580" max="4580" width="7.875" style="6" customWidth="1"/>
    <col min="4581" max="4581" width="6.5" style="6" customWidth="1"/>
    <col min="4582" max="4584" width="3.125" style="6" customWidth="1"/>
    <col min="4585" max="4585" width="3" style="6" customWidth="1"/>
    <col min="4586" max="4586" width="2.5" style="6" customWidth="1"/>
    <col min="4587" max="4587" width="2.625" style="6" customWidth="1"/>
    <col min="4588" max="4590" width="0" style="6" hidden="1" customWidth="1"/>
    <col min="4591" max="4591" width="3.875" style="6" customWidth="1"/>
    <col min="4592" max="4592" width="0" style="6" hidden="1" customWidth="1"/>
    <col min="4593" max="4594" width="13" style="6" customWidth="1"/>
    <col min="4595" max="4595" width="13.125" style="6" customWidth="1"/>
    <col min="4596" max="4596" width="5.625" style="6" customWidth="1"/>
    <col min="4597" max="4597" width="13.125" style="6" customWidth="1"/>
    <col min="4598" max="4598" width="3.625" style="6" customWidth="1"/>
    <col min="4599" max="4599" width="2.625" style="6" customWidth="1"/>
    <col min="4600" max="4602" width="0" style="6" hidden="1" customWidth="1"/>
    <col min="4603" max="4603" width="2.625" style="6" customWidth="1"/>
    <col min="4604" max="4604" width="0" style="6" hidden="1" customWidth="1"/>
    <col min="4605" max="4605" width="2.625" style="6" customWidth="1"/>
    <col min="4606" max="4606" width="0" style="6" hidden="1" customWidth="1"/>
    <col min="4607" max="4607" width="3.875" style="6" customWidth="1"/>
    <col min="4608" max="4608" width="30" style="6" customWidth="1"/>
    <col min="4609" max="4609" width="20.5" style="6" customWidth="1"/>
    <col min="4610" max="4610" width="8" style="6" customWidth="1"/>
    <col min="4611" max="4611" width="17" style="6" customWidth="1"/>
    <col min="4612" max="4612" width="37.375" style="6" customWidth="1"/>
    <col min="4613" max="4613" width="5.125" style="6" customWidth="1"/>
    <col min="4614" max="4614" width="27.5" style="6" customWidth="1"/>
    <col min="4615" max="4615" width="14.125" style="6" customWidth="1"/>
    <col min="4616" max="4617" width="8.125" style="6" customWidth="1"/>
    <col min="4618" max="4618" width="9.875" style="6" customWidth="1"/>
    <col min="4619" max="4619" width="1.875" style="6" customWidth="1"/>
    <col min="4620" max="4825" width="10.875" style="6"/>
    <col min="4826" max="4826" width="10.5" style="6" customWidth="1"/>
    <col min="4827" max="4827" width="2.375" style="6" customWidth="1"/>
    <col min="4828" max="4829" width="5.625" style="6" customWidth="1"/>
    <col min="4830" max="4830" width="5.125" style="6" customWidth="1"/>
    <col min="4831" max="4831" width="5.625" style="6" customWidth="1"/>
    <col min="4832" max="4832" width="12" style="6" customWidth="1"/>
    <col min="4833" max="4834" width="7.875" style="6" customWidth="1"/>
    <col min="4835" max="4835" width="2.125" style="6" customWidth="1"/>
    <col min="4836" max="4836" width="7.875" style="6" customWidth="1"/>
    <col min="4837" max="4837" width="6.5" style="6" customWidth="1"/>
    <col min="4838" max="4840" width="3.125" style="6" customWidth="1"/>
    <col min="4841" max="4841" width="3" style="6" customWidth="1"/>
    <col min="4842" max="4842" width="2.5" style="6" customWidth="1"/>
    <col min="4843" max="4843" width="2.625" style="6" customWidth="1"/>
    <col min="4844" max="4846" width="0" style="6" hidden="1" customWidth="1"/>
    <col min="4847" max="4847" width="3.875" style="6" customWidth="1"/>
    <col min="4848" max="4848" width="0" style="6" hidden="1" customWidth="1"/>
    <col min="4849" max="4850" width="13" style="6" customWidth="1"/>
    <col min="4851" max="4851" width="13.125" style="6" customWidth="1"/>
    <col min="4852" max="4852" width="5.625" style="6" customWidth="1"/>
    <col min="4853" max="4853" width="13.125" style="6" customWidth="1"/>
    <col min="4854" max="4854" width="3.625" style="6" customWidth="1"/>
    <col min="4855" max="4855" width="2.625" style="6" customWidth="1"/>
    <col min="4856" max="4858" width="0" style="6" hidden="1" customWidth="1"/>
    <col min="4859" max="4859" width="2.625" style="6" customWidth="1"/>
    <col min="4860" max="4860" width="0" style="6" hidden="1" customWidth="1"/>
    <col min="4861" max="4861" width="2.625" style="6" customWidth="1"/>
    <col min="4862" max="4862" width="0" style="6" hidden="1" customWidth="1"/>
    <col min="4863" max="4863" width="3.875" style="6" customWidth="1"/>
    <col min="4864" max="4864" width="30" style="6" customWidth="1"/>
    <col min="4865" max="4865" width="20.5" style="6" customWidth="1"/>
    <col min="4866" max="4866" width="8" style="6" customWidth="1"/>
    <col min="4867" max="4867" width="17" style="6" customWidth="1"/>
    <col min="4868" max="4868" width="37.375" style="6" customWidth="1"/>
    <col min="4869" max="4869" width="5.125" style="6" customWidth="1"/>
    <col min="4870" max="4870" width="27.5" style="6" customWidth="1"/>
    <col min="4871" max="4871" width="14.125" style="6" customWidth="1"/>
    <col min="4872" max="4873" width="8.125" style="6" customWidth="1"/>
    <col min="4874" max="4874" width="9.875" style="6" customWidth="1"/>
    <col min="4875" max="4875" width="1.875" style="6" customWidth="1"/>
    <col min="4876" max="5081" width="10.875" style="6"/>
    <col min="5082" max="5082" width="10.5" style="6" customWidth="1"/>
    <col min="5083" max="5083" width="2.375" style="6" customWidth="1"/>
    <col min="5084" max="5085" width="5.625" style="6" customWidth="1"/>
    <col min="5086" max="5086" width="5.125" style="6" customWidth="1"/>
    <col min="5087" max="5087" width="5.625" style="6" customWidth="1"/>
    <col min="5088" max="5088" width="12" style="6" customWidth="1"/>
    <col min="5089" max="5090" width="7.875" style="6" customWidth="1"/>
    <col min="5091" max="5091" width="2.125" style="6" customWidth="1"/>
    <col min="5092" max="5092" width="7.875" style="6" customWidth="1"/>
    <col min="5093" max="5093" width="6.5" style="6" customWidth="1"/>
    <col min="5094" max="5096" width="3.125" style="6" customWidth="1"/>
    <col min="5097" max="5097" width="3" style="6" customWidth="1"/>
    <col min="5098" max="5098" width="2.5" style="6" customWidth="1"/>
    <col min="5099" max="5099" width="2.625" style="6" customWidth="1"/>
    <col min="5100" max="5102" width="0" style="6" hidden="1" customWidth="1"/>
    <col min="5103" max="5103" width="3.875" style="6" customWidth="1"/>
    <col min="5104" max="5104" width="0" style="6" hidden="1" customWidth="1"/>
    <col min="5105" max="5106" width="13" style="6" customWidth="1"/>
    <col min="5107" max="5107" width="13.125" style="6" customWidth="1"/>
    <col min="5108" max="5108" width="5.625" style="6" customWidth="1"/>
    <col min="5109" max="5109" width="13.125" style="6" customWidth="1"/>
    <col min="5110" max="5110" width="3.625" style="6" customWidth="1"/>
    <col min="5111" max="5111" width="2.625" style="6" customWidth="1"/>
    <col min="5112" max="5114" width="0" style="6" hidden="1" customWidth="1"/>
    <col min="5115" max="5115" width="2.625" style="6" customWidth="1"/>
    <col min="5116" max="5116" width="0" style="6" hidden="1" customWidth="1"/>
    <col min="5117" max="5117" width="2.625" style="6" customWidth="1"/>
    <col min="5118" max="5118" width="0" style="6" hidden="1" customWidth="1"/>
    <col min="5119" max="5119" width="3.875" style="6" customWidth="1"/>
    <col min="5120" max="5120" width="30" style="6" customWidth="1"/>
    <col min="5121" max="5121" width="20.5" style="6" customWidth="1"/>
    <col min="5122" max="5122" width="8" style="6" customWidth="1"/>
    <col min="5123" max="5123" width="17" style="6" customWidth="1"/>
    <col min="5124" max="5124" width="37.375" style="6" customWidth="1"/>
    <col min="5125" max="5125" width="5.125" style="6" customWidth="1"/>
    <col min="5126" max="5126" width="27.5" style="6" customWidth="1"/>
    <col min="5127" max="5127" width="14.125" style="6" customWidth="1"/>
    <col min="5128" max="5129" width="8.125" style="6" customWidth="1"/>
    <col min="5130" max="5130" width="9.875" style="6" customWidth="1"/>
    <col min="5131" max="5131" width="1.875" style="6" customWidth="1"/>
    <col min="5132" max="5337" width="10.875" style="6"/>
    <col min="5338" max="5338" width="10.5" style="6" customWidth="1"/>
    <col min="5339" max="5339" width="2.375" style="6" customWidth="1"/>
    <col min="5340" max="5341" width="5.625" style="6" customWidth="1"/>
    <col min="5342" max="5342" width="5.125" style="6" customWidth="1"/>
    <col min="5343" max="5343" width="5.625" style="6" customWidth="1"/>
    <col min="5344" max="5344" width="12" style="6" customWidth="1"/>
    <col min="5345" max="5346" width="7.875" style="6" customWidth="1"/>
    <col min="5347" max="5347" width="2.125" style="6" customWidth="1"/>
    <col min="5348" max="5348" width="7.875" style="6" customWidth="1"/>
    <col min="5349" max="5349" width="6.5" style="6" customWidth="1"/>
    <col min="5350" max="5352" width="3.125" style="6" customWidth="1"/>
    <col min="5353" max="5353" width="3" style="6" customWidth="1"/>
    <col min="5354" max="5354" width="2.5" style="6" customWidth="1"/>
    <col min="5355" max="5355" width="2.625" style="6" customWidth="1"/>
    <col min="5356" max="5358" width="0" style="6" hidden="1" customWidth="1"/>
    <col min="5359" max="5359" width="3.875" style="6" customWidth="1"/>
    <col min="5360" max="5360" width="0" style="6" hidden="1" customWidth="1"/>
    <col min="5361" max="5362" width="13" style="6" customWidth="1"/>
    <col min="5363" max="5363" width="13.125" style="6" customWidth="1"/>
    <col min="5364" max="5364" width="5.625" style="6" customWidth="1"/>
    <col min="5365" max="5365" width="13.125" style="6" customWidth="1"/>
    <col min="5366" max="5366" width="3.625" style="6" customWidth="1"/>
    <col min="5367" max="5367" width="2.625" style="6" customWidth="1"/>
    <col min="5368" max="5370" width="0" style="6" hidden="1" customWidth="1"/>
    <col min="5371" max="5371" width="2.625" style="6" customWidth="1"/>
    <col min="5372" max="5372" width="0" style="6" hidden="1" customWidth="1"/>
    <col min="5373" max="5373" width="2.625" style="6" customWidth="1"/>
    <col min="5374" max="5374" width="0" style="6" hidden="1" customWidth="1"/>
    <col min="5375" max="5375" width="3.875" style="6" customWidth="1"/>
    <col min="5376" max="5376" width="30" style="6" customWidth="1"/>
    <col min="5377" max="5377" width="20.5" style="6" customWidth="1"/>
    <col min="5378" max="5378" width="8" style="6" customWidth="1"/>
    <col min="5379" max="5379" width="17" style="6" customWidth="1"/>
    <col min="5380" max="5380" width="37.375" style="6" customWidth="1"/>
    <col min="5381" max="5381" width="5.125" style="6" customWidth="1"/>
    <col min="5382" max="5382" width="27.5" style="6" customWidth="1"/>
    <col min="5383" max="5383" width="14.125" style="6" customWidth="1"/>
    <col min="5384" max="5385" width="8.125" style="6" customWidth="1"/>
    <col min="5386" max="5386" width="9.875" style="6" customWidth="1"/>
    <col min="5387" max="5387" width="1.875" style="6" customWidth="1"/>
    <col min="5388" max="5593" width="10.875" style="6"/>
    <col min="5594" max="5594" width="10.5" style="6" customWidth="1"/>
    <col min="5595" max="5595" width="2.375" style="6" customWidth="1"/>
    <col min="5596" max="5597" width="5.625" style="6" customWidth="1"/>
    <col min="5598" max="5598" width="5.125" style="6" customWidth="1"/>
    <col min="5599" max="5599" width="5.625" style="6" customWidth="1"/>
    <col min="5600" max="5600" width="12" style="6" customWidth="1"/>
    <col min="5601" max="5602" width="7.875" style="6" customWidth="1"/>
    <col min="5603" max="5603" width="2.125" style="6" customWidth="1"/>
    <col min="5604" max="5604" width="7.875" style="6" customWidth="1"/>
    <col min="5605" max="5605" width="6.5" style="6" customWidth="1"/>
    <col min="5606" max="5608" width="3.125" style="6" customWidth="1"/>
    <col min="5609" max="5609" width="3" style="6" customWidth="1"/>
    <col min="5610" max="5610" width="2.5" style="6" customWidth="1"/>
    <col min="5611" max="5611" width="2.625" style="6" customWidth="1"/>
    <col min="5612" max="5614" width="0" style="6" hidden="1" customWidth="1"/>
    <col min="5615" max="5615" width="3.875" style="6" customWidth="1"/>
    <col min="5616" max="5616" width="0" style="6" hidden="1" customWidth="1"/>
    <col min="5617" max="5618" width="13" style="6" customWidth="1"/>
    <col min="5619" max="5619" width="13.125" style="6" customWidth="1"/>
    <col min="5620" max="5620" width="5.625" style="6" customWidth="1"/>
    <col min="5621" max="5621" width="13.125" style="6" customWidth="1"/>
    <col min="5622" max="5622" width="3.625" style="6" customWidth="1"/>
    <col min="5623" max="5623" width="2.625" style="6" customWidth="1"/>
    <col min="5624" max="5626" width="0" style="6" hidden="1" customWidth="1"/>
    <col min="5627" max="5627" width="2.625" style="6" customWidth="1"/>
    <col min="5628" max="5628" width="0" style="6" hidden="1" customWidth="1"/>
    <col min="5629" max="5629" width="2.625" style="6" customWidth="1"/>
    <col min="5630" max="5630" width="0" style="6" hidden="1" customWidth="1"/>
    <col min="5631" max="5631" width="3.875" style="6" customWidth="1"/>
    <col min="5632" max="5632" width="30" style="6" customWidth="1"/>
    <col min="5633" max="5633" width="20.5" style="6" customWidth="1"/>
    <col min="5634" max="5634" width="8" style="6" customWidth="1"/>
    <col min="5635" max="5635" width="17" style="6" customWidth="1"/>
    <col min="5636" max="5636" width="37.375" style="6" customWidth="1"/>
    <col min="5637" max="5637" width="5.125" style="6" customWidth="1"/>
    <col min="5638" max="5638" width="27.5" style="6" customWidth="1"/>
    <col min="5639" max="5639" width="14.125" style="6" customWidth="1"/>
    <col min="5640" max="5641" width="8.125" style="6" customWidth="1"/>
    <col min="5642" max="5642" width="9.875" style="6" customWidth="1"/>
    <col min="5643" max="5643" width="1.875" style="6" customWidth="1"/>
    <col min="5644" max="5849" width="10.875" style="6"/>
    <col min="5850" max="5850" width="10.5" style="6" customWidth="1"/>
    <col min="5851" max="5851" width="2.375" style="6" customWidth="1"/>
    <col min="5852" max="5853" width="5.625" style="6" customWidth="1"/>
    <col min="5854" max="5854" width="5.125" style="6" customWidth="1"/>
    <col min="5855" max="5855" width="5.625" style="6" customWidth="1"/>
    <col min="5856" max="5856" width="12" style="6" customWidth="1"/>
    <col min="5857" max="5858" width="7.875" style="6" customWidth="1"/>
    <col min="5859" max="5859" width="2.125" style="6" customWidth="1"/>
    <col min="5860" max="5860" width="7.875" style="6" customWidth="1"/>
    <col min="5861" max="5861" width="6.5" style="6" customWidth="1"/>
    <col min="5862" max="5864" width="3.125" style="6" customWidth="1"/>
    <col min="5865" max="5865" width="3" style="6" customWidth="1"/>
    <col min="5866" max="5866" width="2.5" style="6" customWidth="1"/>
    <col min="5867" max="5867" width="2.625" style="6" customWidth="1"/>
    <col min="5868" max="5870" width="0" style="6" hidden="1" customWidth="1"/>
    <col min="5871" max="5871" width="3.875" style="6" customWidth="1"/>
    <col min="5872" max="5872" width="0" style="6" hidden="1" customWidth="1"/>
    <col min="5873" max="5874" width="13" style="6" customWidth="1"/>
    <col min="5875" max="5875" width="13.125" style="6" customWidth="1"/>
    <col min="5876" max="5876" width="5.625" style="6" customWidth="1"/>
    <col min="5877" max="5877" width="13.125" style="6" customWidth="1"/>
    <col min="5878" max="5878" width="3.625" style="6" customWidth="1"/>
    <col min="5879" max="5879" width="2.625" style="6" customWidth="1"/>
    <col min="5880" max="5882" width="0" style="6" hidden="1" customWidth="1"/>
    <col min="5883" max="5883" width="2.625" style="6" customWidth="1"/>
    <col min="5884" max="5884" width="0" style="6" hidden="1" customWidth="1"/>
    <col min="5885" max="5885" width="2.625" style="6" customWidth="1"/>
    <col min="5886" max="5886" width="0" style="6" hidden="1" customWidth="1"/>
    <col min="5887" max="5887" width="3.875" style="6" customWidth="1"/>
    <col min="5888" max="5888" width="30" style="6" customWidth="1"/>
    <col min="5889" max="5889" width="20.5" style="6" customWidth="1"/>
    <col min="5890" max="5890" width="8" style="6" customWidth="1"/>
    <col min="5891" max="5891" width="17" style="6" customWidth="1"/>
    <col min="5892" max="5892" width="37.375" style="6" customWidth="1"/>
    <col min="5893" max="5893" width="5.125" style="6" customWidth="1"/>
    <col min="5894" max="5894" width="27.5" style="6" customWidth="1"/>
    <col min="5895" max="5895" width="14.125" style="6" customWidth="1"/>
    <col min="5896" max="5897" width="8.125" style="6" customWidth="1"/>
    <col min="5898" max="5898" width="9.875" style="6" customWidth="1"/>
    <col min="5899" max="5899" width="1.875" style="6" customWidth="1"/>
    <col min="5900" max="6105" width="10.875" style="6"/>
    <col min="6106" max="6106" width="10.5" style="6" customWidth="1"/>
    <col min="6107" max="6107" width="2.375" style="6" customWidth="1"/>
    <col min="6108" max="6109" width="5.625" style="6" customWidth="1"/>
    <col min="6110" max="6110" width="5.125" style="6" customWidth="1"/>
    <col min="6111" max="6111" width="5.625" style="6" customWidth="1"/>
    <col min="6112" max="6112" width="12" style="6" customWidth="1"/>
    <col min="6113" max="6114" width="7.875" style="6" customWidth="1"/>
    <col min="6115" max="6115" width="2.125" style="6" customWidth="1"/>
    <col min="6116" max="6116" width="7.875" style="6" customWidth="1"/>
    <col min="6117" max="6117" width="6.5" style="6" customWidth="1"/>
    <col min="6118" max="6120" width="3.125" style="6" customWidth="1"/>
    <col min="6121" max="6121" width="3" style="6" customWidth="1"/>
    <col min="6122" max="6122" width="2.5" style="6" customWidth="1"/>
    <col min="6123" max="6123" width="2.625" style="6" customWidth="1"/>
    <col min="6124" max="6126" width="0" style="6" hidden="1" customWidth="1"/>
    <col min="6127" max="6127" width="3.875" style="6" customWidth="1"/>
    <col min="6128" max="6128" width="0" style="6" hidden="1" customWidth="1"/>
    <col min="6129" max="6130" width="13" style="6" customWidth="1"/>
    <col min="6131" max="6131" width="13.125" style="6" customWidth="1"/>
    <col min="6132" max="6132" width="5.625" style="6" customWidth="1"/>
    <col min="6133" max="6133" width="13.125" style="6" customWidth="1"/>
    <col min="6134" max="6134" width="3.625" style="6" customWidth="1"/>
    <col min="6135" max="6135" width="2.625" style="6" customWidth="1"/>
    <col min="6136" max="6138" width="0" style="6" hidden="1" customWidth="1"/>
    <col min="6139" max="6139" width="2.625" style="6" customWidth="1"/>
    <col min="6140" max="6140" width="0" style="6" hidden="1" customWidth="1"/>
    <col min="6141" max="6141" width="2.625" style="6" customWidth="1"/>
    <col min="6142" max="6142" width="0" style="6" hidden="1" customWidth="1"/>
    <col min="6143" max="6143" width="3.875" style="6" customWidth="1"/>
    <col min="6144" max="6144" width="30" style="6" customWidth="1"/>
    <col min="6145" max="6145" width="20.5" style="6" customWidth="1"/>
    <col min="6146" max="6146" width="8" style="6" customWidth="1"/>
    <col min="6147" max="6147" width="17" style="6" customWidth="1"/>
    <col min="6148" max="6148" width="37.375" style="6" customWidth="1"/>
    <col min="6149" max="6149" width="5.125" style="6" customWidth="1"/>
    <col min="6150" max="6150" width="27.5" style="6" customWidth="1"/>
    <col min="6151" max="6151" width="14.125" style="6" customWidth="1"/>
    <col min="6152" max="6153" width="8.125" style="6" customWidth="1"/>
    <col min="6154" max="6154" width="9.875" style="6" customWidth="1"/>
    <col min="6155" max="6155" width="1.875" style="6" customWidth="1"/>
    <col min="6156" max="6361" width="10.875" style="6"/>
    <col min="6362" max="6362" width="10.5" style="6" customWidth="1"/>
    <col min="6363" max="6363" width="2.375" style="6" customWidth="1"/>
    <col min="6364" max="6365" width="5.625" style="6" customWidth="1"/>
    <col min="6366" max="6366" width="5.125" style="6" customWidth="1"/>
    <col min="6367" max="6367" width="5.625" style="6" customWidth="1"/>
    <col min="6368" max="6368" width="12" style="6" customWidth="1"/>
    <col min="6369" max="6370" width="7.875" style="6" customWidth="1"/>
    <col min="6371" max="6371" width="2.125" style="6" customWidth="1"/>
    <col min="6372" max="6372" width="7.875" style="6" customWidth="1"/>
    <col min="6373" max="6373" width="6.5" style="6" customWidth="1"/>
    <col min="6374" max="6376" width="3.125" style="6" customWidth="1"/>
    <col min="6377" max="6377" width="3" style="6" customWidth="1"/>
    <col min="6378" max="6378" width="2.5" style="6" customWidth="1"/>
    <col min="6379" max="6379" width="2.625" style="6" customWidth="1"/>
    <col min="6380" max="6382" width="0" style="6" hidden="1" customWidth="1"/>
    <col min="6383" max="6383" width="3.875" style="6" customWidth="1"/>
    <col min="6384" max="6384" width="0" style="6" hidden="1" customWidth="1"/>
    <col min="6385" max="6386" width="13" style="6" customWidth="1"/>
    <col min="6387" max="6387" width="13.125" style="6" customWidth="1"/>
    <col min="6388" max="6388" width="5.625" style="6" customWidth="1"/>
    <col min="6389" max="6389" width="13.125" style="6" customWidth="1"/>
    <col min="6390" max="6390" width="3.625" style="6" customWidth="1"/>
    <col min="6391" max="6391" width="2.625" style="6" customWidth="1"/>
    <col min="6392" max="6394" width="0" style="6" hidden="1" customWidth="1"/>
    <col min="6395" max="6395" width="2.625" style="6" customWidth="1"/>
    <col min="6396" max="6396" width="0" style="6" hidden="1" customWidth="1"/>
    <col min="6397" max="6397" width="2.625" style="6" customWidth="1"/>
    <col min="6398" max="6398" width="0" style="6" hidden="1" customWidth="1"/>
    <col min="6399" max="6399" width="3.875" style="6" customWidth="1"/>
    <col min="6400" max="6400" width="30" style="6" customWidth="1"/>
    <col min="6401" max="6401" width="20.5" style="6" customWidth="1"/>
    <col min="6402" max="6402" width="8" style="6" customWidth="1"/>
    <col min="6403" max="6403" width="17" style="6" customWidth="1"/>
    <col min="6404" max="6404" width="37.375" style="6" customWidth="1"/>
    <col min="6405" max="6405" width="5.125" style="6" customWidth="1"/>
    <col min="6406" max="6406" width="27.5" style="6" customWidth="1"/>
    <col min="6407" max="6407" width="14.125" style="6" customWidth="1"/>
    <col min="6408" max="6409" width="8.125" style="6" customWidth="1"/>
    <col min="6410" max="6410" width="9.875" style="6" customWidth="1"/>
    <col min="6411" max="6411" width="1.875" style="6" customWidth="1"/>
    <col min="6412" max="6617" width="10.875" style="6"/>
    <col min="6618" max="6618" width="10.5" style="6" customWidth="1"/>
    <col min="6619" max="6619" width="2.375" style="6" customWidth="1"/>
    <col min="6620" max="6621" width="5.625" style="6" customWidth="1"/>
    <col min="6622" max="6622" width="5.125" style="6" customWidth="1"/>
    <col min="6623" max="6623" width="5.625" style="6" customWidth="1"/>
    <col min="6624" max="6624" width="12" style="6" customWidth="1"/>
    <col min="6625" max="6626" width="7.875" style="6" customWidth="1"/>
    <col min="6627" max="6627" width="2.125" style="6" customWidth="1"/>
    <col min="6628" max="6628" width="7.875" style="6" customWidth="1"/>
    <col min="6629" max="6629" width="6.5" style="6" customWidth="1"/>
    <col min="6630" max="6632" width="3.125" style="6" customWidth="1"/>
    <col min="6633" max="6633" width="3" style="6" customWidth="1"/>
    <col min="6634" max="6634" width="2.5" style="6" customWidth="1"/>
    <col min="6635" max="6635" width="2.625" style="6" customWidth="1"/>
    <col min="6636" max="6638" width="0" style="6" hidden="1" customWidth="1"/>
    <col min="6639" max="6639" width="3.875" style="6" customWidth="1"/>
    <col min="6640" max="6640" width="0" style="6" hidden="1" customWidth="1"/>
    <col min="6641" max="6642" width="13" style="6" customWidth="1"/>
    <col min="6643" max="6643" width="13.125" style="6" customWidth="1"/>
    <col min="6644" max="6644" width="5.625" style="6" customWidth="1"/>
    <col min="6645" max="6645" width="13.125" style="6" customWidth="1"/>
    <col min="6646" max="6646" width="3.625" style="6" customWidth="1"/>
    <col min="6647" max="6647" width="2.625" style="6" customWidth="1"/>
    <col min="6648" max="6650" width="0" style="6" hidden="1" customWidth="1"/>
    <col min="6651" max="6651" width="2.625" style="6" customWidth="1"/>
    <col min="6652" max="6652" width="0" style="6" hidden="1" customWidth="1"/>
    <col min="6653" max="6653" width="2.625" style="6" customWidth="1"/>
    <col min="6654" max="6654" width="0" style="6" hidden="1" customWidth="1"/>
    <col min="6655" max="6655" width="3.875" style="6" customWidth="1"/>
    <col min="6656" max="6656" width="30" style="6" customWidth="1"/>
    <col min="6657" max="6657" width="20.5" style="6" customWidth="1"/>
    <col min="6658" max="6658" width="8" style="6" customWidth="1"/>
    <col min="6659" max="6659" width="17" style="6" customWidth="1"/>
    <col min="6660" max="6660" width="37.375" style="6" customWidth="1"/>
    <col min="6661" max="6661" width="5.125" style="6" customWidth="1"/>
    <col min="6662" max="6662" width="27.5" style="6" customWidth="1"/>
    <col min="6663" max="6663" width="14.125" style="6" customWidth="1"/>
    <col min="6664" max="6665" width="8.125" style="6" customWidth="1"/>
    <col min="6666" max="6666" width="9.875" style="6" customWidth="1"/>
    <col min="6667" max="6667" width="1.875" style="6" customWidth="1"/>
    <col min="6668" max="6873" width="10.875" style="6"/>
    <col min="6874" max="6874" width="10.5" style="6" customWidth="1"/>
    <col min="6875" max="6875" width="2.375" style="6" customWidth="1"/>
    <col min="6876" max="6877" width="5.625" style="6" customWidth="1"/>
    <col min="6878" max="6878" width="5.125" style="6" customWidth="1"/>
    <col min="6879" max="6879" width="5.625" style="6" customWidth="1"/>
    <col min="6880" max="6880" width="12" style="6" customWidth="1"/>
    <col min="6881" max="6882" width="7.875" style="6" customWidth="1"/>
    <col min="6883" max="6883" width="2.125" style="6" customWidth="1"/>
    <col min="6884" max="6884" width="7.875" style="6" customWidth="1"/>
    <col min="6885" max="6885" width="6.5" style="6" customWidth="1"/>
    <col min="6886" max="6888" width="3.125" style="6" customWidth="1"/>
    <col min="6889" max="6889" width="3" style="6" customWidth="1"/>
    <col min="6890" max="6890" width="2.5" style="6" customWidth="1"/>
    <col min="6891" max="6891" width="2.625" style="6" customWidth="1"/>
    <col min="6892" max="6894" width="0" style="6" hidden="1" customWidth="1"/>
    <col min="6895" max="6895" width="3.875" style="6" customWidth="1"/>
    <col min="6896" max="6896" width="0" style="6" hidden="1" customWidth="1"/>
    <col min="6897" max="6898" width="13" style="6" customWidth="1"/>
    <col min="6899" max="6899" width="13.125" style="6" customWidth="1"/>
    <col min="6900" max="6900" width="5.625" style="6" customWidth="1"/>
    <col min="6901" max="6901" width="13.125" style="6" customWidth="1"/>
    <col min="6902" max="6902" width="3.625" style="6" customWidth="1"/>
    <col min="6903" max="6903" width="2.625" style="6" customWidth="1"/>
    <col min="6904" max="6906" width="0" style="6" hidden="1" customWidth="1"/>
    <col min="6907" max="6907" width="2.625" style="6" customWidth="1"/>
    <col min="6908" max="6908" width="0" style="6" hidden="1" customWidth="1"/>
    <col min="6909" max="6909" width="2.625" style="6" customWidth="1"/>
    <col min="6910" max="6910" width="0" style="6" hidden="1" customWidth="1"/>
    <col min="6911" max="6911" width="3.875" style="6" customWidth="1"/>
    <col min="6912" max="6912" width="30" style="6" customWidth="1"/>
    <col min="6913" max="6913" width="20.5" style="6" customWidth="1"/>
    <col min="6914" max="6914" width="8" style="6" customWidth="1"/>
    <col min="6915" max="6915" width="17" style="6" customWidth="1"/>
    <col min="6916" max="6916" width="37.375" style="6" customWidth="1"/>
    <col min="6917" max="6917" width="5.125" style="6" customWidth="1"/>
    <col min="6918" max="6918" width="27.5" style="6" customWidth="1"/>
    <col min="6919" max="6919" width="14.125" style="6" customWidth="1"/>
    <col min="6920" max="6921" width="8.125" style="6" customWidth="1"/>
    <col min="6922" max="6922" width="9.875" style="6" customWidth="1"/>
    <col min="6923" max="6923" width="1.875" style="6" customWidth="1"/>
    <col min="6924" max="7129" width="10.875" style="6"/>
    <col min="7130" max="7130" width="10.5" style="6" customWidth="1"/>
    <col min="7131" max="7131" width="2.375" style="6" customWidth="1"/>
    <col min="7132" max="7133" width="5.625" style="6" customWidth="1"/>
    <col min="7134" max="7134" width="5.125" style="6" customWidth="1"/>
    <col min="7135" max="7135" width="5.625" style="6" customWidth="1"/>
    <col min="7136" max="7136" width="12" style="6" customWidth="1"/>
    <col min="7137" max="7138" width="7.875" style="6" customWidth="1"/>
    <col min="7139" max="7139" width="2.125" style="6" customWidth="1"/>
    <col min="7140" max="7140" width="7.875" style="6" customWidth="1"/>
    <col min="7141" max="7141" width="6.5" style="6" customWidth="1"/>
    <col min="7142" max="7144" width="3.125" style="6" customWidth="1"/>
    <col min="7145" max="7145" width="3" style="6" customWidth="1"/>
    <col min="7146" max="7146" width="2.5" style="6" customWidth="1"/>
    <col min="7147" max="7147" width="2.625" style="6" customWidth="1"/>
    <col min="7148" max="7150" width="0" style="6" hidden="1" customWidth="1"/>
    <col min="7151" max="7151" width="3.875" style="6" customWidth="1"/>
    <col min="7152" max="7152" width="0" style="6" hidden="1" customWidth="1"/>
    <col min="7153" max="7154" width="13" style="6" customWidth="1"/>
    <col min="7155" max="7155" width="13.125" style="6" customWidth="1"/>
    <col min="7156" max="7156" width="5.625" style="6" customWidth="1"/>
    <col min="7157" max="7157" width="13.125" style="6" customWidth="1"/>
    <col min="7158" max="7158" width="3.625" style="6" customWidth="1"/>
    <col min="7159" max="7159" width="2.625" style="6" customWidth="1"/>
    <col min="7160" max="7162" width="0" style="6" hidden="1" customWidth="1"/>
    <col min="7163" max="7163" width="2.625" style="6" customWidth="1"/>
    <col min="7164" max="7164" width="0" style="6" hidden="1" customWidth="1"/>
    <col min="7165" max="7165" width="2.625" style="6" customWidth="1"/>
    <col min="7166" max="7166" width="0" style="6" hidden="1" customWidth="1"/>
    <col min="7167" max="7167" width="3.875" style="6" customWidth="1"/>
    <col min="7168" max="7168" width="30" style="6" customWidth="1"/>
    <col min="7169" max="7169" width="20.5" style="6" customWidth="1"/>
    <col min="7170" max="7170" width="8" style="6" customWidth="1"/>
    <col min="7171" max="7171" width="17" style="6" customWidth="1"/>
    <col min="7172" max="7172" width="37.375" style="6" customWidth="1"/>
    <col min="7173" max="7173" width="5.125" style="6" customWidth="1"/>
    <col min="7174" max="7174" width="27.5" style="6" customWidth="1"/>
    <col min="7175" max="7175" width="14.125" style="6" customWidth="1"/>
    <col min="7176" max="7177" width="8.125" style="6" customWidth="1"/>
    <col min="7178" max="7178" width="9.875" style="6" customWidth="1"/>
    <col min="7179" max="7179" width="1.875" style="6" customWidth="1"/>
    <col min="7180" max="7385" width="10.875" style="6"/>
    <col min="7386" max="7386" width="10.5" style="6" customWidth="1"/>
    <col min="7387" max="7387" width="2.375" style="6" customWidth="1"/>
    <col min="7388" max="7389" width="5.625" style="6" customWidth="1"/>
    <col min="7390" max="7390" width="5.125" style="6" customWidth="1"/>
    <col min="7391" max="7391" width="5.625" style="6" customWidth="1"/>
    <col min="7392" max="7392" width="12" style="6" customWidth="1"/>
    <col min="7393" max="7394" width="7.875" style="6" customWidth="1"/>
    <col min="7395" max="7395" width="2.125" style="6" customWidth="1"/>
    <col min="7396" max="7396" width="7.875" style="6" customWidth="1"/>
    <col min="7397" max="7397" width="6.5" style="6" customWidth="1"/>
    <col min="7398" max="7400" width="3.125" style="6" customWidth="1"/>
    <col min="7401" max="7401" width="3" style="6" customWidth="1"/>
    <col min="7402" max="7402" width="2.5" style="6" customWidth="1"/>
    <col min="7403" max="7403" width="2.625" style="6" customWidth="1"/>
    <col min="7404" max="7406" width="0" style="6" hidden="1" customWidth="1"/>
    <col min="7407" max="7407" width="3.875" style="6" customWidth="1"/>
    <col min="7408" max="7408" width="0" style="6" hidden="1" customWidth="1"/>
    <col min="7409" max="7410" width="13" style="6" customWidth="1"/>
    <col min="7411" max="7411" width="13.125" style="6" customWidth="1"/>
    <col min="7412" max="7412" width="5.625" style="6" customWidth="1"/>
    <col min="7413" max="7413" width="13.125" style="6" customWidth="1"/>
    <col min="7414" max="7414" width="3.625" style="6" customWidth="1"/>
    <col min="7415" max="7415" width="2.625" style="6" customWidth="1"/>
    <col min="7416" max="7418" width="0" style="6" hidden="1" customWidth="1"/>
    <col min="7419" max="7419" width="2.625" style="6" customWidth="1"/>
    <col min="7420" max="7420" width="0" style="6" hidden="1" customWidth="1"/>
    <col min="7421" max="7421" width="2.625" style="6" customWidth="1"/>
    <col min="7422" max="7422" width="0" style="6" hidden="1" customWidth="1"/>
    <col min="7423" max="7423" width="3.875" style="6" customWidth="1"/>
    <col min="7424" max="7424" width="30" style="6" customWidth="1"/>
    <col min="7425" max="7425" width="20.5" style="6" customWidth="1"/>
    <col min="7426" max="7426" width="8" style="6" customWidth="1"/>
    <col min="7427" max="7427" width="17" style="6" customWidth="1"/>
    <col min="7428" max="7428" width="37.375" style="6" customWidth="1"/>
    <col min="7429" max="7429" width="5.125" style="6" customWidth="1"/>
    <col min="7430" max="7430" width="27.5" style="6" customWidth="1"/>
    <col min="7431" max="7431" width="14.125" style="6" customWidth="1"/>
    <col min="7432" max="7433" width="8.125" style="6" customWidth="1"/>
    <col min="7434" max="7434" width="9.875" style="6" customWidth="1"/>
    <col min="7435" max="7435" width="1.875" style="6" customWidth="1"/>
    <col min="7436" max="7641" width="10.875" style="6"/>
    <col min="7642" max="7642" width="10.5" style="6" customWidth="1"/>
    <col min="7643" max="7643" width="2.375" style="6" customWidth="1"/>
    <col min="7644" max="7645" width="5.625" style="6" customWidth="1"/>
    <col min="7646" max="7646" width="5.125" style="6" customWidth="1"/>
    <col min="7647" max="7647" width="5.625" style="6" customWidth="1"/>
    <col min="7648" max="7648" width="12" style="6" customWidth="1"/>
    <col min="7649" max="7650" width="7.875" style="6" customWidth="1"/>
    <col min="7651" max="7651" width="2.125" style="6" customWidth="1"/>
    <col min="7652" max="7652" width="7.875" style="6" customWidth="1"/>
    <col min="7653" max="7653" width="6.5" style="6" customWidth="1"/>
    <col min="7654" max="7656" width="3.125" style="6" customWidth="1"/>
    <col min="7657" max="7657" width="3" style="6" customWidth="1"/>
    <col min="7658" max="7658" width="2.5" style="6" customWidth="1"/>
    <col min="7659" max="7659" width="2.625" style="6" customWidth="1"/>
    <col min="7660" max="7662" width="0" style="6" hidden="1" customWidth="1"/>
    <col min="7663" max="7663" width="3.875" style="6" customWidth="1"/>
    <col min="7664" max="7664" width="0" style="6" hidden="1" customWidth="1"/>
    <col min="7665" max="7666" width="13" style="6" customWidth="1"/>
    <col min="7667" max="7667" width="13.125" style="6" customWidth="1"/>
    <col min="7668" max="7668" width="5.625" style="6" customWidth="1"/>
    <col min="7669" max="7669" width="13.125" style="6" customWidth="1"/>
    <col min="7670" max="7670" width="3.625" style="6" customWidth="1"/>
    <col min="7671" max="7671" width="2.625" style="6" customWidth="1"/>
    <col min="7672" max="7674" width="0" style="6" hidden="1" customWidth="1"/>
    <col min="7675" max="7675" width="2.625" style="6" customWidth="1"/>
    <col min="7676" max="7676" width="0" style="6" hidden="1" customWidth="1"/>
    <col min="7677" max="7677" width="2.625" style="6" customWidth="1"/>
    <col min="7678" max="7678" width="0" style="6" hidden="1" customWidth="1"/>
    <col min="7679" max="7679" width="3.875" style="6" customWidth="1"/>
    <col min="7680" max="7680" width="30" style="6" customWidth="1"/>
    <col min="7681" max="7681" width="20.5" style="6" customWidth="1"/>
    <col min="7682" max="7682" width="8" style="6" customWidth="1"/>
    <col min="7683" max="7683" width="17" style="6" customWidth="1"/>
    <col min="7684" max="7684" width="37.375" style="6" customWidth="1"/>
    <col min="7685" max="7685" width="5.125" style="6" customWidth="1"/>
    <col min="7686" max="7686" width="27.5" style="6" customWidth="1"/>
    <col min="7687" max="7687" width="14.125" style="6" customWidth="1"/>
    <col min="7688" max="7689" width="8.125" style="6" customWidth="1"/>
    <col min="7690" max="7690" width="9.875" style="6" customWidth="1"/>
    <col min="7691" max="7691" width="1.875" style="6" customWidth="1"/>
    <col min="7692" max="7897" width="10.875" style="6"/>
    <col min="7898" max="7898" width="10.5" style="6" customWidth="1"/>
    <col min="7899" max="7899" width="2.375" style="6" customWidth="1"/>
    <col min="7900" max="7901" width="5.625" style="6" customWidth="1"/>
    <col min="7902" max="7902" width="5.125" style="6" customWidth="1"/>
    <col min="7903" max="7903" width="5.625" style="6" customWidth="1"/>
    <col min="7904" max="7904" width="12" style="6" customWidth="1"/>
    <col min="7905" max="7906" width="7.875" style="6" customWidth="1"/>
    <col min="7907" max="7907" width="2.125" style="6" customWidth="1"/>
    <col min="7908" max="7908" width="7.875" style="6" customWidth="1"/>
    <col min="7909" max="7909" width="6.5" style="6" customWidth="1"/>
    <col min="7910" max="7912" width="3.125" style="6" customWidth="1"/>
    <col min="7913" max="7913" width="3" style="6" customWidth="1"/>
    <col min="7914" max="7914" width="2.5" style="6" customWidth="1"/>
    <col min="7915" max="7915" width="2.625" style="6" customWidth="1"/>
    <col min="7916" max="7918" width="0" style="6" hidden="1" customWidth="1"/>
    <col min="7919" max="7919" width="3.875" style="6" customWidth="1"/>
    <col min="7920" max="7920" width="0" style="6" hidden="1" customWidth="1"/>
    <col min="7921" max="7922" width="13" style="6" customWidth="1"/>
    <col min="7923" max="7923" width="13.125" style="6" customWidth="1"/>
    <col min="7924" max="7924" width="5.625" style="6" customWidth="1"/>
    <col min="7925" max="7925" width="13.125" style="6" customWidth="1"/>
    <col min="7926" max="7926" width="3.625" style="6" customWidth="1"/>
    <col min="7927" max="7927" width="2.625" style="6" customWidth="1"/>
    <col min="7928" max="7930" width="0" style="6" hidden="1" customWidth="1"/>
    <col min="7931" max="7931" width="2.625" style="6" customWidth="1"/>
    <col min="7932" max="7932" width="0" style="6" hidden="1" customWidth="1"/>
    <col min="7933" max="7933" width="2.625" style="6" customWidth="1"/>
    <col min="7934" max="7934" width="0" style="6" hidden="1" customWidth="1"/>
    <col min="7935" max="7935" width="3.875" style="6" customWidth="1"/>
    <col min="7936" max="7936" width="30" style="6" customWidth="1"/>
    <col min="7937" max="7937" width="20.5" style="6" customWidth="1"/>
    <col min="7938" max="7938" width="8" style="6" customWidth="1"/>
    <col min="7939" max="7939" width="17" style="6" customWidth="1"/>
    <col min="7940" max="7940" width="37.375" style="6" customWidth="1"/>
    <col min="7941" max="7941" width="5.125" style="6" customWidth="1"/>
    <col min="7942" max="7942" width="27.5" style="6" customWidth="1"/>
    <col min="7943" max="7943" width="14.125" style="6" customWidth="1"/>
    <col min="7944" max="7945" width="8.125" style="6" customWidth="1"/>
    <col min="7946" max="7946" width="9.875" style="6" customWidth="1"/>
    <col min="7947" max="7947" width="1.875" style="6" customWidth="1"/>
    <col min="7948" max="8153" width="10.875" style="6"/>
    <col min="8154" max="8154" width="10.5" style="6" customWidth="1"/>
    <col min="8155" max="8155" width="2.375" style="6" customWidth="1"/>
    <col min="8156" max="8157" width="5.625" style="6" customWidth="1"/>
    <col min="8158" max="8158" width="5.125" style="6" customWidth="1"/>
    <col min="8159" max="8159" width="5.625" style="6" customWidth="1"/>
    <col min="8160" max="8160" width="12" style="6" customWidth="1"/>
    <col min="8161" max="8162" width="7.875" style="6" customWidth="1"/>
    <col min="8163" max="8163" width="2.125" style="6" customWidth="1"/>
    <col min="8164" max="8164" width="7.875" style="6" customWidth="1"/>
    <col min="8165" max="8165" width="6.5" style="6" customWidth="1"/>
    <col min="8166" max="8168" width="3.125" style="6" customWidth="1"/>
    <col min="8169" max="8169" width="3" style="6" customWidth="1"/>
    <col min="8170" max="8170" width="2.5" style="6" customWidth="1"/>
    <col min="8171" max="8171" width="2.625" style="6" customWidth="1"/>
    <col min="8172" max="8174" width="0" style="6" hidden="1" customWidth="1"/>
    <col min="8175" max="8175" width="3.875" style="6" customWidth="1"/>
    <col min="8176" max="8176" width="0" style="6" hidden="1" customWidth="1"/>
    <col min="8177" max="8178" width="13" style="6" customWidth="1"/>
    <col min="8179" max="8179" width="13.125" style="6" customWidth="1"/>
    <col min="8180" max="8180" width="5.625" style="6" customWidth="1"/>
    <col min="8181" max="8181" width="13.125" style="6" customWidth="1"/>
    <col min="8182" max="8182" width="3.625" style="6" customWidth="1"/>
    <col min="8183" max="8183" width="2.625" style="6" customWidth="1"/>
    <col min="8184" max="8186" width="0" style="6" hidden="1" customWidth="1"/>
    <col min="8187" max="8187" width="2.625" style="6" customWidth="1"/>
    <col min="8188" max="8188" width="0" style="6" hidden="1" customWidth="1"/>
    <col min="8189" max="8189" width="2.625" style="6" customWidth="1"/>
    <col min="8190" max="8190" width="0" style="6" hidden="1" customWidth="1"/>
    <col min="8191" max="8191" width="3.875" style="6" customWidth="1"/>
    <col min="8192" max="8192" width="30" style="6" customWidth="1"/>
    <col min="8193" max="8193" width="20.5" style="6" customWidth="1"/>
    <col min="8194" max="8194" width="8" style="6" customWidth="1"/>
    <col min="8195" max="8195" width="17" style="6" customWidth="1"/>
    <col min="8196" max="8196" width="37.375" style="6" customWidth="1"/>
    <col min="8197" max="8197" width="5.125" style="6" customWidth="1"/>
    <col min="8198" max="8198" width="27.5" style="6" customWidth="1"/>
    <col min="8199" max="8199" width="14.125" style="6" customWidth="1"/>
    <col min="8200" max="8201" width="8.125" style="6" customWidth="1"/>
    <col min="8202" max="8202" width="9.875" style="6" customWidth="1"/>
    <col min="8203" max="8203" width="1.875" style="6" customWidth="1"/>
    <col min="8204" max="8409" width="10.875" style="6"/>
    <col min="8410" max="8410" width="10.5" style="6" customWidth="1"/>
    <col min="8411" max="8411" width="2.375" style="6" customWidth="1"/>
    <col min="8412" max="8413" width="5.625" style="6" customWidth="1"/>
    <col min="8414" max="8414" width="5.125" style="6" customWidth="1"/>
    <col min="8415" max="8415" width="5.625" style="6" customWidth="1"/>
    <col min="8416" max="8416" width="12" style="6" customWidth="1"/>
    <col min="8417" max="8418" width="7.875" style="6" customWidth="1"/>
    <col min="8419" max="8419" width="2.125" style="6" customWidth="1"/>
    <col min="8420" max="8420" width="7.875" style="6" customWidth="1"/>
    <col min="8421" max="8421" width="6.5" style="6" customWidth="1"/>
    <col min="8422" max="8424" width="3.125" style="6" customWidth="1"/>
    <col min="8425" max="8425" width="3" style="6" customWidth="1"/>
    <col min="8426" max="8426" width="2.5" style="6" customWidth="1"/>
    <col min="8427" max="8427" width="2.625" style="6" customWidth="1"/>
    <col min="8428" max="8430" width="0" style="6" hidden="1" customWidth="1"/>
    <col min="8431" max="8431" width="3.875" style="6" customWidth="1"/>
    <col min="8432" max="8432" width="0" style="6" hidden="1" customWidth="1"/>
    <col min="8433" max="8434" width="13" style="6" customWidth="1"/>
    <col min="8435" max="8435" width="13.125" style="6" customWidth="1"/>
    <col min="8436" max="8436" width="5.625" style="6" customWidth="1"/>
    <col min="8437" max="8437" width="13.125" style="6" customWidth="1"/>
    <col min="8438" max="8438" width="3.625" style="6" customWidth="1"/>
    <col min="8439" max="8439" width="2.625" style="6" customWidth="1"/>
    <col min="8440" max="8442" width="0" style="6" hidden="1" customWidth="1"/>
    <col min="8443" max="8443" width="2.625" style="6" customWidth="1"/>
    <col min="8444" max="8444" width="0" style="6" hidden="1" customWidth="1"/>
    <col min="8445" max="8445" width="2.625" style="6" customWidth="1"/>
    <col min="8446" max="8446" width="0" style="6" hidden="1" customWidth="1"/>
    <col min="8447" max="8447" width="3.875" style="6" customWidth="1"/>
    <col min="8448" max="8448" width="30" style="6" customWidth="1"/>
    <col min="8449" max="8449" width="20.5" style="6" customWidth="1"/>
    <col min="8450" max="8450" width="8" style="6" customWidth="1"/>
    <col min="8451" max="8451" width="17" style="6" customWidth="1"/>
    <col min="8452" max="8452" width="37.375" style="6" customWidth="1"/>
    <col min="8453" max="8453" width="5.125" style="6" customWidth="1"/>
    <col min="8454" max="8454" width="27.5" style="6" customWidth="1"/>
    <col min="8455" max="8455" width="14.125" style="6" customWidth="1"/>
    <col min="8456" max="8457" width="8.125" style="6" customWidth="1"/>
    <col min="8458" max="8458" width="9.875" style="6" customWidth="1"/>
    <col min="8459" max="8459" width="1.875" style="6" customWidth="1"/>
    <col min="8460" max="8665" width="10.875" style="6"/>
    <col min="8666" max="8666" width="10.5" style="6" customWidth="1"/>
    <col min="8667" max="8667" width="2.375" style="6" customWidth="1"/>
    <col min="8668" max="8669" width="5.625" style="6" customWidth="1"/>
    <col min="8670" max="8670" width="5.125" style="6" customWidth="1"/>
    <col min="8671" max="8671" width="5.625" style="6" customWidth="1"/>
    <col min="8672" max="8672" width="12" style="6" customWidth="1"/>
    <col min="8673" max="8674" width="7.875" style="6" customWidth="1"/>
    <col min="8675" max="8675" width="2.125" style="6" customWidth="1"/>
    <col min="8676" max="8676" width="7.875" style="6" customWidth="1"/>
    <col min="8677" max="8677" width="6.5" style="6" customWidth="1"/>
    <col min="8678" max="8680" width="3.125" style="6" customWidth="1"/>
    <col min="8681" max="8681" width="3" style="6" customWidth="1"/>
    <col min="8682" max="8682" width="2.5" style="6" customWidth="1"/>
    <col min="8683" max="8683" width="2.625" style="6" customWidth="1"/>
    <col min="8684" max="8686" width="0" style="6" hidden="1" customWidth="1"/>
    <col min="8687" max="8687" width="3.875" style="6" customWidth="1"/>
    <col min="8688" max="8688" width="0" style="6" hidden="1" customWidth="1"/>
    <col min="8689" max="8690" width="13" style="6" customWidth="1"/>
    <col min="8691" max="8691" width="13.125" style="6" customWidth="1"/>
    <col min="8692" max="8692" width="5.625" style="6" customWidth="1"/>
    <col min="8693" max="8693" width="13.125" style="6" customWidth="1"/>
    <col min="8694" max="8694" width="3.625" style="6" customWidth="1"/>
    <col min="8695" max="8695" width="2.625" style="6" customWidth="1"/>
    <col min="8696" max="8698" width="0" style="6" hidden="1" customWidth="1"/>
    <col min="8699" max="8699" width="2.625" style="6" customWidth="1"/>
    <col min="8700" max="8700" width="0" style="6" hidden="1" customWidth="1"/>
    <col min="8701" max="8701" width="2.625" style="6" customWidth="1"/>
    <col min="8702" max="8702" width="0" style="6" hidden="1" customWidth="1"/>
    <col min="8703" max="8703" width="3.875" style="6" customWidth="1"/>
    <col min="8704" max="8704" width="30" style="6" customWidth="1"/>
    <col min="8705" max="8705" width="20.5" style="6" customWidth="1"/>
    <col min="8706" max="8706" width="8" style="6" customWidth="1"/>
    <col min="8707" max="8707" width="17" style="6" customWidth="1"/>
    <col min="8708" max="8708" width="37.375" style="6" customWidth="1"/>
    <col min="8709" max="8709" width="5.125" style="6" customWidth="1"/>
    <col min="8710" max="8710" width="27.5" style="6" customWidth="1"/>
    <col min="8711" max="8711" width="14.125" style="6" customWidth="1"/>
    <col min="8712" max="8713" width="8.125" style="6" customWidth="1"/>
    <col min="8714" max="8714" width="9.875" style="6" customWidth="1"/>
    <col min="8715" max="8715" width="1.875" style="6" customWidth="1"/>
    <col min="8716" max="8921" width="10.875" style="6"/>
    <col min="8922" max="8922" width="10.5" style="6" customWidth="1"/>
    <col min="8923" max="8923" width="2.375" style="6" customWidth="1"/>
    <col min="8924" max="8925" width="5.625" style="6" customWidth="1"/>
    <col min="8926" max="8926" width="5.125" style="6" customWidth="1"/>
    <col min="8927" max="8927" width="5.625" style="6" customWidth="1"/>
    <col min="8928" max="8928" width="12" style="6" customWidth="1"/>
    <col min="8929" max="8930" width="7.875" style="6" customWidth="1"/>
    <col min="8931" max="8931" width="2.125" style="6" customWidth="1"/>
    <col min="8932" max="8932" width="7.875" style="6" customWidth="1"/>
    <col min="8933" max="8933" width="6.5" style="6" customWidth="1"/>
    <col min="8934" max="8936" width="3.125" style="6" customWidth="1"/>
    <col min="8937" max="8937" width="3" style="6" customWidth="1"/>
    <col min="8938" max="8938" width="2.5" style="6" customWidth="1"/>
    <col min="8939" max="8939" width="2.625" style="6" customWidth="1"/>
    <col min="8940" max="8942" width="0" style="6" hidden="1" customWidth="1"/>
    <col min="8943" max="8943" width="3.875" style="6" customWidth="1"/>
    <col min="8944" max="8944" width="0" style="6" hidden="1" customWidth="1"/>
    <col min="8945" max="8946" width="13" style="6" customWidth="1"/>
    <col min="8947" max="8947" width="13.125" style="6" customWidth="1"/>
    <col min="8948" max="8948" width="5.625" style="6" customWidth="1"/>
    <col min="8949" max="8949" width="13.125" style="6" customWidth="1"/>
    <col min="8950" max="8950" width="3.625" style="6" customWidth="1"/>
    <col min="8951" max="8951" width="2.625" style="6" customWidth="1"/>
    <col min="8952" max="8954" width="0" style="6" hidden="1" customWidth="1"/>
    <col min="8955" max="8955" width="2.625" style="6" customWidth="1"/>
    <col min="8956" max="8956" width="0" style="6" hidden="1" customWidth="1"/>
    <col min="8957" max="8957" width="2.625" style="6" customWidth="1"/>
    <col min="8958" max="8958" width="0" style="6" hidden="1" customWidth="1"/>
    <col min="8959" max="8959" width="3.875" style="6" customWidth="1"/>
    <col min="8960" max="8960" width="30" style="6" customWidth="1"/>
    <col min="8961" max="8961" width="20.5" style="6" customWidth="1"/>
    <col min="8962" max="8962" width="8" style="6" customWidth="1"/>
    <col min="8963" max="8963" width="17" style="6" customWidth="1"/>
    <col min="8964" max="8964" width="37.375" style="6" customWidth="1"/>
    <col min="8965" max="8965" width="5.125" style="6" customWidth="1"/>
    <col min="8966" max="8966" width="27.5" style="6" customWidth="1"/>
    <col min="8967" max="8967" width="14.125" style="6" customWidth="1"/>
    <col min="8968" max="8969" width="8.125" style="6" customWidth="1"/>
    <col min="8970" max="8970" width="9.875" style="6" customWidth="1"/>
    <col min="8971" max="8971" width="1.875" style="6" customWidth="1"/>
    <col min="8972" max="9177" width="10.875" style="6"/>
    <col min="9178" max="9178" width="10.5" style="6" customWidth="1"/>
    <col min="9179" max="9179" width="2.375" style="6" customWidth="1"/>
    <col min="9180" max="9181" width="5.625" style="6" customWidth="1"/>
    <col min="9182" max="9182" width="5.125" style="6" customWidth="1"/>
    <col min="9183" max="9183" width="5.625" style="6" customWidth="1"/>
    <col min="9184" max="9184" width="12" style="6" customWidth="1"/>
    <col min="9185" max="9186" width="7.875" style="6" customWidth="1"/>
    <col min="9187" max="9187" width="2.125" style="6" customWidth="1"/>
    <col min="9188" max="9188" width="7.875" style="6" customWidth="1"/>
    <col min="9189" max="9189" width="6.5" style="6" customWidth="1"/>
    <col min="9190" max="9192" width="3.125" style="6" customWidth="1"/>
    <col min="9193" max="9193" width="3" style="6" customWidth="1"/>
    <col min="9194" max="9194" width="2.5" style="6" customWidth="1"/>
    <col min="9195" max="9195" width="2.625" style="6" customWidth="1"/>
    <col min="9196" max="9198" width="0" style="6" hidden="1" customWidth="1"/>
    <col min="9199" max="9199" width="3.875" style="6" customWidth="1"/>
    <col min="9200" max="9200" width="0" style="6" hidden="1" customWidth="1"/>
    <col min="9201" max="9202" width="13" style="6" customWidth="1"/>
    <col min="9203" max="9203" width="13.125" style="6" customWidth="1"/>
    <col min="9204" max="9204" width="5.625" style="6" customWidth="1"/>
    <col min="9205" max="9205" width="13.125" style="6" customWidth="1"/>
    <col min="9206" max="9206" width="3.625" style="6" customWidth="1"/>
    <col min="9207" max="9207" width="2.625" style="6" customWidth="1"/>
    <col min="9208" max="9210" width="0" style="6" hidden="1" customWidth="1"/>
    <col min="9211" max="9211" width="2.625" style="6" customWidth="1"/>
    <col min="9212" max="9212" width="0" style="6" hidden="1" customWidth="1"/>
    <col min="9213" max="9213" width="2.625" style="6" customWidth="1"/>
    <col min="9214" max="9214" width="0" style="6" hidden="1" customWidth="1"/>
    <col min="9215" max="9215" width="3.875" style="6" customWidth="1"/>
    <col min="9216" max="9216" width="30" style="6" customWidth="1"/>
    <col min="9217" max="9217" width="20.5" style="6" customWidth="1"/>
    <col min="9218" max="9218" width="8" style="6" customWidth="1"/>
    <col min="9219" max="9219" width="17" style="6" customWidth="1"/>
    <col min="9220" max="9220" width="37.375" style="6" customWidth="1"/>
    <col min="9221" max="9221" width="5.125" style="6" customWidth="1"/>
    <col min="9222" max="9222" width="27.5" style="6" customWidth="1"/>
    <col min="9223" max="9223" width="14.125" style="6" customWidth="1"/>
    <col min="9224" max="9225" width="8.125" style="6" customWidth="1"/>
    <col min="9226" max="9226" width="9.875" style="6" customWidth="1"/>
    <col min="9227" max="9227" width="1.875" style="6" customWidth="1"/>
    <col min="9228" max="9433" width="10.875" style="6"/>
    <col min="9434" max="9434" width="10.5" style="6" customWidth="1"/>
    <col min="9435" max="9435" width="2.375" style="6" customWidth="1"/>
    <col min="9436" max="9437" width="5.625" style="6" customWidth="1"/>
    <col min="9438" max="9438" width="5.125" style="6" customWidth="1"/>
    <col min="9439" max="9439" width="5.625" style="6" customWidth="1"/>
    <col min="9440" max="9440" width="12" style="6" customWidth="1"/>
    <col min="9441" max="9442" width="7.875" style="6" customWidth="1"/>
    <col min="9443" max="9443" width="2.125" style="6" customWidth="1"/>
    <col min="9444" max="9444" width="7.875" style="6" customWidth="1"/>
    <col min="9445" max="9445" width="6.5" style="6" customWidth="1"/>
    <col min="9446" max="9448" width="3.125" style="6" customWidth="1"/>
    <col min="9449" max="9449" width="3" style="6" customWidth="1"/>
    <col min="9450" max="9450" width="2.5" style="6" customWidth="1"/>
    <col min="9451" max="9451" width="2.625" style="6" customWidth="1"/>
    <col min="9452" max="9454" width="0" style="6" hidden="1" customWidth="1"/>
    <col min="9455" max="9455" width="3.875" style="6" customWidth="1"/>
    <col min="9456" max="9456" width="0" style="6" hidden="1" customWidth="1"/>
    <col min="9457" max="9458" width="13" style="6" customWidth="1"/>
    <col min="9459" max="9459" width="13.125" style="6" customWidth="1"/>
    <col min="9460" max="9460" width="5.625" style="6" customWidth="1"/>
    <col min="9461" max="9461" width="13.125" style="6" customWidth="1"/>
    <col min="9462" max="9462" width="3.625" style="6" customWidth="1"/>
    <col min="9463" max="9463" width="2.625" style="6" customWidth="1"/>
    <col min="9464" max="9466" width="0" style="6" hidden="1" customWidth="1"/>
    <col min="9467" max="9467" width="2.625" style="6" customWidth="1"/>
    <col min="9468" max="9468" width="0" style="6" hidden="1" customWidth="1"/>
    <col min="9469" max="9469" width="2.625" style="6" customWidth="1"/>
    <col min="9470" max="9470" width="0" style="6" hidden="1" customWidth="1"/>
    <col min="9471" max="9471" width="3.875" style="6" customWidth="1"/>
    <col min="9472" max="9472" width="30" style="6" customWidth="1"/>
    <col min="9473" max="9473" width="20.5" style="6" customWidth="1"/>
    <col min="9474" max="9474" width="8" style="6" customWidth="1"/>
    <col min="9475" max="9475" width="17" style="6" customWidth="1"/>
    <col min="9476" max="9476" width="37.375" style="6" customWidth="1"/>
    <col min="9477" max="9477" width="5.125" style="6" customWidth="1"/>
    <col min="9478" max="9478" width="27.5" style="6" customWidth="1"/>
    <col min="9479" max="9479" width="14.125" style="6" customWidth="1"/>
    <col min="9480" max="9481" width="8.125" style="6" customWidth="1"/>
    <col min="9482" max="9482" width="9.875" style="6" customWidth="1"/>
    <col min="9483" max="9483" width="1.875" style="6" customWidth="1"/>
    <col min="9484" max="9689" width="10.875" style="6"/>
    <col min="9690" max="9690" width="10.5" style="6" customWidth="1"/>
    <col min="9691" max="9691" width="2.375" style="6" customWidth="1"/>
    <col min="9692" max="9693" width="5.625" style="6" customWidth="1"/>
    <col min="9694" max="9694" width="5.125" style="6" customWidth="1"/>
    <col min="9695" max="9695" width="5.625" style="6" customWidth="1"/>
    <col min="9696" max="9696" width="12" style="6" customWidth="1"/>
    <col min="9697" max="9698" width="7.875" style="6" customWidth="1"/>
    <col min="9699" max="9699" width="2.125" style="6" customWidth="1"/>
    <col min="9700" max="9700" width="7.875" style="6" customWidth="1"/>
    <col min="9701" max="9701" width="6.5" style="6" customWidth="1"/>
    <col min="9702" max="9704" width="3.125" style="6" customWidth="1"/>
    <col min="9705" max="9705" width="3" style="6" customWidth="1"/>
    <col min="9706" max="9706" width="2.5" style="6" customWidth="1"/>
    <col min="9707" max="9707" width="2.625" style="6" customWidth="1"/>
    <col min="9708" max="9710" width="0" style="6" hidden="1" customWidth="1"/>
    <col min="9711" max="9711" width="3.875" style="6" customWidth="1"/>
    <col min="9712" max="9712" width="0" style="6" hidden="1" customWidth="1"/>
    <col min="9713" max="9714" width="13" style="6" customWidth="1"/>
    <col min="9715" max="9715" width="13.125" style="6" customWidth="1"/>
    <col min="9716" max="9716" width="5.625" style="6" customWidth="1"/>
    <col min="9717" max="9717" width="13.125" style="6" customWidth="1"/>
    <col min="9718" max="9718" width="3.625" style="6" customWidth="1"/>
    <col min="9719" max="9719" width="2.625" style="6" customWidth="1"/>
    <col min="9720" max="9722" width="0" style="6" hidden="1" customWidth="1"/>
    <col min="9723" max="9723" width="2.625" style="6" customWidth="1"/>
    <col min="9724" max="9724" width="0" style="6" hidden="1" customWidth="1"/>
    <col min="9725" max="9725" width="2.625" style="6" customWidth="1"/>
    <col min="9726" max="9726" width="0" style="6" hidden="1" customWidth="1"/>
    <col min="9727" max="9727" width="3.875" style="6" customWidth="1"/>
    <col min="9728" max="9728" width="30" style="6" customWidth="1"/>
    <col min="9729" max="9729" width="20.5" style="6" customWidth="1"/>
    <col min="9730" max="9730" width="8" style="6" customWidth="1"/>
    <col min="9731" max="9731" width="17" style="6" customWidth="1"/>
    <col min="9732" max="9732" width="37.375" style="6" customWidth="1"/>
    <col min="9733" max="9733" width="5.125" style="6" customWidth="1"/>
    <col min="9734" max="9734" width="27.5" style="6" customWidth="1"/>
    <col min="9735" max="9735" width="14.125" style="6" customWidth="1"/>
    <col min="9736" max="9737" width="8.125" style="6" customWidth="1"/>
    <col min="9738" max="9738" width="9.875" style="6" customWidth="1"/>
    <col min="9739" max="9739" width="1.875" style="6" customWidth="1"/>
    <col min="9740" max="9945" width="10.875" style="6"/>
    <col min="9946" max="9946" width="10.5" style="6" customWidth="1"/>
    <col min="9947" max="9947" width="2.375" style="6" customWidth="1"/>
    <col min="9948" max="9949" width="5.625" style="6" customWidth="1"/>
    <col min="9950" max="9950" width="5.125" style="6" customWidth="1"/>
    <col min="9951" max="9951" width="5.625" style="6" customWidth="1"/>
    <col min="9952" max="9952" width="12" style="6" customWidth="1"/>
    <col min="9953" max="9954" width="7.875" style="6" customWidth="1"/>
    <col min="9955" max="9955" width="2.125" style="6" customWidth="1"/>
    <col min="9956" max="9956" width="7.875" style="6" customWidth="1"/>
    <col min="9957" max="9957" width="6.5" style="6" customWidth="1"/>
    <col min="9958" max="9960" width="3.125" style="6" customWidth="1"/>
    <col min="9961" max="9961" width="3" style="6" customWidth="1"/>
    <col min="9962" max="9962" width="2.5" style="6" customWidth="1"/>
    <col min="9963" max="9963" width="2.625" style="6" customWidth="1"/>
    <col min="9964" max="9966" width="0" style="6" hidden="1" customWidth="1"/>
    <col min="9967" max="9967" width="3.875" style="6" customWidth="1"/>
    <col min="9968" max="9968" width="0" style="6" hidden="1" customWidth="1"/>
    <col min="9969" max="9970" width="13" style="6" customWidth="1"/>
    <col min="9971" max="9971" width="13.125" style="6" customWidth="1"/>
    <col min="9972" max="9972" width="5.625" style="6" customWidth="1"/>
    <col min="9973" max="9973" width="13.125" style="6" customWidth="1"/>
    <col min="9974" max="9974" width="3.625" style="6" customWidth="1"/>
    <col min="9975" max="9975" width="2.625" style="6" customWidth="1"/>
    <col min="9976" max="9978" width="0" style="6" hidden="1" customWidth="1"/>
    <col min="9979" max="9979" width="2.625" style="6" customWidth="1"/>
    <col min="9980" max="9980" width="0" style="6" hidden="1" customWidth="1"/>
    <col min="9981" max="9981" width="2.625" style="6" customWidth="1"/>
    <col min="9982" max="9982" width="0" style="6" hidden="1" customWidth="1"/>
    <col min="9983" max="9983" width="3.875" style="6" customWidth="1"/>
    <col min="9984" max="9984" width="30" style="6" customWidth="1"/>
    <col min="9985" max="9985" width="20.5" style="6" customWidth="1"/>
    <col min="9986" max="9986" width="8" style="6" customWidth="1"/>
    <col min="9987" max="9987" width="17" style="6" customWidth="1"/>
    <col min="9988" max="9988" width="37.375" style="6" customWidth="1"/>
    <col min="9989" max="9989" width="5.125" style="6" customWidth="1"/>
    <col min="9990" max="9990" width="27.5" style="6" customWidth="1"/>
    <col min="9991" max="9991" width="14.125" style="6" customWidth="1"/>
    <col min="9992" max="9993" width="8.125" style="6" customWidth="1"/>
    <col min="9994" max="9994" width="9.875" style="6" customWidth="1"/>
    <col min="9995" max="9995" width="1.875" style="6" customWidth="1"/>
    <col min="9996" max="10201" width="10.875" style="6"/>
    <col min="10202" max="10202" width="10.5" style="6" customWidth="1"/>
    <col min="10203" max="10203" width="2.375" style="6" customWidth="1"/>
    <col min="10204" max="10205" width="5.625" style="6" customWidth="1"/>
    <col min="10206" max="10206" width="5.125" style="6" customWidth="1"/>
    <col min="10207" max="10207" width="5.625" style="6" customWidth="1"/>
    <col min="10208" max="10208" width="12" style="6" customWidth="1"/>
    <col min="10209" max="10210" width="7.875" style="6" customWidth="1"/>
    <col min="10211" max="10211" width="2.125" style="6" customWidth="1"/>
    <col min="10212" max="10212" width="7.875" style="6" customWidth="1"/>
    <col min="10213" max="10213" width="6.5" style="6" customWidth="1"/>
    <col min="10214" max="10216" width="3.125" style="6" customWidth="1"/>
    <col min="10217" max="10217" width="3" style="6" customWidth="1"/>
    <col min="10218" max="10218" width="2.5" style="6" customWidth="1"/>
    <col min="10219" max="10219" width="2.625" style="6" customWidth="1"/>
    <col min="10220" max="10222" width="0" style="6" hidden="1" customWidth="1"/>
    <col min="10223" max="10223" width="3.875" style="6" customWidth="1"/>
    <col min="10224" max="10224" width="0" style="6" hidden="1" customWidth="1"/>
    <col min="10225" max="10226" width="13" style="6" customWidth="1"/>
    <col min="10227" max="10227" width="13.125" style="6" customWidth="1"/>
    <col min="10228" max="10228" width="5.625" style="6" customWidth="1"/>
    <col min="10229" max="10229" width="13.125" style="6" customWidth="1"/>
    <col min="10230" max="10230" width="3.625" style="6" customWidth="1"/>
    <col min="10231" max="10231" width="2.625" style="6" customWidth="1"/>
    <col min="10232" max="10234" width="0" style="6" hidden="1" customWidth="1"/>
    <col min="10235" max="10235" width="2.625" style="6" customWidth="1"/>
    <col min="10236" max="10236" width="0" style="6" hidden="1" customWidth="1"/>
    <col min="10237" max="10237" width="2.625" style="6" customWidth="1"/>
    <col min="10238" max="10238" width="0" style="6" hidden="1" customWidth="1"/>
    <col min="10239" max="10239" width="3.875" style="6" customWidth="1"/>
    <col min="10240" max="10240" width="30" style="6" customWidth="1"/>
    <col min="10241" max="10241" width="20.5" style="6" customWidth="1"/>
    <col min="10242" max="10242" width="8" style="6" customWidth="1"/>
    <col min="10243" max="10243" width="17" style="6" customWidth="1"/>
    <col min="10244" max="10244" width="37.375" style="6" customWidth="1"/>
    <col min="10245" max="10245" width="5.125" style="6" customWidth="1"/>
    <col min="10246" max="10246" width="27.5" style="6" customWidth="1"/>
    <col min="10247" max="10247" width="14.125" style="6" customWidth="1"/>
    <col min="10248" max="10249" width="8.125" style="6" customWidth="1"/>
    <col min="10250" max="10250" width="9.875" style="6" customWidth="1"/>
    <col min="10251" max="10251" width="1.875" style="6" customWidth="1"/>
    <col min="10252" max="10457" width="10.875" style="6"/>
    <col min="10458" max="10458" width="10.5" style="6" customWidth="1"/>
    <col min="10459" max="10459" width="2.375" style="6" customWidth="1"/>
    <col min="10460" max="10461" width="5.625" style="6" customWidth="1"/>
    <col min="10462" max="10462" width="5.125" style="6" customWidth="1"/>
    <col min="10463" max="10463" width="5.625" style="6" customWidth="1"/>
    <col min="10464" max="10464" width="12" style="6" customWidth="1"/>
    <col min="10465" max="10466" width="7.875" style="6" customWidth="1"/>
    <col min="10467" max="10467" width="2.125" style="6" customWidth="1"/>
    <col min="10468" max="10468" width="7.875" style="6" customWidth="1"/>
    <col min="10469" max="10469" width="6.5" style="6" customWidth="1"/>
    <col min="10470" max="10472" width="3.125" style="6" customWidth="1"/>
    <col min="10473" max="10473" width="3" style="6" customWidth="1"/>
    <col min="10474" max="10474" width="2.5" style="6" customWidth="1"/>
    <col min="10475" max="10475" width="2.625" style="6" customWidth="1"/>
    <col min="10476" max="10478" width="0" style="6" hidden="1" customWidth="1"/>
    <col min="10479" max="10479" width="3.875" style="6" customWidth="1"/>
    <col min="10480" max="10480" width="0" style="6" hidden="1" customWidth="1"/>
    <col min="10481" max="10482" width="13" style="6" customWidth="1"/>
    <col min="10483" max="10483" width="13.125" style="6" customWidth="1"/>
    <col min="10484" max="10484" width="5.625" style="6" customWidth="1"/>
    <col min="10485" max="10485" width="13.125" style="6" customWidth="1"/>
    <col min="10486" max="10486" width="3.625" style="6" customWidth="1"/>
    <col min="10487" max="10487" width="2.625" style="6" customWidth="1"/>
    <col min="10488" max="10490" width="0" style="6" hidden="1" customWidth="1"/>
    <col min="10491" max="10491" width="2.625" style="6" customWidth="1"/>
    <col min="10492" max="10492" width="0" style="6" hidden="1" customWidth="1"/>
    <col min="10493" max="10493" width="2.625" style="6" customWidth="1"/>
    <col min="10494" max="10494" width="0" style="6" hidden="1" customWidth="1"/>
    <col min="10495" max="10495" width="3.875" style="6" customWidth="1"/>
    <col min="10496" max="10496" width="30" style="6" customWidth="1"/>
    <col min="10497" max="10497" width="20.5" style="6" customWidth="1"/>
    <col min="10498" max="10498" width="8" style="6" customWidth="1"/>
    <col min="10499" max="10499" width="17" style="6" customWidth="1"/>
    <col min="10500" max="10500" width="37.375" style="6" customWidth="1"/>
    <col min="10501" max="10501" width="5.125" style="6" customWidth="1"/>
    <col min="10502" max="10502" width="27.5" style="6" customWidth="1"/>
    <col min="10503" max="10503" width="14.125" style="6" customWidth="1"/>
    <col min="10504" max="10505" width="8.125" style="6" customWidth="1"/>
    <col min="10506" max="10506" width="9.875" style="6" customWidth="1"/>
    <col min="10507" max="10507" width="1.875" style="6" customWidth="1"/>
    <col min="10508" max="10713" width="10.875" style="6"/>
    <col min="10714" max="10714" width="10.5" style="6" customWidth="1"/>
    <col min="10715" max="10715" width="2.375" style="6" customWidth="1"/>
    <col min="10716" max="10717" width="5.625" style="6" customWidth="1"/>
    <col min="10718" max="10718" width="5.125" style="6" customWidth="1"/>
    <col min="10719" max="10719" width="5.625" style="6" customWidth="1"/>
    <col min="10720" max="10720" width="12" style="6" customWidth="1"/>
    <col min="10721" max="10722" width="7.875" style="6" customWidth="1"/>
    <col min="10723" max="10723" width="2.125" style="6" customWidth="1"/>
    <col min="10724" max="10724" width="7.875" style="6" customWidth="1"/>
    <col min="10725" max="10725" width="6.5" style="6" customWidth="1"/>
    <col min="10726" max="10728" width="3.125" style="6" customWidth="1"/>
    <col min="10729" max="10729" width="3" style="6" customWidth="1"/>
    <col min="10730" max="10730" width="2.5" style="6" customWidth="1"/>
    <col min="10731" max="10731" width="2.625" style="6" customWidth="1"/>
    <col min="10732" max="10734" width="0" style="6" hidden="1" customWidth="1"/>
    <col min="10735" max="10735" width="3.875" style="6" customWidth="1"/>
    <col min="10736" max="10736" width="0" style="6" hidden="1" customWidth="1"/>
    <col min="10737" max="10738" width="13" style="6" customWidth="1"/>
    <col min="10739" max="10739" width="13.125" style="6" customWidth="1"/>
    <col min="10740" max="10740" width="5.625" style="6" customWidth="1"/>
    <col min="10741" max="10741" width="13.125" style="6" customWidth="1"/>
    <col min="10742" max="10742" width="3.625" style="6" customWidth="1"/>
    <col min="10743" max="10743" width="2.625" style="6" customWidth="1"/>
    <col min="10744" max="10746" width="0" style="6" hidden="1" customWidth="1"/>
    <col min="10747" max="10747" width="2.625" style="6" customWidth="1"/>
    <col min="10748" max="10748" width="0" style="6" hidden="1" customWidth="1"/>
    <col min="10749" max="10749" width="2.625" style="6" customWidth="1"/>
    <col min="10750" max="10750" width="0" style="6" hidden="1" customWidth="1"/>
    <col min="10751" max="10751" width="3.875" style="6" customWidth="1"/>
    <col min="10752" max="10752" width="30" style="6" customWidth="1"/>
    <col min="10753" max="10753" width="20.5" style="6" customWidth="1"/>
    <col min="10754" max="10754" width="8" style="6" customWidth="1"/>
    <col min="10755" max="10755" width="17" style="6" customWidth="1"/>
    <col min="10756" max="10756" width="37.375" style="6" customWidth="1"/>
    <col min="10757" max="10757" width="5.125" style="6" customWidth="1"/>
    <col min="10758" max="10758" width="27.5" style="6" customWidth="1"/>
    <col min="10759" max="10759" width="14.125" style="6" customWidth="1"/>
    <col min="10760" max="10761" width="8.125" style="6" customWidth="1"/>
    <col min="10762" max="10762" width="9.875" style="6" customWidth="1"/>
    <col min="10763" max="10763" width="1.875" style="6" customWidth="1"/>
    <col min="10764" max="10969" width="10.875" style="6"/>
    <col min="10970" max="10970" width="10.5" style="6" customWidth="1"/>
    <col min="10971" max="10971" width="2.375" style="6" customWidth="1"/>
    <col min="10972" max="10973" width="5.625" style="6" customWidth="1"/>
    <col min="10974" max="10974" width="5.125" style="6" customWidth="1"/>
    <col min="10975" max="10975" width="5.625" style="6" customWidth="1"/>
    <col min="10976" max="10976" width="12" style="6" customWidth="1"/>
    <col min="10977" max="10978" width="7.875" style="6" customWidth="1"/>
    <col min="10979" max="10979" width="2.125" style="6" customWidth="1"/>
    <col min="10980" max="10980" width="7.875" style="6" customWidth="1"/>
    <col min="10981" max="10981" width="6.5" style="6" customWidth="1"/>
    <col min="10982" max="10984" width="3.125" style="6" customWidth="1"/>
    <col min="10985" max="10985" width="3" style="6" customWidth="1"/>
    <col min="10986" max="10986" width="2.5" style="6" customWidth="1"/>
    <col min="10987" max="10987" width="2.625" style="6" customWidth="1"/>
    <col min="10988" max="10990" width="0" style="6" hidden="1" customWidth="1"/>
    <col min="10991" max="10991" width="3.875" style="6" customWidth="1"/>
    <col min="10992" max="10992" width="0" style="6" hidden="1" customWidth="1"/>
    <col min="10993" max="10994" width="13" style="6" customWidth="1"/>
    <col min="10995" max="10995" width="13.125" style="6" customWidth="1"/>
    <col min="10996" max="10996" width="5.625" style="6" customWidth="1"/>
    <col min="10997" max="10997" width="13.125" style="6" customWidth="1"/>
    <col min="10998" max="10998" width="3.625" style="6" customWidth="1"/>
    <col min="10999" max="10999" width="2.625" style="6" customWidth="1"/>
    <col min="11000" max="11002" width="0" style="6" hidden="1" customWidth="1"/>
    <col min="11003" max="11003" width="2.625" style="6" customWidth="1"/>
    <col min="11004" max="11004" width="0" style="6" hidden="1" customWidth="1"/>
    <col min="11005" max="11005" width="2.625" style="6" customWidth="1"/>
    <col min="11006" max="11006" width="0" style="6" hidden="1" customWidth="1"/>
    <col min="11007" max="11007" width="3.875" style="6" customWidth="1"/>
    <col min="11008" max="11008" width="30" style="6" customWidth="1"/>
    <col min="11009" max="11009" width="20.5" style="6" customWidth="1"/>
    <col min="11010" max="11010" width="8" style="6" customWidth="1"/>
    <col min="11011" max="11011" width="17" style="6" customWidth="1"/>
    <col min="11012" max="11012" width="37.375" style="6" customWidth="1"/>
    <col min="11013" max="11013" width="5.125" style="6" customWidth="1"/>
    <col min="11014" max="11014" width="27.5" style="6" customWidth="1"/>
    <col min="11015" max="11015" width="14.125" style="6" customWidth="1"/>
    <col min="11016" max="11017" width="8.125" style="6" customWidth="1"/>
    <col min="11018" max="11018" width="9.875" style="6" customWidth="1"/>
    <col min="11019" max="11019" width="1.875" style="6" customWidth="1"/>
    <col min="11020" max="11225" width="10.875" style="6"/>
    <col min="11226" max="11226" width="10.5" style="6" customWidth="1"/>
    <col min="11227" max="11227" width="2.375" style="6" customWidth="1"/>
    <col min="11228" max="11229" width="5.625" style="6" customWidth="1"/>
    <col min="11230" max="11230" width="5.125" style="6" customWidth="1"/>
    <col min="11231" max="11231" width="5.625" style="6" customWidth="1"/>
    <col min="11232" max="11232" width="12" style="6" customWidth="1"/>
    <col min="11233" max="11234" width="7.875" style="6" customWidth="1"/>
    <col min="11235" max="11235" width="2.125" style="6" customWidth="1"/>
    <col min="11236" max="11236" width="7.875" style="6" customWidth="1"/>
    <col min="11237" max="11237" width="6.5" style="6" customWidth="1"/>
    <col min="11238" max="11240" width="3.125" style="6" customWidth="1"/>
    <col min="11241" max="11241" width="3" style="6" customWidth="1"/>
    <col min="11242" max="11242" width="2.5" style="6" customWidth="1"/>
    <col min="11243" max="11243" width="2.625" style="6" customWidth="1"/>
    <col min="11244" max="11246" width="0" style="6" hidden="1" customWidth="1"/>
    <col min="11247" max="11247" width="3.875" style="6" customWidth="1"/>
    <col min="11248" max="11248" width="0" style="6" hidden="1" customWidth="1"/>
    <col min="11249" max="11250" width="13" style="6" customWidth="1"/>
    <col min="11251" max="11251" width="13.125" style="6" customWidth="1"/>
    <col min="11252" max="11252" width="5.625" style="6" customWidth="1"/>
    <col min="11253" max="11253" width="13.125" style="6" customWidth="1"/>
    <col min="11254" max="11254" width="3.625" style="6" customWidth="1"/>
    <col min="11255" max="11255" width="2.625" style="6" customWidth="1"/>
    <col min="11256" max="11258" width="0" style="6" hidden="1" customWidth="1"/>
    <col min="11259" max="11259" width="2.625" style="6" customWidth="1"/>
    <col min="11260" max="11260" width="0" style="6" hidden="1" customWidth="1"/>
    <col min="11261" max="11261" width="2.625" style="6" customWidth="1"/>
    <col min="11262" max="11262" width="0" style="6" hidden="1" customWidth="1"/>
    <col min="11263" max="11263" width="3.875" style="6" customWidth="1"/>
    <col min="11264" max="11264" width="30" style="6" customWidth="1"/>
    <col min="11265" max="11265" width="20.5" style="6" customWidth="1"/>
    <col min="11266" max="11266" width="8" style="6" customWidth="1"/>
    <col min="11267" max="11267" width="17" style="6" customWidth="1"/>
    <col min="11268" max="11268" width="37.375" style="6" customWidth="1"/>
    <col min="11269" max="11269" width="5.125" style="6" customWidth="1"/>
    <col min="11270" max="11270" width="27.5" style="6" customWidth="1"/>
    <col min="11271" max="11271" width="14.125" style="6" customWidth="1"/>
    <col min="11272" max="11273" width="8.125" style="6" customWidth="1"/>
    <col min="11274" max="11274" width="9.875" style="6" customWidth="1"/>
    <col min="11275" max="11275" width="1.875" style="6" customWidth="1"/>
    <col min="11276" max="11481" width="10.875" style="6"/>
    <col min="11482" max="11482" width="10.5" style="6" customWidth="1"/>
    <col min="11483" max="11483" width="2.375" style="6" customWidth="1"/>
    <col min="11484" max="11485" width="5.625" style="6" customWidth="1"/>
    <col min="11486" max="11486" width="5.125" style="6" customWidth="1"/>
    <col min="11487" max="11487" width="5.625" style="6" customWidth="1"/>
    <col min="11488" max="11488" width="12" style="6" customWidth="1"/>
    <col min="11489" max="11490" width="7.875" style="6" customWidth="1"/>
    <col min="11491" max="11491" width="2.125" style="6" customWidth="1"/>
    <col min="11492" max="11492" width="7.875" style="6" customWidth="1"/>
    <col min="11493" max="11493" width="6.5" style="6" customWidth="1"/>
    <col min="11494" max="11496" width="3.125" style="6" customWidth="1"/>
    <col min="11497" max="11497" width="3" style="6" customWidth="1"/>
    <col min="11498" max="11498" width="2.5" style="6" customWidth="1"/>
    <col min="11499" max="11499" width="2.625" style="6" customWidth="1"/>
    <col min="11500" max="11502" width="0" style="6" hidden="1" customWidth="1"/>
    <col min="11503" max="11503" width="3.875" style="6" customWidth="1"/>
    <col min="11504" max="11504" width="0" style="6" hidden="1" customWidth="1"/>
    <col min="11505" max="11506" width="13" style="6" customWidth="1"/>
    <col min="11507" max="11507" width="13.125" style="6" customWidth="1"/>
    <col min="11508" max="11508" width="5.625" style="6" customWidth="1"/>
    <col min="11509" max="11509" width="13.125" style="6" customWidth="1"/>
    <col min="11510" max="11510" width="3.625" style="6" customWidth="1"/>
    <col min="11511" max="11511" width="2.625" style="6" customWidth="1"/>
    <col min="11512" max="11514" width="0" style="6" hidden="1" customWidth="1"/>
    <col min="11515" max="11515" width="2.625" style="6" customWidth="1"/>
    <col min="11516" max="11516" width="0" style="6" hidden="1" customWidth="1"/>
    <col min="11517" max="11517" width="2.625" style="6" customWidth="1"/>
    <col min="11518" max="11518" width="0" style="6" hidden="1" customWidth="1"/>
    <col min="11519" max="11519" width="3.875" style="6" customWidth="1"/>
    <col min="11520" max="11520" width="30" style="6" customWidth="1"/>
    <col min="11521" max="11521" width="20.5" style="6" customWidth="1"/>
    <col min="11522" max="11522" width="8" style="6" customWidth="1"/>
    <col min="11523" max="11523" width="17" style="6" customWidth="1"/>
    <col min="11524" max="11524" width="37.375" style="6" customWidth="1"/>
    <col min="11525" max="11525" width="5.125" style="6" customWidth="1"/>
    <col min="11526" max="11526" width="27.5" style="6" customWidth="1"/>
    <col min="11527" max="11527" width="14.125" style="6" customWidth="1"/>
    <col min="11528" max="11529" width="8.125" style="6" customWidth="1"/>
    <col min="11530" max="11530" width="9.875" style="6" customWidth="1"/>
    <col min="11531" max="11531" width="1.875" style="6" customWidth="1"/>
    <col min="11532" max="11737" width="10.875" style="6"/>
    <col min="11738" max="11738" width="10.5" style="6" customWidth="1"/>
    <col min="11739" max="11739" width="2.375" style="6" customWidth="1"/>
    <col min="11740" max="11741" width="5.625" style="6" customWidth="1"/>
    <col min="11742" max="11742" width="5.125" style="6" customWidth="1"/>
    <col min="11743" max="11743" width="5.625" style="6" customWidth="1"/>
    <col min="11744" max="11744" width="12" style="6" customWidth="1"/>
    <col min="11745" max="11746" width="7.875" style="6" customWidth="1"/>
    <col min="11747" max="11747" width="2.125" style="6" customWidth="1"/>
    <col min="11748" max="11748" width="7.875" style="6" customWidth="1"/>
    <col min="11749" max="11749" width="6.5" style="6" customWidth="1"/>
    <col min="11750" max="11752" width="3.125" style="6" customWidth="1"/>
    <col min="11753" max="11753" width="3" style="6" customWidth="1"/>
    <col min="11754" max="11754" width="2.5" style="6" customWidth="1"/>
    <col min="11755" max="11755" width="2.625" style="6" customWidth="1"/>
    <col min="11756" max="11758" width="0" style="6" hidden="1" customWidth="1"/>
    <col min="11759" max="11759" width="3.875" style="6" customWidth="1"/>
    <col min="11760" max="11760" width="0" style="6" hidden="1" customWidth="1"/>
    <col min="11761" max="11762" width="13" style="6" customWidth="1"/>
    <col min="11763" max="11763" width="13.125" style="6" customWidth="1"/>
    <col min="11764" max="11764" width="5.625" style="6" customWidth="1"/>
    <col min="11765" max="11765" width="13.125" style="6" customWidth="1"/>
    <col min="11766" max="11766" width="3.625" style="6" customWidth="1"/>
    <col min="11767" max="11767" width="2.625" style="6" customWidth="1"/>
    <col min="11768" max="11770" width="0" style="6" hidden="1" customWidth="1"/>
    <col min="11771" max="11771" width="2.625" style="6" customWidth="1"/>
    <col min="11772" max="11772" width="0" style="6" hidden="1" customWidth="1"/>
    <col min="11773" max="11773" width="2.625" style="6" customWidth="1"/>
    <col min="11774" max="11774" width="0" style="6" hidden="1" customWidth="1"/>
    <col min="11775" max="11775" width="3.875" style="6" customWidth="1"/>
    <col min="11776" max="11776" width="30" style="6" customWidth="1"/>
    <col min="11777" max="11777" width="20.5" style="6" customWidth="1"/>
    <col min="11778" max="11778" width="8" style="6" customWidth="1"/>
    <col min="11779" max="11779" width="17" style="6" customWidth="1"/>
    <col min="11780" max="11780" width="37.375" style="6" customWidth="1"/>
    <col min="11781" max="11781" width="5.125" style="6" customWidth="1"/>
    <col min="11782" max="11782" width="27.5" style="6" customWidth="1"/>
    <col min="11783" max="11783" width="14.125" style="6" customWidth="1"/>
    <col min="11784" max="11785" width="8.125" style="6" customWidth="1"/>
    <col min="11786" max="11786" width="9.875" style="6" customWidth="1"/>
    <col min="11787" max="11787" width="1.875" style="6" customWidth="1"/>
    <col min="11788" max="11993" width="10.875" style="6"/>
    <col min="11994" max="11994" width="10.5" style="6" customWidth="1"/>
    <col min="11995" max="11995" width="2.375" style="6" customWidth="1"/>
    <col min="11996" max="11997" width="5.625" style="6" customWidth="1"/>
    <col min="11998" max="11998" width="5.125" style="6" customWidth="1"/>
    <col min="11999" max="11999" width="5.625" style="6" customWidth="1"/>
    <col min="12000" max="12000" width="12" style="6" customWidth="1"/>
    <col min="12001" max="12002" width="7.875" style="6" customWidth="1"/>
    <col min="12003" max="12003" width="2.125" style="6" customWidth="1"/>
    <col min="12004" max="12004" width="7.875" style="6" customWidth="1"/>
    <col min="12005" max="12005" width="6.5" style="6" customWidth="1"/>
    <col min="12006" max="12008" width="3.125" style="6" customWidth="1"/>
    <col min="12009" max="12009" width="3" style="6" customWidth="1"/>
    <col min="12010" max="12010" width="2.5" style="6" customWidth="1"/>
    <col min="12011" max="12011" width="2.625" style="6" customWidth="1"/>
    <col min="12012" max="12014" width="0" style="6" hidden="1" customWidth="1"/>
    <col min="12015" max="12015" width="3.875" style="6" customWidth="1"/>
    <col min="12016" max="12016" width="0" style="6" hidden="1" customWidth="1"/>
    <col min="12017" max="12018" width="13" style="6" customWidth="1"/>
    <col min="12019" max="12019" width="13.125" style="6" customWidth="1"/>
    <col min="12020" max="12020" width="5.625" style="6" customWidth="1"/>
    <col min="12021" max="12021" width="13.125" style="6" customWidth="1"/>
    <col min="12022" max="12022" width="3.625" style="6" customWidth="1"/>
    <col min="12023" max="12023" width="2.625" style="6" customWidth="1"/>
    <col min="12024" max="12026" width="0" style="6" hidden="1" customWidth="1"/>
    <col min="12027" max="12027" width="2.625" style="6" customWidth="1"/>
    <col min="12028" max="12028" width="0" style="6" hidden="1" customWidth="1"/>
    <col min="12029" max="12029" width="2.625" style="6" customWidth="1"/>
    <col min="12030" max="12030" width="0" style="6" hidden="1" customWidth="1"/>
    <col min="12031" max="12031" width="3.875" style="6" customWidth="1"/>
    <col min="12032" max="12032" width="30" style="6" customWidth="1"/>
    <col min="12033" max="12033" width="20.5" style="6" customWidth="1"/>
    <col min="12034" max="12034" width="8" style="6" customWidth="1"/>
    <col min="12035" max="12035" width="17" style="6" customWidth="1"/>
    <col min="12036" max="12036" width="37.375" style="6" customWidth="1"/>
    <col min="12037" max="12037" width="5.125" style="6" customWidth="1"/>
    <col min="12038" max="12038" width="27.5" style="6" customWidth="1"/>
    <col min="12039" max="12039" width="14.125" style="6" customWidth="1"/>
    <col min="12040" max="12041" width="8.125" style="6" customWidth="1"/>
    <col min="12042" max="12042" width="9.875" style="6" customWidth="1"/>
    <col min="12043" max="12043" width="1.875" style="6" customWidth="1"/>
    <col min="12044" max="12249" width="10.875" style="6"/>
    <col min="12250" max="12250" width="10.5" style="6" customWidth="1"/>
    <col min="12251" max="12251" width="2.375" style="6" customWidth="1"/>
    <col min="12252" max="12253" width="5.625" style="6" customWidth="1"/>
    <col min="12254" max="12254" width="5.125" style="6" customWidth="1"/>
    <col min="12255" max="12255" width="5.625" style="6" customWidth="1"/>
    <col min="12256" max="12256" width="12" style="6" customWidth="1"/>
    <col min="12257" max="12258" width="7.875" style="6" customWidth="1"/>
    <col min="12259" max="12259" width="2.125" style="6" customWidth="1"/>
    <col min="12260" max="12260" width="7.875" style="6" customWidth="1"/>
    <col min="12261" max="12261" width="6.5" style="6" customWidth="1"/>
    <col min="12262" max="12264" width="3.125" style="6" customWidth="1"/>
    <col min="12265" max="12265" width="3" style="6" customWidth="1"/>
    <col min="12266" max="12266" width="2.5" style="6" customWidth="1"/>
    <col min="12267" max="12267" width="2.625" style="6" customWidth="1"/>
    <col min="12268" max="12270" width="0" style="6" hidden="1" customWidth="1"/>
    <col min="12271" max="12271" width="3.875" style="6" customWidth="1"/>
    <col min="12272" max="12272" width="0" style="6" hidden="1" customWidth="1"/>
    <col min="12273" max="12274" width="13" style="6" customWidth="1"/>
    <col min="12275" max="12275" width="13.125" style="6" customWidth="1"/>
    <col min="12276" max="12276" width="5.625" style="6" customWidth="1"/>
    <col min="12277" max="12277" width="13.125" style="6" customWidth="1"/>
    <col min="12278" max="12278" width="3.625" style="6" customWidth="1"/>
    <col min="12279" max="12279" width="2.625" style="6" customWidth="1"/>
    <col min="12280" max="12282" width="0" style="6" hidden="1" customWidth="1"/>
    <col min="12283" max="12283" width="2.625" style="6" customWidth="1"/>
    <col min="12284" max="12284" width="0" style="6" hidden="1" customWidth="1"/>
    <col min="12285" max="12285" width="2.625" style="6" customWidth="1"/>
    <col min="12286" max="12286" width="0" style="6" hidden="1" customWidth="1"/>
    <col min="12287" max="12287" width="3.875" style="6" customWidth="1"/>
    <col min="12288" max="12288" width="30" style="6" customWidth="1"/>
    <col min="12289" max="12289" width="20.5" style="6" customWidth="1"/>
    <col min="12290" max="12290" width="8" style="6" customWidth="1"/>
    <col min="12291" max="12291" width="17" style="6" customWidth="1"/>
    <col min="12292" max="12292" width="37.375" style="6" customWidth="1"/>
    <col min="12293" max="12293" width="5.125" style="6" customWidth="1"/>
    <col min="12294" max="12294" width="27.5" style="6" customWidth="1"/>
    <col min="12295" max="12295" width="14.125" style="6" customWidth="1"/>
    <col min="12296" max="12297" width="8.125" style="6" customWidth="1"/>
    <col min="12298" max="12298" width="9.875" style="6" customWidth="1"/>
    <col min="12299" max="12299" width="1.875" style="6" customWidth="1"/>
    <col min="12300" max="12505" width="10.875" style="6"/>
    <col min="12506" max="12506" width="10.5" style="6" customWidth="1"/>
    <col min="12507" max="12507" width="2.375" style="6" customWidth="1"/>
    <col min="12508" max="12509" width="5.625" style="6" customWidth="1"/>
    <col min="12510" max="12510" width="5.125" style="6" customWidth="1"/>
    <col min="12511" max="12511" width="5.625" style="6" customWidth="1"/>
    <col min="12512" max="12512" width="12" style="6" customWidth="1"/>
    <col min="12513" max="12514" width="7.875" style="6" customWidth="1"/>
    <col min="12515" max="12515" width="2.125" style="6" customWidth="1"/>
    <col min="12516" max="12516" width="7.875" style="6" customWidth="1"/>
    <col min="12517" max="12517" width="6.5" style="6" customWidth="1"/>
    <col min="12518" max="12520" width="3.125" style="6" customWidth="1"/>
    <col min="12521" max="12521" width="3" style="6" customWidth="1"/>
    <col min="12522" max="12522" width="2.5" style="6" customWidth="1"/>
    <col min="12523" max="12523" width="2.625" style="6" customWidth="1"/>
    <col min="12524" max="12526" width="0" style="6" hidden="1" customWidth="1"/>
    <col min="12527" max="12527" width="3.875" style="6" customWidth="1"/>
    <col min="12528" max="12528" width="0" style="6" hidden="1" customWidth="1"/>
    <col min="12529" max="12530" width="13" style="6" customWidth="1"/>
    <col min="12531" max="12531" width="13.125" style="6" customWidth="1"/>
    <col min="12532" max="12532" width="5.625" style="6" customWidth="1"/>
    <col min="12533" max="12533" width="13.125" style="6" customWidth="1"/>
    <col min="12534" max="12534" width="3.625" style="6" customWidth="1"/>
    <col min="12535" max="12535" width="2.625" style="6" customWidth="1"/>
    <col min="12536" max="12538" width="0" style="6" hidden="1" customWidth="1"/>
    <col min="12539" max="12539" width="2.625" style="6" customWidth="1"/>
    <col min="12540" max="12540" width="0" style="6" hidden="1" customWidth="1"/>
    <col min="12541" max="12541" width="2.625" style="6" customWidth="1"/>
    <col min="12542" max="12542" width="0" style="6" hidden="1" customWidth="1"/>
    <col min="12543" max="12543" width="3.875" style="6" customWidth="1"/>
    <col min="12544" max="12544" width="30" style="6" customWidth="1"/>
    <col min="12545" max="12545" width="20.5" style="6" customWidth="1"/>
    <col min="12546" max="12546" width="8" style="6" customWidth="1"/>
    <col min="12547" max="12547" width="17" style="6" customWidth="1"/>
    <col min="12548" max="12548" width="37.375" style="6" customWidth="1"/>
    <col min="12549" max="12549" width="5.125" style="6" customWidth="1"/>
    <col min="12550" max="12550" width="27.5" style="6" customWidth="1"/>
    <col min="12551" max="12551" width="14.125" style="6" customWidth="1"/>
    <col min="12552" max="12553" width="8.125" style="6" customWidth="1"/>
    <col min="12554" max="12554" width="9.875" style="6" customWidth="1"/>
    <col min="12555" max="12555" width="1.875" style="6" customWidth="1"/>
    <col min="12556" max="12761" width="10.875" style="6"/>
    <col min="12762" max="12762" width="10.5" style="6" customWidth="1"/>
    <col min="12763" max="12763" width="2.375" style="6" customWidth="1"/>
    <col min="12764" max="12765" width="5.625" style="6" customWidth="1"/>
    <col min="12766" max="12766" width="5.125" style="6" customWidth="1"/>
    <col min="12767" max="12767" width="5.625" style="6" customWidth="1"/>
    <col min="12768" max="12768" width="12" style="6" customWidth="1"/>
    <col min="12769" max="12770" width="7.875" style="6" customWidth="1"/>
    <col min="12771" max="12771" width="2.125" style="6" customWidth="1"/>
    <col min="12772" max="12772" width="7.875" style="6" customWidth="1"/>
    <col min="12773" max="12773" width="6.5" style="6" customWidth="1"/>
    <col min="12774" max="12776" width="3.125" style="6" customWidth="1"/>
    <col min="12777" max="12777" width="3" style="6" customWidth="1"/>
    <col min="12778" max="12778" width="2.5" style="6" customWidth="1"/>
    <col min="12779" max="12779" width="2.625" style="6" customWidth="1"/>
    <col min="12780" max="12782" width="0" style="6" hidden="1" customWidth="1"/>
    <col min="12783" max="12783" width="3.875" style="6" customWidth="1"/>
    <col min="12784" max="12784" width="0" style="6" hidden="1" customWidth="1"/>
    <col min="12785" max="12786" width="13" style="6" customWidth="1"/>
    <col min="12787" max="12787" width="13.125" style="6" customWidth="1"/>
    <col min="12788" max="12788" width="5.625" style="6" customWidth="1"/>
    <col min="12789" max="12789" width="13.125" style="6" customWidth="1"/>
    <col min="12790" max="12790" width="3.625" style="6" customWidth="1"/>
    <col min="12791" max="12791" width="2.625" style="6" customWidth="1"/>
    <col min="12792" max="12794" width="0" style="6" hidden="1" customWidth="1"/>
    <col min="12795" max="12795" width="2.625" style="6" customWidth="1"/>
    <col min="12796" max="12796" width="0" style="6" hidden="1" customWidth="1"/>
    <col min="12797" max="12797" width="2.625" style="6" customWidth="1"/>
    <col min="12798" max="12798" width="0" style="6" hidden="1" customWidth="1"/>
    <col min="12799" max="12799" width="3.875" style="6" customWidth="1"/>
    <col min="12800" max="12800" width="30" style="6" customWidth="1"/>
    <col min="12801" max="12801" width="20.5" style="6" customWidth="1"/>
    <col min="12802" max="12802" width="8" style="6" customWidth="1"/>
    <col min="12803" max="12803" width="17" style="6" customWidth="1"/>
    <col min="12804" max="12804" width="37.375" style="6" customWidth="1"/>
    <col min="12805" max="12805" width="5.125" style="6" customWidth="1"/>
    <col min="12806" max="12806" width="27.5" style="6" customWidth="1"/>
    <col min="12807" max="12807" width="14.125" style="6" customWidth="1"/>
    <col min="12808" max="12809" width="8.125" style="6" customWidth="1"/>
    <col min="12810" max="12810" width="9.875" style="6" customWidth="1"/>
    <col min="12811" max="12811" width="1.875" style="6" customWidth="1"/>
    <col min="12812" max="13017" width="10.875" style="6"/>
    <col min="13018" max="13018" width="10.5" style="6" customWidth="1"/>
    <col min="13019" max="13019" width="2.375" style="6" customWidth="1"/>
    <col min="13020" max="13021" width="5.625" style="6" customWidth="1"/>
    <col min="13022" max="13022" width="5.125" style="6" customWidth="1"/>
    <col min="13023" max="13023" width="5.625" style="6" customWidth="1"/>
    <col min="13024" max="13024" width="12" style="6" customWidth="1"/>
    <col min="13025" max="13026" width="7.875" style="6" customWidth="1"/>
    <col min="13027" max="13027" width="2.125" style="6" customWidth="1"/>
    <col min="13028" max="13028" width="7.875" style="6" customWidth="1"/>
    <col min="13029" max="13029" width="6.5" style="6" customWidth="1"/>
    <col min="13030" max="13032" width="3.125" style="6" customWidth="1"/>
    <col min="13033" max="13033" width="3" style="6" customWidth="1"/>
    <col min="13034" max="13034" width="2.5" style="6" customWidth="1"/>
    <col min="13035" max="13035" width="2.625" style="6" customWidth="1"/>
    <col min="13036" max="13038" width="0" style="6" hidden="1" customWidth="1"/>
    <col min="13039" max="13039" width="3.875" style="6" customWidth="1"/>
    <col min="13040" max="13040" width="0" style="6" hidden="1" customWidth="1"/>
    <col min="13041" max="13042" width="13" style="6" customWidth="1"/>
    <col min="13043" max="13043" width="13.125" style="6" customWidth="1"/>
    <col min="13044" max="13044" width="5.625" style="6" customWidth="1"/>
    <col min="13045" max="13045" width="13.125" style="6" customWidth="1"/>
    <col min="13046" max="13046" width="3.625" style="6" customWidth="1"/>
    <col min="13047" max="13047" width="2.625" style="6" customWidth="1"/>
    <col min="13048" max="13050" width="0" style="6" hidden="1" customWidth="1"/>
    <col min="13051" max="13051" width="2.625" style="6" customWidth="1"/>
    <col min="13052" max="13052" width="0" style="6" hidden="1" customWidth="1"/>
    <col min="13053" max="13053" width="2.625" style="6" customWidth="1"/>
    <col min="13054" max="13054" width="0" style="6" hidden="1" customWidth="1"/>
    <col min="13055" max="13055" width="3.875" style="6" customWidth="1"/>
    <col min="13056" max="13056" width="30" style="6" customWidth="1"/>
    <col min="13057" max="13057" width="20.5" style="6" customWidth="1"/>
    <col min="13058" max="13058" width="8" style="6" customWidth="1"/>
    <col min="13059" max="13059" width="17" style="6" customWidth="1"/>
    <col min="13060" max="13060" width="37.375" style="6" customWidth="1"/>
    <col min="13061" max="13061" width="5.125" style="6" customWidth="1"/>
    <col min="13062" max="13062" width="27.5" style="6" customWidth="1"/>
    <col min="13063" max="13063" width="14.125" style="6" customWidth="1"/>
    <col min="13064" max="13065" width="8.125" style="6" customWidth="1"/>
    <col min="13066" max="13066" width="9.875" style="6" customWidth="1"/>
    <col min="13067" max="13067" width="1.875" style="6" customWidth="1"/>
    <col min="13068" max="13273" width="10.875" style="6"/>
    <col min="13274" max="13274" width="10.5" style="6" customWidth="1"/>
    <col min="13275" max="13275" width="2.375" style="6" customWidth="1"/>
    <col min="13276" max="13277" width="5.625" style="6" customWidth="1"/>
    <col min="13278" max="13278" width="5.125" style="6" customWidth="1"/>
    <col min="13279" max="13279" width="5.625" style="6" customWidth="1"/>
    <col min="13280" max="13280" width="12" style="6" customWidth="1"/>
    <col min="13281" max="13282" width="7.875" style="6" customWidth="1"/>
    <col min="13283" max="13283" width="2.125" style="6" customWidth="1"/>
    <col min="13284" max="13284" width="7.875" style="6" customWidth="1"/>
    <col min="13285" max="13285" width="6.5" style="6" customWidth="1"/>
    <col min="13286" max="13288" width="3.125" style="6" customWidth="1"/>
    <col min="13289" max="13289" width="3" style="6" customWidth="1"/>
    <col min="13290" max="13290" width="2.5" style="6" customWidth="1"/>
    <col min="13291" max="13291" width="2.625" style="6" customWidth="1"/>
    <col min="13292" max="13294" width="0" style="6" hidden="1" customWidth="1"/>
    <col min="13295" max="13295" width="3.875" style="6" customWidth="1"/>
    <col min="13296" max="13296" width="0" style="6" hidden="1" customWidth="1"/>
    <col min="13297" max="13298" width="13" style="6" customWidth="1"/>
    <col min="13299" max="13299" width="13.125" style="6" customWidth="1"/>
    <col min="13300" max="13300" width="5.625" style="6" customWidth="1"/>
    <col min="13301" max="13301" width="13.125" style="6" customWidth="1"/>
    <col min="13302" max="13302" width="3.625" style="6" customWidth="1"/>
    <col min="13303" max="13303" width="2.625" style="6" customWidth="1"/>
    <col min="13304" max="13306" width="0" style="6" hidden="1" customWidth="1"/>
    <col min="13307" max="13307" width="2.625" style="6" customWidth="1"/>
    <col min="13308" max="13308" width="0" style="6" hidden="1" customWidth="1"/>
    <col min="13309" max="13309" width="2.625" style="6" customWidth="1"/>
    <col min="13310" max="13310" width="0" style="6" hidden="1" customWidth="1"/>
    <col min="13311" max="13311" width="3.875" style="6" customWidth="1"/>
    <col min="13312" max="13312" width="30" style="6" customWidth="1"/>
    <col min="13313" max="13313" width="20.5" style="6" customWidth="1"/>
    <col min="13314" max="13314" width="8" style="6" customWidth="1"/>
    <col min="13315" max="13315" width="17" style="6" customWidth="1"/>
    <col min="13316" max="13316" width="37.375" style="6" customWidth="1"/>
    <col min="13317" max="13317" width="5.125" style="6" customWidth="1"/>
    <col min="13318" max="13318" width="27.5" style="6" customWidth="1"/>
    <col min="13319" max="13319" width="14.125" style="6" customWidth="1"/>
    <col min="13320" max="13321" width="8.125" style="6" customWidth="1"/>
    <col min="13322" max="13322" width="9.875" style="6" customWidth="1"/>
    <col min="13323" max="13323" width="1.875" style="6" customWidth="1"/>
    <col min="13324" max="13529" width="10.875" style="6"/>
    <col min="13530" max="13530" width="10.5" style="6" customWidth="1"/>
    <col min="13531" max="13531" width="2.375" style="6" customWidth="1"/>
    <col min="13532" max="13533" width="5.625" style="6" customWidth="1"/>
    <col min="13534" max="13534" width="5.125" style="6" customWidth="1"/>
    <col min="13535" max="13535" width="5.625" style="6" customWidth="1"/>
    <col min="13536" max="13536" width="12" style="6" customWidth="1"/>
    <col min="13537" max="13538" width="7.875" style="6" customWidth="1"/>
    <col min="13539" max="13539" width="2.125" style="6" customWidth="1"/>
    <col min="13540" max="13540" width="7.875" style="6" customWidth="1"/>
    <col min="13541" max="13541" width="6.5" style="6" customWidth="1"/>
    <col min="13542" max="13544" width="3.125" style="6" customWidth="1"/>
    <col min="13545" max="13545" width="3" style="6" customWidth="1"/>
    <col min="13546" max="13546" width="2.5" style="6" customWidth="1"/>
    <col min="13547" max="13547" width="2.625" style="6" customWidth="1"/>
    <col min="13548" max="13550" width="0" style="6" hidden="1" customWidth="1"/>
    <col min="13551" max="13551" width="3.875" style="6" customWidth="1"/>
    <col min="13552" max="13552" width="0" style="6" hidden="1" customWidth="1"/>
    <col min="13553" max="13554" width="13" style="6" customWidth="1"/>
    <col min="13555" max="13555" width="13.125" style="6" customWidth="1"/>
    <col min="13556" max="13556" width="5.625" style="6" customWidth="1"/>
    <col min="13557" max="13557" width="13.125" style="6" customWidth="1"/>
    <col min="13558" max="13558" width="3.625" style="6" customWidth="1"/>
    <col min="13559" max="13559" width="2.625" style="6" customWidth="1"/>
    <col min="13560" max="13562" width="0" style="6" hidden="1" customWidth="1"/>
    <col min="13563" max="13563" width="2.625" style="6" customWidth="1"/>
    <col min="13564" max="13564" width="0" style="6" hidden="1" customWidth="1"/>
    <col min="13565" max="13565" width="2.625" style="6" customWidth="1"/>
    <col min="13566" max="13566" width="0" style="6" hidden="1" customWidth="1"/>
    <col min="13567" max="13567" width="3.875" style="6" customWidth="1"/>
    <col min="13568" max="13568" width="30" style="6" customWidth="1"/>
    <col min="13569" max="13569" width="20.5" style="6" customWidth="1"/>
    <col min="13570" max="13570" width="8" style="6" customWidth="1"/>
    <col min="13571" max="13571" width="17" style="6" customWidth="1"/>
    <col min="13572" max="13572" width="37.375" style="6" customWidth="1"/>
    <col min="13573" max="13573" width="5.125" style="6" customWidth="1"/>
    <col min="13574" max="13574" width="27.5" style="6" customWidth="1"/>
    <col min="13575" max="13575" width="14.125" style="6" customWidth="1"/>
    <col min="13576" max="13577" width="8.125" style="6" customWidth="1"/>
    <col min="13578" max="13578" width="9.875" style="6" customWidth="1"/>
    <col min="13579" max="13579" width="1.875" style="6" customWidth="1"/>
    <col min="13580" max="13785" width="10.875" style="6"/>
    <col min="13786" max="13786" width="10.5" style="6" customWidth="1"/>
    <col min="13787" max="13787" width="2.375" style="6" customWidth="1"/>
    <col min="13788" max="13789" width="5.625" style="6" customWidth="1"/>
    <col min="13790" max="13790" width="5.125" style="6" customWidth="1"/>
    <col min="13791" max="13791" width="5.625" style="6" customWidth="1"/>
    <col min="13792" max="13792" width="12" style="6" customWidth="1"/>
    <col min="13793" max="13794" width="7.875" style="6" customWidth="1"/>
    <col min="13795" max="13795" width="2.125" style="6" customWidth="1"/>
    <col min="13796" max="13796" width="7.875" style="6" customWidth="1"/>
    <col min="13797" max="13797" width="6.5" style="6" customWidth="1"/>
    <col min="13798" max="13800" width="3.125" style="6" customWidth="1"/>
    <col min="13801" max="13801" width="3" style="6" customWidth="1"/>
    <col min="13802" max="13802" width="2.5" style="6" customWidth="1"/>
    <col min="13803" max="13803" width="2.625" style="6" customWidth="1"/>
    <col min="13804" max="13806" width="0" style="6" hidden="1" customWidth="1"/>
    <col min="13807" max="13807" width="3.875" style="6" customWidth="1"/>
    <col min="13808" max="13808" width="0" style="6" hidden="1" customWidth="1"/>
    <col min="13809" max="13810" width="13" style="6" customWidth="1"/>
    <col min="13811" max="13811" width="13.125" style="6" customWidth="1"/>
    <col min="13812" max="13812" width="5.625" style="6" customWidth="1"/>
    <col min="13813" max="13813" width="13.125" style="6" customWidth="1"/>
    <col min="13814" max="13814" width="3.625" style="6" customWidth="1"/>
    <col min="13815" max="13815" width="2.625" style="6" customWidth="1"/>
    <col min="13816" max="13818" width="0" style="6" hidden="1" customWidth="1"/>
    <col min="13819" max="13819" width="2.625" style="6" customWidth="1"/>
    <col min="13820" max="13820" width="0" style="6" hidden="1" customWidth="1"/>
    <col min="13821" max="13821" width="2.625" style="6" customWidth="1"/>
    <col min="13822" max="13822" width="0" style="6" hidden="1" customWidth="1"/>
    <col min="13823" max="13823" width="3.875" style="6" customWidth="1"/>
    <col min="13824" max="13824" width="30" style="6" customWidth="1"/>
    <col min="13825" max="13825" width="20.5" style="6" customWidth="1"/>
    <col min="13826" max="13826" width="8" style="6" customWidth="1"/>
    <col min="13827" max="13827" width="17" style="6" customWidth="1"/>
    <col min="13828" max="13828" width="37.375" style="6" customWidth="1"/>
    <col min="13829" max="13829" width="5.125" style="6" customWidth="1"/>
    <col min="13830" max="13830" width="27.5" style="6" customWidth="1"/>
    <col min="13831" max="13831" width="14.125" style="6" customWidth="1"/>
    <col min="13832" max="13833" width="8.125" style="6" customWidth="1"/>
    <col min="13834" max="13834" width="9.875" style="6" customWidth="1"/>
    <col min="13835" max="13835" width="1.875" style="6" customWidth="1"/>
    <col min="13836" max="14041" width="10.875" style="6"/>
    <col min="14042" max="14042" width="10.5" style="6" customWidth="1"/>
    <col min="14043" max="14043" width="2.375" style="6" customWidth="1"/>
    <col min="14044" max="14045" width="5.625" style="6" customWidth="1"/>
    <col min="14046" max="14046" width="5.125" style="6" customWidth="1"/>
    <col min="14047" max="14047" width="5.625" style="6" customWidth="1"/>
    <col min="14048" max="14048" width="12" style="6" customWidth="1"/>
    <col min="14049" max="14050" width="7.875" style="6" customWidth="1"/>
    <col min="14051" max="14051" width="2.125" style="6" customWidth="1"/>
    <col min="14052" max="14052" width="7.875" style="6" customWidth="1"/>
    <col min="14053" max="14053" width="6.5" style="6" customWidth="1"/>
    <col min="14054" max="14056" width="3.125" style="6" customWidth="1"/>
    <col min="14057" max="14057" width="3" style="6" customWidth="1"/>
    <col min="14058" max="14058" width="2.5" style="6" customWidth="1"/>
    <col min="14059" max="14059" width="2.625" style="6" customWidth="1"/>
    <col min="14060" max="14062" width="0" style="6" hidden="1" customWidth="1"/>
    <col min="14063" max="14063" width="3.875" style="6" customWidth="1"/>
    <col min="14064" max="14064" width="0" style="6" hidden="1" customWidth="1"/>
    <col min="14065" max="14066" width="13" style="6" customWidth="1"/>
    <col min="14067" max="14067" width="13.125" style="6" customWidth="1"/>
    <col min="14068" max="14068" width="5.625" style="6" customWidth="1"/>
    <col min="14069" max="14069" width="13.125" style="6" customWidth="1"/>
    <col min="14070" max="14070" width="3.625" style="6" customWidth="1"/>
    <col min="14071" max="14071" width="2.625" style="6" customWidth="1"/>
    <col min="14072" max="14074" width="0" style="6" hidden="1" customWidth="1"/>
    <col min="14075" max="14075" width="2.625" style="6" customWidth="1"/>
    <col min="14076" max="14076" width="0" style="6" hidden="1" customWidth="1"/>
    <col min="14077" max="14077" width="2.625" style="6" customWidth="1"/>
    <col min="14078" max="14078" width="0" style="6" hidden="1" customWidth="1"/>
    <col min="14079" max="14079" width="3.875" style="6" customWidth="1"/>
    <col min="14080" max="14080" width="30" style="6" customWidth="1"/>
    <col min="14081" max="14081" width="20.5" style="6" customWidth="1"/>
    <col min="14082" max="14082" width="8" style="6" customWidth="1"/>
    <col min="14083" max="14083" width="17" style="6" customWidth="1"/>
    <col min="14084" max="14084" width="37.375" style="6" customWidth="1"/>
    <col min="14085" max="14085" width="5.125" style="6" customWidth="1"/>
    <col min="14086" max="14086" width="27.5" style="6" customWidth="1"/>
    <col min="14087" max="14087" width="14.125" style="6" customWidth="1"/>
    <col min="14088" max="14089" width="8.125" style="6" customWidth="1"/>
    <col min="14090" max="14090" width="9.875" style="6" customWidth="1"/>
    <col min="14091" max="14091" width="1.875" style="6" customWidth="1"/>
    <col min="14092" max="14297" width="10.875" style="6"/>
    <col min="14298" max="14298" width="10.5" style="6" customWidth="1"/>
    <col min="14299" max="14299" width="2.375" style="6" customWidth="1"/>
    <col min="14300" max="14301" width="5.625" style="6" customWidth="1"/>
    <col min="14302" max="14302" width="5.125" style="6" customWidth="1"/>
    <col min="14303" max="14303" width="5.625" style="6" customWidth="1"/>
    <col min="14304" max="14304" width="12" style="6" customWidth="1"/>
    <col min="14305" max="14306" width="7.875" style="6" customWidth="1"/>
    <col min="14307" max="14307" width="2.125" style="6" customWidth="1"/>
    <col min="14308" max="14308" width="7.875" style="6" customWidth="1"/>
    <col min="14309" max="14309" width="6.5" style="6" customWidth="1"/>
    <col min="14310" max="14312" width="3.125" style="6" customWidth="1"/>
    <col min="14313" max="14313" width="3" style="6" customWidth="1"/>
    <col min="14314" max="14314" width="2.5" style="6" customWidth="1"/>
    <col min="14315" max="14315" width="2.625" style="6" customWidth="1"/>
    <col min="14316" max="14318" width="0" style="6" hidden="1" customWidth="1"/>
    <col min="14319" max="14319" width="3.875" style="6" customWidth="1"/>
    <col min="14320" max="14320" width="0" style="6" hidden="1" customWidth="1"/>
    <col min="14321" max="14322" width="13" style="6" customWidth="1"/>
    <col min="14323" max="14323" width="13.125" style="6" customWidth="1"/>
    <col min="14324" max="14324" width="5.625" style="6" customWidth="1"/>
    <col min="14325" max="14325" width="13.125" style="6" customWidth="1"/>
    <col min="14326" max="14326" width="3.625" style="6" customWidth="1"/>
    <col min="14327" max="14327" width="2.625" style="6" customWidth="1"/>
    <col min="14328" max="14330" width="0" style="6" hidden="1" customWidth="1"/>
    <col min="14331" max="14331" width="2.625" style="6" customWidth="1"/>
    <col min="14332" max="14332" width="0" style="6" hidden="1" customWidth="1"/>
    <col min="14333" max="14333" width="2.625" style="6" customWidth="1"/>
    <col min="14334" max="14334" width="0" style="6" hidden="1" customWidth="1"/>
    <col min="14335" max="14335" width="3.875" style="6" customWidth="1"/>
    <col min="14336" max="14336" width="30" style="6" customWidth="1"/>
    <col min="14337" max="14337" width="20.5" style="6" customWidth="1"/>
    <col min="14338" max="14338" width="8" style="6" customWidth="1"/>
    <col min="14339" max="14339" width="17" style="6" customWidth="1"/>
    <col min="14340" max="14340" width="37.375" style="6" customWidth="1"/>
    <col min="14341" max="14341" width="5.125" style="6" customWidth="1"/>
    <col min="14342" max="14342" width="27.5" style="6" customWidth="1"/>
    <col min="14343" max="14343" width="14.125" style="6" customWidth="1"/>
    <col min="14344" max="14345" width="8.125" style="6" customWidth="1"/>
    <col min="14346" max="14346" width="9.875" style="6" customWidth="1"/>
    <col min="14347" max="14347" width="1.875" style="6" customWidth="1"/>
    <col min="14348" max="14553" width="10.875" style="6"/>
    <col min="14554" max="14554" width="10.5" style="6" customWidth="1"/>
    <col min="14555" max="14555" width="2.375" style="6" customWidth="1"/>
    <col min="14556" max="14557" width="5.625" style="6" customWidth="1"/>
    <col min="14558" max="14558" width="5.125" style="6" customWidth="1"/>
    <col min="14559" max="14559" width="5.625" style="6" customWidth="1"/>
    <col min="14560" max="14560" width="12" style="6" customWidth="1"/>
    <col min="14561" max="14562" width="7.875" style="6" customWidth="1"/>
    <col min="14563" max="14563" width="2.125" style="6" customWidth="1"/>
    <col min="14564" max="14564" width="7.875" style="6" customWidth="1"/>
    <col min="14565" max="14565" width="6.5" style="6" customWidth="1"/>
    <col min="14566" max="14568" width="3.125" style="6" customWidth="1"/>
    <col min="14569" max="14569" width="3" style="6" customWidth="1"/>
    <col min="14570" max="14570" width="2.5" style="6" customWidth="1"/>
    <col min="14571" max="14571" width="2.625" style="6" customWidth="1"/>
    <col min="14572" max="14574" width="0" style="6" hidden="1" customWidth="1"/>
    <col min="14575" max="14575" width="3.875" style="6" customWidth="1"/>
    <col min="14576" max="14576" width="0" style="6" hidden="1" customWidth="1"/>
    <col min="14577" max="14578" width="13" style="6" customWidth="1"/>
    <col min="14579" max="14579" width="13.125" style="6" customWidth="1"/>
    <col min="14580" max="14580" width="5.625" style="6" customWidth="1"/>
    <col min="14581" max="14581" width="13.125" style="6" customWidth="1"/>
    <col min="14582" max="14582" width="3.625" style="6" customWidth="1"/>
    <col min="14583" max="14583" width="2.625" style="6" customWidth="1"/>
    <col min="14584" max="14586" width="0" style="6" hidden="1" customWidth="1"/>
    <col min="14587" max="14587" width="2.625" style="6" customWidth="1"/>
    <col min="14588" max="14588" width="0" style="6" hidden="1" customWidth="1"/>
    <col min="14589" max="14589" width="2.625" style="6" customWidth="1"/>
    <col min="14590" max="14590" width="0" style="6" hidden="1" customWidth="1"/>
    <col min="14591" max="14591" width="3.875" style="6" customWidth="1"/>
    <col min="14592" max="14592" width="30" style="6" customWidth="1"/>
    <col min="14593" max="14593" width="20.5" style="6" customWidth="1"/>
    <col min="14594" max="14594" width="8" style="6" customWidth="1"/>
    <col min="14595" max="14595" width="17" style="6" customWidth="1"/>
    <col min="14596" max="14596" width="37.375" style="6" customWidth="1"/>
    <col min="14597" max="14597" width="5.125" style="6" customWidth="1"/>
    <col min="14598" max="14598" width="27.5" style="6" customWidth="1"/>
    <col min="14599" max="14599" width="14.125" style="6" customWidth="1"/>
    <col min="14600" max="14601" width="8.125" style="6" customWidth="1"/>
    <col min="14602" max="14602" width="9.875" style="6" customWidth="1"/>
    <col min="14603" max="14603" width="1.875" style="6" customWidth="1"/>
    <col min="14604" max="14809" width="10.875" style="6"/>
    <col min="14810" max="14810" width="10.5" style="6" customWidth="1"/>
    <col min="14811" max="14811" width="2.375" style="6" customWidth="1"/>
    <col min="14812" max="14813" width="5.625" style="6" customWidth="1"/>
    <col min="14814" max="14814" width="5.125" style="6" customWidth="1"/>
    <col min="14815" max="14815" width="5.625" style="6" customWidth="1"/>
    <col min="14816" max="14816" width="12" style="6" customWidth="1"/>
    <col min="14817" max="14818" width="7.875" style="6" customWidth="1"/>
    <col min="14819" max="14819" width="2.125" style="6" customWidth="1"/>
    <col min="14820" max="14820" width="7.875" style="6" customWidth="1"/>
    <col min="14821" max="14821" width="6.5" style="6" customWidth="1"/>
    <col min="14822" max="14824" width="3.125" style="6" customWidth="1"/>
    <col min="14825" max="14825" width="3" style="6" customWidth="1"/>
    <col min="14826" max="14826" width="2.5" style="6" customWidth="1"/>
    <col min="14827" max="14827" width="2.625" style="6" customWidth="1"/>
    <col min="14828" max="14830" width="0" style="6" hidden="1" customWidth="1"/>
    <col min="14831" max="14831" width="3.875" style="6" customWidth="1"/>
    <col min="14832" max="14832" width="0" style="6" hidden="1" customWidth="1"/>
    <col min="14833" max="14834" width="13" style="6" customWidth="1"/>
    <col min="14835" max="14835" width="13.125" style="6" customWidth="1"/>
    <col min="14836" max="14836" width="5.625" style="6" customWidth="1"/>
    <col min="14837" max="14837" width="13.125" style="6" customWidth="1"/>
    <col min="14838" max="14838" width="3.625" style="6" customWidth="1"/>
    <col min="14839" max="14839" width="2.625" style="6" customWidth="1"/>
    <col min="14840" max="14842" width="0" style="6" hidden="1" customWidth="1"/>
    <col min="14843" max="14843" width="2.625" style="6" customWidth="1"/>
    <col min="14844" max="14844" width="0" style="6" hidden="1" customWidth="1"/>
    <col min="14845" max="14845" width="2.625" style="6" customWidth="1"/>
    <col min="14846" max="14846" width="0" style="6" hidden="1" customWidth="1"/>
    <col min="14847" max="14847" width="3.875" style="6" customWidth="1"/>
    <col min="14848" max="14848" width="30" style="6" customWidth="1"/>
    <col min="14849" max="14849" width="20.5" style="6" customWidth="1"/>
    <col min="14850" max="14850" width="8" style="6" customWidth="1"/>
    <col min="14851" max="14851" width="17" style="6" customWidth="1"/>
    <col min="14852" max="14852" width="37.375" style="6" customWidth="1"/>
    <col min="14853" max="14853" width="5.125" style="6" customWidth="1"/>
    <col min="14854" max="14854" width="27.5" style="6" customWidth="1"/>
    <col min="14855" max="14855" width="14.125" style="6" customWidth="1"/>
    <col min="14856" max="14857" width="8.125" style="6" customWidth="1"/>
    <col min="14858" max="14858" width="9.875" style="6" customWidth="1"/>
    <col min="14859" max="14859" width="1.875" style="6" customWidth="1"/>
    <col min="14860" max="15065" width="10.875" style="6"/>
    <col min="15066" max="15066" width="10.5" style="6" customWidth="1"/>
    <col min="15067" max="15067" width="2.375" style="6" customWidth="1"/>
    <col min="15068" max="15069" width="5.625" style="6" customWidth="1"/>
    <col min="15070" max="15070" width="5.125" style="6" customWidth="1"/>
    <col min="15071" max="15071" width="5.625" style="6" customWidth="1"/>
    <col min="15072" max="15072" width="12" style="6" customWidth="1"/>
    <col min="15073" max="15074" width="7.875" style="6" customWidth="1"/>
    <col min="15075" max="15075" width="2.125" style="6" customWidth="1"/>
    <col min="15076" max="15076" width="7.875" style="6" customWidth="1"/>
    <col min="15077" max="15077" width="6.5" style="6" customWidth="1"/>
    <col min="15078" max="15080" width="3.125" style="6" customWidth="1"/>
    <col min="15081" max="15081" width="3" style="6" customWidth="1"/>
    <col min="15082" max="15082" width="2.5" style="6" customWidth="1"/>
    <col min="15083" max="15083" width="2.625" style="6" customWidth="1"/>
    <col min="15084" max="15086" width="0" style="6" hidden="1" customWidth="1"/>
    <col min="15087" max="15087" width="3.875" style="6" customWidth="1"/>
    <col min="15088" max="15088" width="0" style="6" hidden="1" customWidth="1"/>
    <col min="15089" max="15090" width="13" style="6" customWidth="1"/>
    <col min="15091" max="15091" width="13.125" style="6" customWidth="1"/>
    <col min="15092" max="15092" width="5.625" style="6" customWidth="1"/>
    <col min="15093" max="15093" width="13.125" style="6" customWidth="1"/>
    <col min="15094" max="15094" width="3.625" style="6" customWidth="1"/>
    <col min="15095" max="15095" width="2.625" style="6" customWidth="1"/>
    <col min="15096" max="15098" width="0" style="6" hidden="1" customWidth="1"/>
    <col min="15099" max="15099" width="2.625" style="6" customWidth="1"/>
    <col min="15100" max="15100" width="0" style="6" hidden="1" customWidth="1"/>
    <col min="15101" max="15101" width="2.625" style="6" customWidth="1"/>
    <col min="15102" max="15102" width="0" style="6" hidden="1" customWidth="1"/>
    <col min="15103" max="15103" width="3.875" style="6" customWidth="1"/>
    <col min="15104" max="15104" width="30" style="6" customWidth="1"/>
    <col min="15105" max="15105" width="20.5" style="6" customWidth="1"/>
    <col min="15106" max="15106" width="8" style="6" customWidth="1"/>
    <col min="15107" max="15107" width="17" style="6" customWidth="1"/>
    <col min="15108" max="15108" width="37.375" style="6" customWidth="1"/>
    <col min="15109" max="15109" width="5.125" style="6" customWidth="1"/>
    <col min="15110" max="15110" width="27.5" style="6" customWidth="1"/>
    <col min="15111" max="15111" width="14.125" style="6" customWidth="1"/>
    <col min="15112" max="15113" width="8.125" style="6" customWidth="1"/>
    <col min="15114" max="15114" width="9.875" style="6" customWidth="1"/>
    <col min="15115" max="15115" width="1.875" style="6" customWidth="1"/>
    <col min="15116" max="15321" width="10.875" style="6"/>
    <col min="15322" max="15322" width="10.5" style="6" customWidth="1"/>
    <col min="15323" max="15323" width="2.375" style="6" customWidth="1"/>
    <col min="15324" max="15325" width="5.625" style="6" customWidth="1"/>
    <col min="15326" max="15326" width="5.125" style="6" customWidth="1"/>
    <col min="15327" max="15327" width="5.625" style="6" customWidth="1"/>
    <col min="15328" max="15328" width="12" style="6" customWidth="1"/>
    <col min="15329" max="15330" width="7.875" style="6" customWidth="1"/>
    <col min="15331" max="15331" width="2.125" style="6" customWidth="1"/>
    <col min="15332" max="15332" width="7.875" style="6" customWidth="1"/>
    <col min="15333" max="15333" width="6.5" style="6" customWidth="1"/>
    <col min="15334" max="15336" width="3.125" style="6" customWidth="1"/>
    <col min="15337" max="15337" width="3" style="6" customWidth="1"/>
    <col min="15338" max="15338" width="2.5" style="6" customWidth="1"/>
    <col min="15339" max="15339" width="2.625" style="6" customWidth="1"/>
    <col min="15340" max="15342" width="0" style="6" hidden="1" customWidth="1"/>
    <col min="15343" max="15343" width="3.875" style="6" customWidth="1"/>
    <col min="15344" max="15344" width="0" style="6" hidden="1" customWidth="1"/>
    <col min="15345" max="15346" width="13" style="6" customWidth="1"/>
    <col min="15347" max="15347" width="13.125" style="6" customWidth="1"/>
    <col min="15348" max="15348" width="5.625" style="6" customWidth="1"/>
    <col min="15349" max="15349" width="13.125" style="6" customWidth="1"/>
    <col min="15350" max="15350" width="3.625" style="6" customWidth="1"/>
    <col min="15351" max="15351" width="2.625" style="6" customWidth="1"/>
    <col min="15352" max="15354" width="0" style="6" hidden="1" customWidth="1"/>
    <col min="15355" max="15355" width="2.625" style="6" customWidth="1"/>
    <col min="15356" max="15356" width="0" style="6" hidden="1" customWidth="1"/>
    <col min="15357" max="15357" width="2.625" style="6" customWidth="1"/>
    <col min="15358" max="15358" width="0" style="6" hidden="1" customWidth="1"/>
    <col min="15359" max="15359" width="3.875" style="6" customWidth="1"/>
    <col min="15360" max="15360" width="30" style="6" customWidth="1"/>
    <col min="15361" max="15361" width="20.5" style="6" customWidth="1"/>
    <col min="15362" max="15362" width="8" style="6" customWidth="1"/>
    <col min="15363" max="15363" width="17" style="6" customWidth="1"/>
    <col min="15364" max="15364" width="37.375" style="6" customWidth="1"/>
    <col min="15365" max="15365" width="5.125" style="6" customWidth="1"/>
    <col min="15366" max="15366" width="27.5" style="6" customWidth="1"/>
    <col min="15367" max="15367" width="14.125" style="6" customWidth="1"/>
    <col min="15368" max="15369" width="8.125" style="6" customWidth="1"/>
    <col min="15370" max="15370" width="9.875" style="6" customWidth="1"/>
    <col min="15371" max="15371" width="1.875" style="6" customWidth="1"/>
    <col min="15372" max="15577" width="10.875" style="6"/>
    <col min="15578" max="15578" width="10.5" style="6" customWidth="1"/>
    <col min="15579" max="15579" width="2.375" style="6" customWidth="1"/>
    <col min="15580" max="15581" width="5.625" style="6" customWidth="1"/>
    <col min="15582" max="15582" width="5.125" style="6" customWidth="1"/>
    <col min="15583" max="15583" width="5.625" style="6" customWidth="1"/>
    <col min="15584" max="15584" width="12" style="6" customWidth="1"/>
    <col min="15585" max="15586" width="7.875" style="6" customWidth="1"/>
    <col min="15587" max="15587" width="2.125" style="6" customWidth="1"/>
    <col min="15588" max="15588" width="7.875" style="6" customWidth="1"/>
    <col min="15589" max="15589" width="6.5" style="6" customWidth="1"/>
    <col min="15590" max="15592" width="3.125" style="6" customWidth="1"/>
    <col min="15593" max="15593" width="3" style="6" customWidth="1"/>
    <col min="15594" max="15594" width="2.5" style="6" customWidth="1"/>
    <col min="15595" max="15595" width="2.625" style="6" customWidth="1"/>
    <col min="15596" max="15598" width="0" style="6" hidden="1" customWidth="1"/>
    <col min="15599" max="15599" width="3.875" style="6" customWidth="1"/>
    <col min="15600" max="15600" width="0" style="6" hidden="1" customWidth="1"/>
    <col min="15601" max="15602" width="13" style="6" customWidth="1"/>
    <col min="15603" max="15603" width="13.125" style="6" customWidth="1"/>
    <col min="15604" max="15604" width="5.625" style="6" customWidth="1"/>
    <col min="15605" max="15605" width="13.125" style="6" customWidth="1"/>
    <col min="15606" max="15606" width="3.625" style="6" customWidth="1"/>
    <col min="15607" max="15607" width="2.625" style="6" customWidth="1"/>
    <col min="15608" max="15610" width="0" style="6" hidden="1" customWidth="1"/>
    <col min="15611" max="15611" width="2.625" style="6" customWidth="1"/>
    <col min="15612" max="15612" width="0" style="6" hidden="1" customWidth="1"/>
    <col min="15613" max="15613" width="2.625" style="6" customWidth="1"/>
    <col min="15614" max="15614" width="0" style="6" hidden="1" customWidth="1"/>
    <col min="15615" max="15615" width="3.875" style="6" customWidth="1"/>
    <col min="15616" max="15616" width="30" style="6" customWidth="1"/>
    <col min="15617" max="15617" width="20.5" style="6" customWidth="1"/>
    <col min="15618" max="15618" width="8" style="6" customWidth="1"/>
    <col min="15619" max="15619" width="17" style="6" customWidth="1"/>
    <col min="15620" max="15620" width="37.375" style="6" customWidth="1"/>
    <col min="15621" max="15621" width="5.125" style="6" customWidth="1"/>
    <col min="15622" max="15622" width="27.5" style="6" customWidth="1"/>
    <col min="15623" max="15623" width="14.125" style="6" customWidth="1"/>
    <col min="15624" max="15625" width="8.125" style="6" customWidth="1"/>
    <col min="15626" max="15626" width="9.875" style="6" customWidth="1"/>
    <col min="15627" max="15627" width="1.875" style="6" customWidth="1"/>
    <col min="15628" max="15833" width="10.875" style="6"/>
    <col min="15834" max="15834" width="10.5" style="6" customWidth="1"/>
    <col min="15835" max="15835" width="2.375" style="6" customWidth="1"/>
    <col min="15836" max="15837" width="5.625" style="6" customWidth="1"/>
    <col min="15838" max="15838" width="5.125" style="6" customWidth="1"/>
    <col min="15839" max="15839" width="5.625" style="6" customWidth="1"/>
    <col min="15840" max="15840" width="12" style="6" customWidth="1"/>
    <col min="15841" max="15842" width="7.875" style="6" customWidth="1"/>
    <col min="15843" max="15843" width="2.125" style="6" customWidth="1"/>
    <col min="15844" max="15844" width="7.875" style="6" customWidth="1"/>
    <col min="15845" max="15845" width="6.5" style="6" customWidth="1"/>
    <col min="15846" max="15848" width="3.125" style="6" customWidth="1"/>
    <col min="15849" max="15849" width="3" style="6" customWidth="1"/>
    <col min="15850" max="15850" width="2.5" style="6" customWidth="1"/>
    <col min="15851" max="15851" width="2.625" style="6" customWidth="1"/>
    <col min="15852" max="15854" width="0" style="6" hidden="1" customWidth="1"/>
    <col min="15855" max="15855" width="3.875" style="6" customWidth="1"/>
    <col min="15856" max="15856" width="0" style="6" hidden="1" customWidth="1"/>
    <col min="15857" max="15858" width="13" style="6" customWidth="1"/>
    <col min="15859" max="15859" width="13.125" style="6" customWidth="1"/>
    <col min="15860" max="15860" width="5.625" style="6" customWidth="1"/>
    <col min="15861" max="15861" width="13.125" style="6" customWidth="1"/>
    <col min="15862" max="15862" width="3.625" style="6" customWidth="1"/>
    <col min="15863" max="15863" width="2.625" style="6" customWidth="1"/>
    <col min="15864" max="15866" width="0" style="6" hidden="1" customWidth="1"/>
    <col min="15867" max="15867" width="2.625" style="6" customWidth="1"/>
    <col min="15868" max="15868" width="0" style="6" hidden="1" customWidth="1"/>
    <col min="15869" max="15869" width="2.625" style="6" customWidth="1"/>
    <col min="15870" max="15870" width="0" style="6" hidden="1" customWidth="1"/>
    <col min="15871" max="15871" width="3.875" style="6" customWidth="1"/>
    <col min="15872" max="15872" width="30" style="6" customWidth="1"/>
    <col min="15873" max="15873" width="20.5" style="6" customWidth="1"/>
    <col min="15874" max="15874" width="8" style="6" customWidth="1"/>
    <col min="15875" max="15875" width="17" style="6" customWidth="1"/>
    <col min="15876" max="15876" width="37.375" style="6" customWidth="1"/>
    <col min="15877" max="15877" width="5.125" style="6" customWidth="1"/>
    <col min="15878" max="15878" width="27.5" style="6" customWidth="1"/>
    <col min="15879" max="15879" width="14.125" style="6" customWidth="1"/>
    <col min="15880" max="15881" width="8.125" style="6" customWidth="1"/>
    <col min="15882" max="15882" width="9.875" style="6" customWidth="1"/>
    <col min="15883" max="15883" width="1.875" style="6" customWidth="1"/>
    <col min="15884" max="16089" width="10.875" style="6"/>
    <col min="16090" max="16090" width="10.5" style="6" customWidth="1"/>
    <col min="16091" max="16091" width="2.375" style="6" customWidth="1"/>
    <col min="16092" max="16093" width="5.625" style="6" customWidth="1"/>
    <col min="16094" max="16094" width="5.125" style="6" customWidth="1"/>
    <col min="16095" max="16095" width="5.625" style="6" customWidth="1"/>
    <col min="16096" max="16096" width="12" style="6" customWidth="1"/>
    <col min="16097" max="16098" width="7.875" style="6" customWidth="1"/>
    <col min="16099" max="16099" width="2.125" style="6" customWidth="1"/>
    <col min="16100" max="16100" width="7.875" style="6" customWidth="1"/>
    <col min="16101" max="16101" width="6.5" style="6" customWidth="1"/>
    <col min="16102" max="16104" width="3.125" style="6" customWidth="1"/>
    <col min="16105" max="16105" width="3" style="6" customWidth="1"/>
    <col min="16106" max="16106" width="2.5" style="6" customWidth="1"/>
    <col min="16107" max="16107" width="2.625" style="6" customWidth="1"/>
    <col min="16108" max="16110" width="0" style="6" hidden="1" customWidth="1"/>
    <col min="16111" max="16111" width="3.875" style="6" customWidth="1"/>
    <col min="16112" max="16112" width="0" style="6" hidden="1" customWidth="1"/>
    <col min="16113" max="16114" width="13" style="6" customWidth="1"/>
    <col min="16115" max="16115" width="13.125" style="6" customWidth="1"/>
    <col min="16116" max="16116" width="5.625" style="6" customWidth="1"/>
    <col min="16117" max="16117" width="13.125" style="6" customWidth="1"/>
    <col min="16118" max="16118" width="3.625" style="6" customWidth="1"/>
    <col min="16119" max="16119" width="2.625" style="6" customWidth="1"/>
    <col min="16120" max="16122" width="0" style="6" hidden="1" customWidth="1"/>
    <col min="16123" max="16123" width="2.625" style="6" customWidth="1"/>
    <col min="16124" max="16124" width="0" style="6" hidden="1" customWidth="1"/>
    <col min="16125" max="16125" width="2.625" style="6" customWidth="1"/>
    <col min="16126" max="16126" width="0" style="6" hidden="1" customWidth="1"/>
    <col min="16127" max="16127" width="3.875" style="6" customWidth="1"/>
    <col min="16128" max="16128" width="30" style="6" customWidth="1"/>
    <col min="16129" max="16129" width="20.5" style="6" customWidth="1"/>
    <col min="16130" max="16130" width="8" style="6" customWidth="1"/>
    <col min="16131" max="16131" width="17" style="6" customWidth="1"/>
    <col min="16132" max="16132" width="37.375" style="6" customWidth="1"/>
    <col min="16133" max="16133" width="5.125" style="6" customWidth="1"/>
    <col min="16134" max="16134" width="27.5" style="6" customWidth="1"/>
    <col min="16135" max="16135" width="14.125" style="6" customWidth="1"/>
    <col min="16136" max="16137" width="8.125" style="6" customWidth="1"/>
    <col min="16138" max="16138" width="9.875" style="6" customWidth="1"/>
    <col min="16139" max="16139" width="1.875" style="6" customWidth="1"/>
    <col min="16140" max="16244" width="10.875" style="6"/>
    <col min="16245" max="16384" width="10" style="6" customWidth="1"/>
  </cols>
  <sheetData>
    <row r="1" spans="1:54 1541:1541" ht="11.25" customHeight="1">
      <c r="A1" s="1"/>
      <c r="B1" s="175" t="s">
        <v>0</v>
      </c>
      <c r="C1" s="176"/>
      <c r="D1" s="176"/>
      <c r="E1" s="176"/>
      <c r="F1" s="176"/>
      <c r="G1" s="176"/>
      <c r="H1" s="176"/>
      <c r="I1" s="177"/>
      <c r="J1" s="178"/>
      <c r="K1" s="179"/>
      <c r="L1" s="2"/>
      <c r="M1" s="3"/>
      <c r="N1" s="3"/>
      <c r="O1" s="2"/>
      <c r="P1" s="2"/>
      <c r="Q1" s="2"/>
      <c r="R1" s="2"/>
      <c r="S1" s="2"/>
      <c r="T1" s="2"/>
      <c r="U1" s="2"/>
      <c r="V1" s="2"/>
      <c r="W1" s="2"/>
      <c r="X1" s="2"/>
      <c r="Y1" s="2"/>
      <c r="Z1" s="2"/>
      <c r="AA1" s="2"/>
      <c r="AB1" s="2"/>
      <c r="AC1" s="2"/>
      <c r="AD1" s="2"/>
      <c r="AE1" s="2"/>
      <c r="AF1" s="2"/>
      <c r="AG1" s="2"/>
      <c r="AH1" s="2"/>
      <c r="AI1" s="2"/>
      <c r="AJ1" s="2"/>
      <c r="AK1" s="2"/>
      <c r="AL1" s="2"/>
      <c r="AM1" s="3"/>
      <c r="AN1" s="2"/>
      <c r="AO1" s="2"/>
      <c r="AP1" s="2"/>
      <c r="AQ1" s="106"/>
      <c r="AR1" s="106"/>
      <c r="AS1" s="106"/>
      <c r="AT1" s="106"/>
      <c r="AU1" s="106"/>
      <c r="AV1" s="106"/>
      <c r="AW1" s="106"/>
      <c r="AX1" s="2"/>
      <c r="AY1" s="2"/>
      <c r="AZ1" s="2"/>
      <c r="BA1" s="2"/>
      <c r="BB1" s="4" t="s">
        <v>1</v>
      </c>
      <c r="BGG1" s="5" t="s">
        <v>2</v>
      </c>
    </row>
    <row r="2" spans="1:54 1541:1541" ht="14.25" customHeight="1">
      <c r="A2" s="1"/>
      <c r="B2" s="182" t="s">
        <v>3</v>
      </c>
      <c r="C2" s="183"/>
      <c r="D2" s="183"/>
      <c r="E2" s="183"/>
      <c r="F2" s="183"/>
      <c r="G2" s="183"/>
      <c r="H2" s="183"/>
      <c r="I2" s="184"/>
      <c r="J2" s="180"/>
      <c r="K2" s="181"/>
      <c r="L2" s="2"/>
      <c r="M2" s="3"/>
      <c r="N2" s="3"/>
      <c r="O2" s="2"/>
      <c r="P2" s="2"/>
      <c r="Q2" s="2"/>
      <c r="R2" s="2"/>
      <c r="S2" s="2"/>
      <c r="T2" s="2"/>
      <c r="U2" s="2"/>
      <c r="V2" s="2"/>
      <c r="W2" s="2"/>
      <c r="X2" s="2"/>
      <c r="Y2" s="2"/>
      <c r="Z2" s="2"/>
      <c r="AA2" s="2"/>
      <c r="AB2" s="2"/>
      <c r="AC2" s="2"/>
      <c r="AD2" s="2"/>
      <c r="AE2" s="2"/>
      <c r="AF2" s="2"/>
      <c r="AG2" s="2"/>
      <c r="AH2" s="2"/>
      <c r="AI2" s="2"/>
      <c r="AJ2" s="2"/>
      <c r="AK2" s="2"/>
      <c r="AL2" s="2"/>
      <c r="AM2" s="3"/>
      <c r="AN2" s="2"/>
      <c r="AO2" s="2"/>
      <c r="AP2" s="2"/>
      <c r="AQ2" s="106"/>
      <c r="AR2" s="106"/>
      <c r="AS2" s="106"/>
      <c r="AT2" s="106"/>
      <c r="AU2" s="106"/>
      <c r="AV2" s="106"/>
      <c r="AW2" s="106"/>
      <c r="AX2" s="2"/>
      <c r="AY2" s="2"/>
      <c r="AZ2" s="2"/>
      <c r="BA2" s="2"/>
      <c r="BB2" s="2"/>
      <c r="BGG2" s="9"/>
    </row>
    <row r="3" spans="1:54 1541:1541" ht="11.25" customHeight="1">
      <c r="A3" s="1"/>
      <c r="B3" s="10" t="s">
        <v>4</v>
      </c>
      <c r="C3" s="185" t="s">
        <v>5</v>
      </c>
      <c r="D3" s="186"/>
      <c r="E3" s="186"/>
      <c r="F3" s="186"/>
      <c r="G3" s="186"/>
      <c r="H3" s="187"/>
      <c r="I3" s="11" t="s">
        <v>6</v>
      </c>
      <c r="J3" s="180"/>
      <c r="K3" s="181"/>
      <c r="L3" s="2"/>
      <c r="M3" s="3"/>
      <c r="N3" s="3"/>
      <c r="O3" s="2"/>
      <c r="P3" s="2"/>
      <c r="Q3" s="2"/>
      <c r="R3" s="2"/>
      <c r="S3" s="2"/>
      <c r="T3" s="2"/>
      <c r="U3" s="2"/>
      <c r="V3" s="2"/>
      <c r="W3" s="2"/>
      <c r="X3" s="2"/>
      <c r="Y3" s="2"/>
      <c r="Z3" s="2"/>
      <c r="AA3" s="2"/>
      <c r="AB3" s="2"/>
      <c r="AC3" s="2"/>
      <c r="AD3" s="2"/>
      <c r="AE3" s="2"/>
      <c r="AF3" s="2"/>
      <c r="AG3" s="2"/>
      <c r="AH3" s="2"/>
      <c r="AI3" s="2"/>
      <c r="AJ3" s="2"/>
      <c r="AK3" s="2"/>
      <c r="AL3" s="2"/>
      <c r="AM3" s="3"/>
      <c r="AN3" s="2"/>
      <c r="AO3" s="2"/>
      <c r="AP3" s="2"/>
      <c r="AQ3" s="106"/>
      <c r="AR3" s="106"/>
      <c r="AS3" s="106"/>
      <c r="AT3" s="106"/>
      <c r="AU3" s="106"/>
      <c r="AV3" s="106"/>
      <c r="AW3" s="106"/>
      <c r="AX3" s="2"/>
      <c r="AY3" s="2"/>
      <c r="AZ3" s="2"/>
      <c r="BA3" s="2"/>
      <c r="BB3" s="2"/>
      <c r="BGG3" s="9"/>
    </row>
    <row r="4" spans="1:54 1541:1541" ht="14.25" customHeight="1">
      <c r="A4" s="1"/>
      <c r="B4" s="12" t="s">
        <v>7</v>
      </c>
      <c r="C4" s="188" t="s">
        <v>8</v>
      </c>
      <c r="D4" s="189"/>
      <c r="E4" s="189"/>
      <c r="F4" s="189"/>
      <c r="G4" s="189"/>
      <c r="H4" s="190"/>
      <c r="I4" s="13" t="s">
        <v>9</v>
      </c>
      <c r="J4" s="180"/>
      <c r="K4" s="181"/>
      <c r="L4" s="2"/>
      <c r="M4" s="3"/>
      <c r="N4" s="3"/>
      <c r="O4" s="2"/>
      <c r="P4" s="2"/>
      <c r="Q4" s="2"/>
      <c r="R4" s="2"/>
      <c r="S4" s="2"/>
      <c r="T4" s="2"/>
      <c r="U4" s="2"/>
      <c r="V4" s="2"/>
      <c r="W4" s="2"/>
      <c r="X4" s="2"/>
      <c r="Y4" s="2"/>
      <c r="Z4" s="2"/>
      <c r="AA4" s="2"/>
      <c r="AB4" s="2"/>
      <c r="AC4" s="2"/>
      <c r="AD4" s="2"/>
      <c r="AE4" s="2"/>
      <c r="AF4" s="2"/>
      <c r="AG4" s="2"/>
      <c r="AH4" s="2"/>
      <c r="AI4" s="2"/>
      <c r="AJ4" s="2"/>
      <c r="AK4" s="2"/>
      <c r="AL4" s="2"/>
      <c r="AM4" s="3"/>
      <c r="AN4" s="2"/>
      <c r="AO4" s="2"/>
      <c r="AP4" s="2"/>
      <c r="AQ4" s="106"/>
      <c r="AR4" s="106"/>
      <c r="AS4" s="106"/>
      <c r="AT4" s="106"/>
      <c r="AU4" s="106"/>
      <c r="AV4" s="106"/>
      <c r="AW4" s="106"/>
      <c r="AX4" s="2"/>
      <c r="AY4" s="2"/>
      <c r="AZ4" s="2"/>
      <c r="BA4" s="2"/>
      <c r="BB4" s="2"/>
      <c r="BGG4" s="9"/>
    </row>
    <row r="5" spans="1:54 1541:1541" ht="122.1" customHeight="1">
      <c r="A5" s="1"/>
      <c r="B5" s="14" t="s">
        <v>10</v>
      </c>
      <c r="C5" s="15" t="s">
        <v>11</v>
      </c>
      <c r="D5" s="14" t="s">
        <v>12</v>
      </c>
      <c r="E5" s="127" t="s">
        <v>456</v>
      </c>
      <c r="F5" s="128"/>
      <c r="G5" s="129"/>
      <c r="H5" s="16" t="s">
        <v>13</v>
      </c>
      <c r="I5" s="194" t="s">
        <v>458</v>
      </c>
      <c r="J5" s="195"/>
      <c r="K5" s="195"/>
      <c r="L5" s="195"/>
      <c r="M5" s="195"/>
      <c r="N5" s="196"/>
      <c r="O5" s="198" t="s">
        <v>14</v>
      </c>
      <c r="P5" s="199"/>
      <c r="Q5" s="200">
        <v>45849</v>
      </c>
      <c r="R5" s="201"/>
      <c r="S5" s="17"/>
      <c r="T5" s="17"/>
      <c r="U5" s="202"/>
      <c r="V5" s="202"/>
      <c r="W5" s="203"/>
      <c r="X5" s="204"/>
      <c r="Y5" s="18"/>
      <c r="Z5" s="18"/>
      <c r="AA5" s="18"/>
      <c r="AB5" s="18"/>
      <c r="AC5" s="18"/>
      <c r="AD5" s="18"/>
      <c r="AE5" s="18"/>
      <c r="AF5" s="18"/>
      <c r="AG5" s="18"/>
      <c r="AH5" s="18"/>
      <c r="AI5" s="19"/>
      <c r="AJ5" s="19"/>
      <c r="AK5" s="18"/>
      <c r="AL5" s="18"/>
      <c r="AM5" s="18"/>
      <c r="AN5" s="19"/>
      <c r="AO5" s="19"/>
      <c r="AP5" s="18"/>
      <c r="AQ5" s="107"/>
      <c r="AR5" s="107"/>
      <c r="AS5" s="107"/>
      <c r="AT5" s="107"/>
      <c r="AU5" s="107"/>
      <c r="AV5" s="107"/>
      <c r="AW5" s="107"/>
      <c r="AX5" s="18"/>
      <c r="AY5" s="18"/>
      <c r="AZ5" s="18"/>
      <c r="BA5" s="18"/>
      <c r="BB5" s="1"/>
    </row>
    <row r="6" spans="1:54 1541:1541" ht="5.25" customHeight="1">
      <c r="A6" s="1"/>
      <c r="B6" s="20"/>
      <c r="C6" s="18"/>
      <c r="D6" s="20"/>
      <c r="E6" s="20"/>
      <c r="F6" s="20"/>
      <c r="G6" s="19"/>
      <c r="H6" s="19"/>
      <c r="I6" s="18"/>
      <c r="J6" s="18"/>
      <c r="K6" s="18"/>
      <c r="L6" s="18"/>
      <c r="M6" s="18"/>
      <c r="N6" s="18"/>
      <c r="O6" s="18"/>
      <c r="P6" s="18"/>
      <c r="Q6" s="18"/>
      <c r="R6" s="18"/>
      <c r="S6" s="18"/>
      <c r="T6" s="18"/>
      <c r="U6" s="18"/>
      <c r="V6" s="18"/>
      <c r="W6" s="18"/>
      <c r="X6" s="18"/>
      <c r="Y6" s="18"/>
      <c r="Z6" s="18"/>
      <c r="AA6" s="18"/>
      <c r="AB6" s="18"/>
      <c r="AC6" s="18"/>
      <c r="AD6" s="18"/>
      <c r="AE6" s="18"/>
      <c r="AF6" s="18"/>
      <c r="AG6" s="18"/>
      <c r="AH6" s="18"/>
      <c r="AI6" s="19"/>
      <c r="AJ6" s="19"/>
      <c r="AK6" s="18"/>
      <c r="AL6" s="18"/>
      <c r="AM6" s="18"/>
      <c r="AN6" s="19"/>
      <c r="AO6" s="19"/>
      <c r="AP6" s="18"/>
      <c r="AQ6" s="107"/>
      <c r="AR6" s="107"/>
      <c r="AS6" s="107"/>
      <c r="AT6" s="107"/>
      <c r="AU6" s="107"/>
      <c r="AV6" s="107"/>
      <c r="AW6" s="107"/>
      <c r="AX6" s="18"/>
      <c r="AY6" s="18"/>
      <c r="AZ6" s="18"/>
      <c r="BA6" s="18"/>
      <c r="BB6" s="1"/>
    </row>
    <row r="7" spans="1:54 1541:1541" s="1" customFormat="1" ht="23.25" customHeight="1">
      <c r="A7" s="21">
        <f>COUNTA(C9:C10)</f>
        <v>2</v>
      </c>
      <c r="B7" s="172" t="s">
        <v>15</v>
      </c>
      <c r="C7" s="173"/>
      <c r="D7" s="173"/>
      <c r="E7" s="173"/>
      <c r="F7" s="173"/>
      <c r="G7" s="173"/>
      <c r="H7" s="173"/>
      <c r="I7" s="23"/>
      <c r="J7" s="174" t="s">
        <v>16</v>
      </c>
      <c r="K7" s="174"/>
      <c r="L7" s="174"/>
      <c r="M7" s="174"/>
      <c r="N7" s="174"/>
      <c r="O7" s="174"/>
      <c r="P7" s="174"/>
      <c r="Q7" s="174"/>
      <c r="R7" s="174"/>
      <c r="S7" s="174"/>
      <c r="T7" s="174"/>
      <c r="U7" s="174"/>
      <c r="V7" s="174"/>
      <c r="W7" s="174"/>
      <c r="X7" s="174"/>
      <c r="Y7" s="174"/>
      <c r="Z7" s="174"/>
      <c r="AA7" s="174"/>
      <c r="AB7" s="174"/>
      <c r="AC7" s="212" t="s">
        <v>17</v>
      </c>
      <c r="AD7" s="212"/>
      <c r="AE7" s="212"/>
      <c r="AF7" s="212"/>
      <c r="AG7" s="212"/>
      <c r="AH7" s="212"/>
      <c r="AI7" s="213" t="s">
        <v>18</v>
      </c>
      <c r="AJ7" s="213"/>
      <c r="AK7" s="213"/>
      <c r="AL7" s="213"/>
      <c r="AM7" s="22"/>
      <c r="AN7" s="24" t="s">
        <v>19</v>
      </c>
      <c r="AO7" s="25"/>
      <c r="AP7" s="25"/>
      <c r="AQ7" s="108"/>
      <c r="AR7" s="109"/>
      <c r="AS7" s="109"/>
      <c r="AT7" s="109"/>
      <c r="AU7" s="109"/>
      <c r="AV7" s="109"/>
      <c r="AW7" s="109"/>
      <c r="AX7" s="26"/>
      <c r="AY7" s="130">
        <f>AY9</f>
        <v>1.8180000000000002E-2</v>
      </c>
      <c r="AZ7" s="26"/>
      <c r="BA7" s="26"/>
    </row>
    <row r="8" spans="1:54 1541:1541" ht="74.25" customHeight="1">
      <c r="A8" s="27" t="s">
        <v>20</v>
      </c>
      <c r="B8" s="28" t="s">
        <v>21</v>
      </c>
      <c r="C8" s="28" t="s">
        <v>22</v>
      </c>
      <c r="D8" s="29" t="s">
        <v>23</v>
      </c>
      <c r="E8" s="29" t="s">
        <v>24</v>
      </c>
      <c r="F8" s="29" t="s">
        <v>25</v>
      </c>
      <c r="G8" s="29" t="s">
        <v>26</v>
      </c>
      <c r="H8" s="29" t="s">
        <v>27</v>
      </c>
      <c r="I8" s="28" t="s">
        <v>28</v>
      </c>
      <c r="J8" s="30" t="s">
        <v>29</v>
      </c>
      <c r="K8" s="30" t="s">
        <v>30</v>
      </c>
      <c r="L8" s="30" t="s">
        <v>31</v>
      </c>
      <c r="M8" s="30" t="s">
        <v>32</v>
      </c>
      <c r="N8" s="30" t="s">
        <v>33</v>
      </c>
      <c r="O8" s="30" t="s">
        <v>34</v>
      </c>
      <c r="P8" s="30" t="s">
        <v>35</v>
      </c>
      <c r="Q8" s="30" t="s">
        <v>36</v>
      </c>
      <c r="R8" s="30" t="s">
        <v>37</v>
      </c>
      <c r="S8" s="30" t="s">
        <v>38</v>
      </c>
      <c r="T8" s="30" t="s">
        <v>39</v>
      </c>
      <c r="U8" s="30" t="s">
        <v>40</v>
      </c>
      <c r="V8" s="30" t="s">
        <v>41</v>
      </c>
      <c r="W8" s="30" t="s">
        <v>42</v>
      </c>
      <c r="X8" s="30" t="s">
        <v>43</v>
      </c>
      <c r="Y8" s="30" t="s">
        <v>44</v>
      </c>
      <c r="Z8" s="30" t="s">
        <v>45</v>
      </c>
      <c r="AA8" s="30" t="s">
        <v>46</v>
      </c>
      <c r="AB8" s="30" t="s">
        <v>47</v>
      </c>
      <c r="AC8" s="28" t="s">
        <v>48</v>
      </c>
      <c r="AD8" s="28" t="s">
        <v>49</v>
      </c>
      <c r="AE8" s="28" t="s">
        <v>50</v>
      </c>
      <c r="AF8" s="28" t="s">
        <v>51</v>
      </c>
      <c r="AG8" s="28" t="s">
        <v>52</v>
      </c>
      <c r="AH8" s="28" t="s">
        <v>52</v>
      </c>
      <c r="AI8" s="29" t="s">
        <v>53</v>
      </c>
      <c r="AJ8" s="29" t="s">
        <v>54</v>
      </c>
      <c r="AK8" s="29" t="s">
        <v>55</v>
      </c>
      <c r="AL8" s="29" t="s">
        <v>56</v>
      </c>
      <c r="AM8" s="31" t="s">
        <v>57</v>
      </c>
      <c r="AN8" s="31" t="s">
        <v>58</v>
      </c>
      <c r="AO8" s="32" t="s">
        <v>59</v>
      </c>
      <c r="AP8" s="32" t="s">
        <v>60</v>
      </c>
      <c r="AQ8" s="110" t="s">
        <v>313</v>
      </c>
      <c r="AR8" s="111" t="s">
        <v>61</v>
      </c>
      <c r="AS8" s="111" t="s">
        <v>62</v>
      </c>
      <c r="AT8" s="111" t="s">
        <v>63</v>
      </c>
      <c r="AU8" s="111" t="s">
        <v>64</v>
      </c>
      <c r="AV8" s="111" t="s">
        <v>65</v>
      </c>
      <c r="AW8" s="111" t="s">
        <v>66</v>
      </c>
      <c r="AX8" s="33" t="s">
        <v>67</v>
      </c>
      <c r="AY8" s="33" t="s">
        <v>315</v>
      </c>
      <c r="AZ8" s="119" t="s">
        <v>68</v>
      </c>
      <c r="BA8" s="120" t="s">
        <v>69</v>
      </c>
      <c r="BB8" s="34"/>
    </row>
    <row r="9" spans="1:54 1541:1541" ht="171.95" customHeight="1">
      <c r="A9" s="81">
        <v>1</v>
      </c>
      <c r="B9" s="84" t="s">
        <v>332</v>
      </c>
      <c r="C9" s="84" t="s">
        <v>392</v>
      </c>
      <c r="D9" s="83" t="s">
        <v>296</v>
      </c>
      <c r="E9" s="83" t="s">
        <v>297</v>
      </c>
      <c r="F9" s="83" t="s">
        <v>99</v>
      </c>
      <c r="G9" s="83" t="s">
        <v>298</v>
      </c>
      <c r="H9" s="83" t="s">
        <v>147</v>
      </c>
      <c r="I9" s="35">
        <v>0.6</v>
      </c>
      <c r="J9" s="35" t="s">
        <v>75</v>
      </c>
      <c r="K9" s="35" t="s">
        <v>75</v>
      </c>
      <c r="L9" s="35" t="s">
        <v>74</v>
      </c>
      <c r="M9" s="35" t="s">
        <v>74</v>
      </c>
      <c r="N9" s="35" t="s">
        <v>74</v>
      </c>
      <c r="O9" s="35" t="s">
        <v>75</v>
      </c>
      <c r="P9" s="35" t="s">
        <v>74</v>
      </c>
      <c r="Q9" s="35" t="s">
        <v>75</v>
      </c>
      <c r="R9" s="35" t="s">
        <v>74</v>
      </c>
      <c r="S9" s="35" t="s">
        <v>75</v>
      </c>
      <c r="T9" s="35" t="s">
        <v>75</v>
      </c>
      <c r="U9" s="35" t="s">
        <v>75</v>
      </c>
      <c r="V9" s="35" t="s">
        <v>75</v>
      </c>
      <c r="W9" s="35" t="s">
        <v>75</v>
      </c>
      <c r="X9" s="35" t="s">
        <v>74</v>
      </c>
      <c r="Y9" s="35" t="s">
        <v>74</v>
      </c>
      <c r="Z9" s="35" t="s">
        <v>74</v>
      </c>
      <c r="AA9" s="35" t="s">
        <v>74</v>
      </c>
      <c r="AB9" s="35" t="s">
        <v>74</v>
      </c>
      <c r="AC9" s="36">
        <f>I9</f>
        <v>0.6</v>
      </c>
      <c r="AD9" s="37">
        <f>AC9</f>
        <v>0.6</v>
      </c>
      <c r="AE9" s="36">
        <v>0.8</v>
      </c>
      <c r="AF9" s="37">
        <f>AE9</f>
        <v>0.8</v>
      </c>
      <c r="AG9" s="89">
        <f>AD9*AF9</f>
        <v>0.48</v>
      </c>
      <c r="AH9" s="85" t="s">
        <v>90</v>
      </c>
      <c r="AI9" s="97" t="s">
        <v>471</v>
      </c>
      <c r="AJ9" s="39" t="s">
        <v>207</v>
      </c>
      <c r="AK9" s="98" t="s">
        <v>301</v>
      </c>
      <c r="AL9" s="98" t="s">
        <v>302</v>
      </c>
      <c r="AM9" s="38" t="s">
        <v>76</v>
      </c>
      <c r="AN9" s="39" t="s">
        <v>77</v>
      </c>
      <c r="AO9" s="39" t="s">
        <v>78</v>
      </c>
      <c r="AP9" s="38" t="s">
        <v>79</v>
      </c>
      <c r="AQ9" s="93">
        <v>0.7</v>
      </c>
      <c r="AR9" s="116">
        <f>I9-(I9*AQ9)</f>
        <v>0.18</v>
      </c>
      <c r="AS9" s="114">
        <f>AR9</f>
        <v>0.18</v>
      </c>
      <c r="AT9" s="112">
        <f>AR9*AE9</f>
        <v>0.14399999999999999</v>
      </c>
      <c r="AU9" s="114">
        <f>AT9</f>
        <v>0.14399999999999999</v>
      </c>
      <c r="AV9" s="113">
        <f>AT9*AR9</f>
        <v>2.5919999999999999E-2</v>
      </c>
      <c r="AW9" s="114">
        <f>AV9</f>
        <v>2.5919999999999999E-2</v>
      </c>
      <c r="AX9" s="117" t="s">
        <v>472</v>
      </c>
      <c r="AY9" s="205">
        <f>SUM(AW9:AW13)/5</f>
        <v>1.8180000000000002E-2</v>
      </c>
      <c r="AZ9" s="96"/>
      <c r="BA9" s="208" t="s">
        <v>316</v>
      </c>
      <c r="BB9" s="1"/>
    </row>
    <row r="10" spans="1:54 1541:1541" ht="191.45" customHeight="1">
      <c r="A10" s="90">
        <v>2</v>
      </c>
      <c r="B10" s="87" t="s">
        <v>468</v>
      </c>
      <c r="C10" s="87" t="s">
        <v>309</v>
      </c>
      <c r="D10" s="88" t="s">
        <v>296</v>
      </c>
      <c r="E10" s="88" t="s">
        <v>297</v>
      </c>
      <c r="F10" s="88" t="s">
        <v>99</v>
      </c>
      <c r="G10" s="88" t="s">
        <v>107</v>
      </c>
      <c r="H10" s="88" t="s">
        <v>147</v>
      </c>
      <c r="I10" s="35">
        <v>0.7</v>
      </c>
      <c r="J10" s="35" t="s">
        <v>75</v>
      </c>
      <c r="K10" s="35" t="s">
        <v>75</v>
      </c>
      <c r="L10" s="35" t="s">
        <v>74</v>
      </c>
      <c r="M10" s="35" t="s">
        <v>74</v>
      </c>
      <c r="N10" s="35" t="s">
        <v>74</v>
      </c>
      <c r="O10" s="35" t="s">
        <v>75</v>
      </c>
      <c r="P10" s="35" t="s">
        <v>74</v>
      </c>
      <c r="Q10" s="35" t="s">
        <v>75</v>
      </c>
      <c r="R10" s="35" t="s">
        <v>74</v>
      </c>
      <c r="S10" s="35" t="s">
        <v>75</v>
      </c>
      <c r="T10" s="35" t="s">
        <v>75</v>
      </c>
      <c r="U10" s="35" t="s">
        <v>75</v>
      </c>
      <c r="V10" s="35" t="s">
        <v>75</v>
      </c>
      <c r="W10" s="35" t="s">
        <v>75</v>
      </c>
      <c r="X10" s="35" t="s">
        <v>74</v>
      </c>
      <c r="Y10" s="35" t="s">
        <v>74</v>
      </c>
      <c r="Z10" s="35" t="s">
        <v>74</v>
      </c>
      <c r="AA10" s="35" t="s">
        <v>74</v>
      </c>
      <c r="AB10" s="35" t="s">
        <v>74</v>
      </c>
      <c r="AC10" s="36">
        <f>I10</f>
        <v>0.7</v>
      </c>
      <c r="AD10" s="37">
        <f>AC10</f>
        <v>0.7</v>
      </c>
      <c r="AE10" s="36">
        <v>0.6</v>
      </c>
      <c r="AF10" s="37">
        <f>AE10</f>
        <v>0.6</v>
      </c>
      <c r="AG10" s="89">
        <f>AD10*AF10</f>
        <v>0.42</v>
      </c>
      <c r="AH10" s="85" t="s">
        <v>90</v>
      </c>
      <c r="AI10" s="97" t="s">
        <v>471</v>
      </c>
      <c r="AJ10" s="39" t="s">
        <v>207</v>
      </c>
      <c r="AK10" s="98" t="s">
        <v>301</v>
      </c>
      <c r="AL10" s="98" t="s">
        <v>302</v>
      </c>
      <c r="AM10" s="38" t="s">
        <v>76</v>
      </c>
      <c r="AN10" s="39" t="s">
        <v>77</v>
      </c>
      <c r="AO10" s="39" t="s">
        <v>78</v>
      </c>
      <c r="AP10" s="38" t="s">
        <v>79</v>
      </c>
      <c r="AQ10" s="93">
        <v>0.7</v>
      </c>
      <c r="AR10" s="116">
        <f t="shared" ref="AR10:AR12" si="0">I10-(I10*AQ10)</f>
        <v>0.21000000000000002</v>
      </c>
      <c r="AS10" s="114">
        <f t="shared" ref="AS10:AS13" si="1">AR10</f>
        <v>0.21000000000000002</v>
      </c>
      <c r="AT10" s="112">
        <f t="shared" ref="AT10:AT13" si="2">AR10*AE10</f>
        <v>0.126</v>
      </c>
      <c r="AU10" s="114">
        <f t="shared" ref="AU10:AU13" si="3">AT10</f>
        <v>0.126</v>
      </c>
      <c r="AV10" s="113">
        <f t="shared" ref="AV10:AV13" si="4">AT10*AR10</f>
        <v>2.6460000000000004E-2</v>
      </c>
      <c r="AW10" s="114">
        <f t="shared" ref="AW10:AW13" si="5">AV10</f>
        <v>2.6460000000000004E-2</v>
      </c>
      <c r="AX10" s="117" t="s">
        <v>472</v>
      </c>
      <c r="AY10" s="206"/>
      <c r="AZ10" s="96"/>
      <c r="BA10" s="209"/>
    </row>
    <row r="11" spans="1:54 1541:1541" ht="204.6" customHeight="1">
      <c r="A11" s="92">
        <v>3</v>
      </c>
      <c r="B11" s="91" t="s">
        <v>437</v>
      </c>
      <c r="C11" s="91" t="s">
        <v>310</v>
      </c>
      <c r="D11" s="93" t="s">
        <v>296</v>
      </c>
      <c r="E11" s="93" t="s">
        <v>297</v>
      </c>
      <c r="F11" s="93" t="s">
        <v>99</v>
      </c>
      <c r="G11" s="93" t="s">
        <v>107</v>
      </c>
      <c r="H11" s="93" t="s">
        <v>147</v>
      </c>
      <c r="I11" s="35">
        <v>0.65</v>
      </c>
      <c r="J11" s="35" t="s">
        <v>75</v>
      </c>
      <c r="K11" s="35" t="s">
        <v>75</v>
      </c>
      <c r="L11" s="35" t="s">
        <v>74</v>
      </c>
      <c r="M11" s="35" t="s">
        <v>74</v>
      </c>
      <c r="N11" s="35" t="s">
        <v>74</v>
      </c>
      <c r="O11" s="35" t="s">
        <v>75</v>
      </c>
      <c r="P11" s="35" t="s">
        <v>74</v>
      </c>
      <c r="Q11" s="35" t="s">
        <v>75</v>
      </c>
      <c r="R11" s="35" t="s">
        <v>74</v>
      </c>
      <c r="S11" s="35" t="s">
        <v>75</v>
      </c>
      <c r="T11" s="35" t="s">
        <v>75</v>
      </c>
      <c r="U11" s="35" t="s">
        <v>75</v>
      </c>
      <c r="V11" s="35" t="s">
        <v>75</v>
      </c>
      <c r="W11" s="35" t="s">
        <v>75</v>
      </c>
      <c r="X11" s="35" t="s">
        <v>74</v>
      </c>
      <c r="Y11" s="35" t="s">
        <v>74</v>
      </c>
      <c r="Z11" s="35" t="s">
        <v>74</v>
      </c>
      <c r="AA11" s="35" t="s">
        <v>74</v>
      </c>
      <c r="AB11" s="35" t="s">
        <v>74</v>
      </c>
      <c r="AC11" s="36">
        <f>I11</f>
        <v>0.65</v>
      </c>
      <c r="AD11" s="37">
        <f>AC11</f>
        <v>0.65</v>
      </c>
      <c r="AE11" s="36">
        <v>0.4</v>
      </c>
      <c r="AF11" s="37">
        <f>AE11</f>
        <v>0.4</v>
      </c>
      <c r="AG11" s="89">
        <f>AD11*AF11</f>
        <v>0.26</v>
      </c>
      <c r="AH11" s="85" t="s">
        <v>90</v>
      </c>
      <c r="AI11" s="97" t="s">
        <v>471</v>
      </c>
      <c r="AJ11" s="39" t="s">
        <v>207</v>
      </c>
      <c r="AK11" s="98" t="s">
        <v>301</v>
      </c>
      <c r="AL11" s="98" t="s">
        <v>302</v>
      </c>
      <c r="AM11" s="38" t="s">
        <v>76</v>
      </c>
      <c r="AN11" s="39" t="s">
        <v>77</v>
      </c>
      <c r="AO11" s="39" t="s">
        <v>78</v>
      </c>
      <c r="AP11" s="38" t="s">
        <v>79</v>
      </c>
      <c r="AQ11" s="93">
        <v>0.7</v>
      </c>
      <c r="AR11" s="116">
        <f t="shared" si="0"/>
        <v>0.19500000000000006</v>
      </c>
      <c r="AS11" s="114">
        <f t="shared" si="1"/>
        <v>0.19500000000000006</v>
      </c>
      <c r="AT11" s="112">
        <f t="shared" si="2"/>
        <v>7.8000000000000028E-2</v>
      </c>
      <c r="AU11" s="114">
        <f t="shared" si="3"/>
        <v>7.8000000000000028E-2</v>
      </c>
      <c r="AV11" s="113">
        <f t="shared" si="4"/>
        <v>1.521000000000001E-2</v>
      </c>
      <c r="AW11" s="114">
        <f t="shared" si="5"/>
        <v>1.521000000000001E-2</v>
      </c>
      <c r="AX11" s="117" t="s">
        <v>472</v>
      </c>
      <c r="AY11" s="206"/>
      <c r="AZ11" s="96"/>
      <c r="BA11" s="209"/>
    </row>
    <row r="12" spans="1:54 1541:1541" ht="204.6" customHeight="1">
      <c r="A12" s="99">
        <v>4</v>
      </c>
      <c r="B12" s="101" t="s">
        <v>462</v>
      </c>
      <c r="C12" s="101" t="s">
        <v>311</v>
      </c>
      <c r="D12" s="102" t="s">
        <v>296</v>
      </c>
      <c r="E12" s="102" t="s">
        <v>297</v>
      </c>
      <c r="F12" s="102" t="s">
        <v>99</v>
      </c>
      <c r="G12" s="102" t="s">
        <v>107</v>
      </c>
      <c r="H12" s="102" t="s">
        <v>147</v>
      </c>
      <c r="I12" s="35">
        <v>0.7</v>
      </c>
      <c r="J12" s="35" t="s">
        <v>75</v>
      </c>
      <c r="K12" s="35" t="s">
        <v>75</v>
      </c>
      <c r="L12" s="35" t="s">
        <v>74</v>
      </c>
      <c r="M12" s="35" t="s">
        <v>74</v>
      </c>
      <c r="N12" s="35" t="s">
        <v>74</v>
      </c>
      <c r="O12" s="35" t="s">
        <v>75</v>
      </c>
      <c r="P12" s="35" t="s">
        <v>74</v>
      </c>
      <c r="Q12" s="35" t="s">
        <v>75</v>
      </c>
      <c r="R12" s="35" t="s">
        <v>74</v>
      </c>
      <c r="S12" s="35" t="s">
        <v>75</v>
      </c>
      <c r="T12" s="35" t="s">
        <v>75</v>
      </c>
      <c r="U12" s="35" t="s">
        <v>75</v>
      </c>
      <c r="V12" s="35" t="s">
        <v>75</v>
      </c>
      <c r="W12" s="35" t="s">
        <v>75</v>
      </c>
      <c r="X12" s="35" t="s">
        <v>74</v>
      </c>
      <c r="Y12" s="35" t="s">
        <v>74</v>
      </c>
      <c r="Z12" s="35" t="s">
        <v>74</v>
      </c>
      <c r="AA12" s="35" t="s">
        <v>74</v>
      </c>
      <c r="AB12" s="35" t="s">
        <v>74</v>
      </c>
      <c r="AC12" s="36">
        <f>I12</f>
        <v>0.7</v>
      </c>
      <c r="AD12" s="37">
        <f>AC12</f>
        <v>0.7</v>
      </c>
      <c r="AE12" s="36">
        <v>0.4</v>
      </c>
      <c r="AF12" s="37">
        <f>AE12</f>
        <v>0.4</v>
      </c>
      <c r="AG12" s="89">
        <f>AD12*AF12</f>
        <v>0.27999999999999997</v>
      </c>
      <c r="AH12" s="94" t="s">
        <v>89</v>
      </c>
      <c r="AI12" s="97" t="s">
        <v>471</v>
      </c>
      <c r="AJ12" s="39" t="s">
        <v>207</v>
      </c>
      <c r="AK12" s="98" t="s">
        <v>301</v>
      </c>
      <c r="AL12" s="98" t="s">
        <v>302</v>
      </c>
      <c r="AM12" s="38" t="s">
        <v>76</v>
      </c>
      <c r="AN12" s="39" t="s">
        <v>77</v>
      </c>
      <c r="AO12" s="39" t="s">
        <v>78</v>
      </c>
      <c r="AP12" s="38" t="s">
        <v>79</v>
      </c>
      <c r="AQ12" s="93">
        <v>0.7</v>
      </c>
      <c r="AR12" s="116">
        <f t="shared" si="0"/>
        <v>0.21000000000000002</v>
      </c>
      <c r="AS12" s="114">
        <f t="shared" si="1"/>
        <v>0.21000000000000002</v>
      </c>
      <c r="AT12" s="112">
        <f t="shared" si="2"/>
        <v>8.4000000000000019E-2</v>
      </c>
      <c r="AU12" s="114">
        <f t="shared" si="3"/>
        <v>8.4000000000000019E-2</v>
      </c>
      <c r="AV12" s="113">
        <f t="shared" si="4"/>
        <v>1.7640000000000006E-2</v>
      </c>
      <c r="AW12" s="114">
        <f t="shared" si="5"/>
        <v>1.7640000000000006E-2</v>
      </c>
      <c r="AX12" s="117" t="s">
        <v>472</v>
      </c>
      <c r="AY12" s="206"/>
      <c r="AZ12" s="96"/>
      <c r="BA12" s="209"/>
    </row>
    <row r="13" spans="1:54 1541:1541" ht="409.6" customHeight="1">
      <c r="A13" s="103">
        <v>5</v>
      </c>
      <c r="B13" s="104" t="s">
        <v>469</v>
      </c>
      <c r="C13" s="104" t="s">
        <v>470</v>
      </c>
      <c r="D13" s="105" t="s">
        <v>296</v>
      </c>
      <c r="E13" s="105" t="s">
        <v>299</v>
      </c>
      <c r="F13" s="105" t="s">
        <v>99</v>
      </c>
      <c r="G13" s="105" t="s">
        <v>107</v>
      </c>
      <c r="H13" s="105" t="s">
        <v>147</v>
      </c>
      <c r="I13" s="95">
        <v>0.3</v>
      </c>
      <c r="J13" s="35" t="s">
        <v>75</v>
      </c>
      <c r="K13" s="35" t="s">
        <v>75</v>
      </c>
      <c r="L13" s="35" t="s">
        <v>74</v>
      </c>
      <c r="M13" s="35" t="s">
        <v>74</v>
      </c>
      <c r="N13" s="35" t="s">
        <v>74</v>
      </c>
      <c r="O13" s="35" t="s">
        <v>75</v>
      </c>
      <c r="P13" s="35" t="s">
        <v>74</v>
      </c>
      <c r="Q13" s="35" t="s">
        <v>75</v>
      </c>
      <c r="R13" s="35" t="s">
        <v>74</v>
      </c>
      <c r="S13" s="35" t="s">
        <v>75</v>
      </c>
      <c r="T13" s="35" t="s">
        <v>75</v>
      </c>
      <c r="U13" s="35" t="s">
        <v>75</v>
      </c>
      <c r="V13" s="35" t="s">
        <v>75</v>
      </c>
      <c r="W13" s="35" t="s">
        <v>75</v>
      </c>
      <c r="X13" s="35" t="s">
        <v>74</v>
      </c>
      <c r="Y13" s="35" t="s">
        <v>74</v>
      </c>
      <c r="Z13" s="35" t="s">
        <v>74</v>
      </c>
      <c r="AA13" s="35" t="s">
        <v>74</v>
      </c>
      <c r="AB13" s="35" t="s">
        <v>74</v>
      </c>
      <c r="AC13" s="36">
        <f>I13</f>
        <v>0.3</v>
      </c>
      <c r="AD13" s="37">
        <f>AC13</f>
        <v>0.3</v>
      </c>
      <c r="AE13" s="36">
        <v>0.7</v>
      </c>
      <c r="AF13" s="37">
        <f>AE13</f>
        <v>0.7</v>
      </c>
      <c r="AG13" s="89">
        <f>AD13*AF13</f>
        <v>0.21</v>
      </c>
      <c r="AH13" s="85" t="s">
        <v>90</v>
      </c>
      <c r="AI13" s="97" t="s">
        <v>471</v>
      </c>
      <c r="AJ13" s="39" t="s">
        <v>207</v>
      </c>
      <c r="AK13" s="98" t="s">
        <v>301</v>
      </c>
      <c r="AL13" s="98" t="s">
        <v>302</v>
      </c>
      <c r="AM13" s="38" t="s">
        <v>76</v>
      </c>
      <c r="AN13" s="39" t="s">
        <v>77</v>
      </c>
      <c r="AO13" s="39" t="s">
        <v>78</v>
      </c>
      <c r="AP13" s="38" t="s">
        <v>79</v>
      </c>
      <c r="AQ13" s="93">
        <v>0.7</v>
      </c>
      <c r="AR13" s="116">
        <f>I13-(I13*AQ13)</f>
        <v>0.09</v>
      </c>
      <c r="AS13" s="114">
        <f t="shared" si="1"/>
        <v>0.09</v>
      </c>
      <c r="AT13" s="112">
        <f t="shared" si="2"/>
        <v>6.3E-2</v>
      </c>
      <c r="AU13" s="114">
        <f t="shared" si="3"/>
        <v>6.3E-2</v>
      </c>
      <c r="AV13" s="113">
        <f t="shared" si="4"/>
        <v>5.6699999999999997E-3</v>
      </c>
      <c r="AW13" s="114">
        <f t="shared" si="5"/>
        <v>5.6699999999999997E-3</v>
      </c>
      <c r="AX13" s="117" t="s">
        <v>472</v>
      </c>
      <c r="AY13" s="207"/>
      <c r="AZ13" s="96"/>
      <c r="BA13" s="210"/>
    </row>
    <row r="14" spans="1:54 1541:1541">
      <c r="AW14" s="118"/>
    </row>
    <row r="595" spans="1:1 1541:1552" ht="12.75">
      <c r="A595" s="40" t="s">
        <v>2</v>
      </c>
      <c r="BGG595" s="40" t="s">
        <v>2</v>
      </c>
      <c r="BGH595" s="42"/>
      <c r="BGI595" s="42"/>
      <c r="BGJ595" s="42"/>
      <c r="BGK595" s="42"/>
      <c r="BGL595" s="42"/>
      <c r="BGM595" s="42"/>
      <c r="BGN595" s="42"/>
      <c r="BGO595" s="42"/>
      <c r="BGP595" s="42"/>
      <c r="BGQ595" s="42"/>
      <c r="BGR595" s="42"/>
    </row>
    <row r="596" spans="1:1 1541:1552" ht="12.75">
      <c r="BGG596" s="42"/>
      <c r="BGH596" s="42"/>
      <c r="BGI596" s="42"/>
      <c r="BGJ596" s="42"/>
      <c r="BGK596" s="42"/>
      <c r="BGL596" s="42"/>
      <c r="BGM596" s="42"/>
      <c r="BGN596" s="214" t="s">
        <v>50</v>
      </c>
      <c r="BGO596" s="214"/>
      <c r="BGP596" s="214"/>
      <c r="BGQ596" s="43"/>
      <c r="BGR596" s="43"/>
    </row>
    <row r="597" spans="1:1 1541:1552" ht="12.75">
      <c r="BGG597" s="42"/>
      <c r="BGH597" s="42"/>
      <c r="BGI597" s="42"/>
      <c r="BGJ597" s="42"/>
      <c r="BGK597" s="42"/>
      <c r="BGL597" s="44">
        <v>1</v>
      </c>
      <c r="BGM597" s="44">
        <v>2</v>
      </c>
      <c r="BGN597" s="44">
        <v>3</v>
      </c>
      <c r="BGO597" s="45">
        <v>4</v>
      </c>
      <c r="BGP597" s="45">
        <v>5</v>
      </c>
      <c r="BGQ597" s="46"/>
      <c r="BGR597" s="46"/>
    </row>
    <row r="598" spans="1:1 1541:1552" ht="12.75">
      <c r="BGG598" s="42"/>
      <c r="BGH598" s="42"/>
      <c r="BGI598" s="42"/>
      <c r="BGJ598" s="42"/>
      <c r="BGK598" s="42"/>
      <c r="BGL598" s="47" t="s">
        <v>83</v>
      </c>
      <c r="BGM598" s="47" t="s">
        <v>84</v>
      </c>
      <c r="BGN598" s="47" t="s">
        <v>85</v>
      </c>
      <c r="BGO598" s="47" t="s">
        <v>86</v>
      </c>
      <c r="BGP598" s="47" t="s">
        <v>87</v>
      </c>
      <c r="BGQ598" s="47"/>
      <c r="BGR598" s="47"/>
    </row>
    <row r="599" spans="1:1 1541:1552" ht="12.75">
      <c r="BGG599" s="42"/>
      <c r="BGH599" s="42"/>
      <c r="BGI599" s="42"/>
      <c r="BGJ599" s="42"/>
      <c r="BGK599" s="42"/>
      <c r="BGL599" s="44">
        <v>1</v>
      </c>
      <c r="BGM599" s="44">
        <v>2</v>
      </c>
      <c r="BGN599" s="44">
        <v>3</v>
      </c>
      <c r="BGO599" s="45">
        <v>4</v>
      </c>
      <c r="BGP599" s="45">
        <v>5</v>
      </c>
      <c r="BGQ599" s="46"/>
      <c r="BGR599" s="46"/>
    </row>
    <row r="600" spans="1:1 1541:1552" ht="28.7" customHeight="1">
      <c r="BGG600" s="42"/>
      <c r="BGH600" s="215" t="s">
        <v>48</v>
      </c>
      <c r="BGI600" s="46">
        <v>5</v>
      </c>
      <c r="BGJ600" s="47" t="s">
        <v>88</v>
      </c>
      <c r="BGK600" s="46">
        <v>5</v>
      </c>
      <c r="BGL600" s="48" t="s">
        <v>89</v>
      </c>
      <c r="BGM600" s="49" t="s">
        <v>90</v>
      </c>
      <c r="BGN600" s="49" t="s">
        <v>90</v>
      </c>
      <c r="BGO600" s="50" t="s">
        <v>91</v>
      </c>
      <c r="BGP600" s="50" t="s">
        <v>91</v>
      </c>
      <c r="BGQ600" s="51"/>
      <c r="BGR600" s="51"/>
    </row>
    <row r="601" spans="1:1 1541:1552" ht="28.7" customHeight="1">
      <c r="BGG601" s="42"/>
      <c r="BGH601" s="215"/>
      <c r="BGI601" s="46">
        <v>4</v>
      </c>
      <c r="BGJ601" s="47" t="s">
        <v>92</v>
      </c>
      <c r="BGK601" s="46">
        <v>4</v>
      </c>
      <c r="BGL601" s="48" t="s">
        <v>89</v>
      </c>
      <c r="BGM601" s="48" t="s">
        <v>89</v>
      </c>
      <c r="BGN601" s="49" t="s">
        <v>90</v>
      </c>
      <c r="BGO601" s="50" t="s">
        <v>91</v>
      </c>
      <c r="BGP601" s="50" t="s">
        <v>91</v>
      </c>
      <c r="BGQ601" s="51"/>
      <c r="BGR601" s="51"/>
    </row>
    <row r="602" spans="1:1 1541:1552" ht="28.7" customHeight="1">
      <c r="BGG602" s="42"/>
      <c r="BGH602" s="215"/>
      <c r="BGI602" s="46">
        <v>3</v>
      </c>
      <c r="BGJ602" s="47" t="s">
        <v>93</v>
      </c>
      <c r="BGK602" s="46">
        <v>3</v>
      </c>
      <c r="BGL602" s="48" t="s">
        <v>89</v>
      </c>
      <c r="BGM602" s="48" t="s">
        <v>89</v>
      </c>
      <c r="BGN602" s="49" t="s">
        <v>90</v>
      </c>
      <c r="BGO602" s="49" t="s">
        <v>90</v>
      </c>
      <c r="BGP602" s="49" t="s">
        <v>90</v>
      </c>
      <c r="BGQ602" s="51"/>
      <c r="BGR602" s="51"/>
    </row>
    <row r="603" spans="1:1 1541:1552" ht="28.7" customHeight="1">
      <c r="BGG603" s="42"/>
      <c r="BGH603" s="215"/>
      <c r="BGI603" s="46">
        <v>2</v>
      </c>
      <c r="BGJ603" s="47" t="s">
        <v>73</v>
      </c>
      <c r="BGK603" s="46">
        <v>2</v>
      </c>
      <c r="BGL603" s="52" t="s">
        <v>94</v>
      </c>
      <c r="BGM603" s="48" t="s">
        <v>89</v>
      </c>
      <c r="BGN603" s="48" t="s">
        <v>89</v>
      </c>
      <c r="BGO603" s="48" t="s">
        <v>89</v>
      </c>
      <c r="BGP603" s="49" t="s">
        <v>90</v>
      </c>
      <c r="BGQ603" s="51"/>
      <c r="BGR603" s="51"/>
    </row>
    <row r="604" spans="1:1 1541:1552" ht="28.7" customHeight="1">
      <c r="BGG604" s="42"/>
      <c r="BGH604" s="215"/>
      <c r="BGI604" s="46">
        <v>1</v>
      </c>
      <c r="BGJ604" s="47" t="s">
        <v>95</v>
      </c>
      <c r="BGK604" s="46">
        <v>1</v>
      </c>
      <c r="BGL604" s="52" t="s">
        <v>94</v>
      </c>
      <c r="BGM604" s="52" t="s">
        <v>94</v>
      </c>
      <c r="BGN604" s="48" t="s">
        <v>89</v>
      </c>
      <c r="BGO604" s="48" t="s">
        <v>89</v>
      </c>
      <c r="BGP604" s="48" t="s">
        <v>89</v>
      </c>
      <c r="BGQ604" s="51"/>
      <c r="BGR604" s="51"/>
    </row>
    <row r="605" spans="1:1 1541:1552" ht="12.75">
      <c r="BGG605" s="42"/>
      <c r="BGH605" s="42"/>
      <c r="BGI605" s="42"/>
      <c r="BGJ605" s="42"/>
      <c r="BGK605" s="42"/>
      <c r="BGL605" s="42"/>
      <c r="BGM605" s="42"/>
      <c r="BGN605" s="42"/>
      <c r="BGO605" s="42"/>
      <c r="BGP605" s="42"/>
      <c r="BGQ605" s="42"/>
      <c r="BGR605" s="42"/>
    </row>
    <row r="606" spans="1:1 1541:1552" ht="12.75">
      <c r="BGG606" s="42"/>
      <c r="BGH606" s="42"/>
      <c r="BGI606" s="42"/>
      <c r="BGJ606" s="42"/>
      <c r="BGK606" s="42"/>
      <c r="BGL606" s="42"/>
      <c r="BGM606" s="42"/>
      <c r="BGN606" s="42"/>
      <c r="BGO606" s="42"/>
      <c r="BGP606" s="42"/>
      <c r="BGQ606" s="42"/>
      <c r="BGR606" s="42"/>
    </row>
    <row r="607" spans="1:1 1541:1552" ht="12.75">
      <c r="BGG607" s="42"/>
      <c r="BGH607" s="42"/>
      <c r="BGI607" s="42"/>
      <c r="BGJ607" s="42"/>
      <c r="BGK607" s="42"/>
      <c r="BGL607" s="42"/>
      <c r="BGM607" s="42"/>
      <c r="BGN607" s="42"/>
      <c r="BGO607" s="42"/>
      <c r="BGP607" s="42"/>
      <c r="BGQ607" s="42"/>
      <c r="BGR607" s="42" t="s">
        <v>96</v>
      </c>
    </row>
    <row r="608" spans="1:1 1541:1552" ht="33.75">
      <c r="BGG608" s="42"/>
      <c r="BGH608" s="42"/>
      <c r="BGI608" s="42"/>
      <c r="BGJ608" s="42"/>
      <c r="BGK608" s="42"/>
      <c r="BGL608" s="42"/>
      <c r="BGM608" s="42"/>
      <c r="BGN608" s="42"/>
      <c r="BGO608" s="42"/>
      <c r="BGP608" s="42"/>
      <c r="BGQ608" s="42"/>
      <c r="BGR608" s="53" t="s">
        <v>97</v>
      </c>
    </row>
    <row r="609" spans="1541:1554" ht="12.75">
      <c r="BGG609" s="42"/>
      <c r="BGH609" s="42"/>
      <c r="BGI609" s="42"/>
      <c r="BGJ609" s="42"/>
      <c r="BGK609" s="42"/>
      <c r="BGL609" s="42"/>
      <c r="BGM609" s="42"/>
      <c r="BGN609" s="42"/>
      <c r="BGO609" s="42"/>
      <c r="BGP609" s="42"/>
      <c r="BGQ609" s="42"/>
      <c r="BGR609" s="53" t="s">
        <v>81</v>
      </c>
    </row>
    <row r="610" spans="1541:1554" ht="12.75">
      <c r="BGR610" s="53" t="s">
        <v>98</v>
      </c>
      <c r="BGS610" s="42"/>
      <c r="BGT610" s="42"/>
    </row>
    <row r="611" spans="1541:1554" ht="22.5">
      <c r="BGR611" s="53" t="s">
        <v>99</v>
      </c>
      <c r="BGS611" s="42"/>
      <c r="BGT611" s="42"/>
    </row>
    <row r="612" spans="1541:1554" ht="12.75">
      <c r="BGR612" s="54"/>
      <c r="BGS612" s="42"/>
      <c r="BGT612" s="42"/>
    </row>
    <row r="613" spans="1541:1554" ht="12.75">
      <c r="BGR613" s="42"/>
      <c r="BGS613" s="42"/>
      <c r="BGT613" s="42" t="s">
        <v>100</v>
      </c>
    </row>
    <row r="614" spans="1541:1554" ht="22.5">
      <c r="BGR614" s="42"/>
      <c r="BGS614" s="42"/>
      <c r="BGT614" s="55" t="s">
        <v>101</v>
      </c>
    </row>
    <row r="615" spans="1541:1554" ht="12.75">
      <c r="BGR615" s="42"/>
      <c r="BGS615" s="42"/>
      <c r="BGT615" s="55" t="s">
        <v>102</v>
      </c>
    </row>
    <row r="616" spans="1541:1554" ht="12.75">
      <c r="BGR616" s="42"/>
      <c r="BGS616" s="42"/>
      <c r="BGT616" s="55" t="s">
        <v>71</v>
      </c>
    </row>
    <row r="617" spans="1541:1554" ht="12.75">
      <c r="BGR617" s="42"/>
      <c r="BGS617" s="42"/>
      <c r="BGT617" s="55" t="s">
        <v>103</v>
      </c>
    </row>
    <row r="618" spans="1541:1554" ht="12.75">
      <c r="BGR618" s="42"/>
      <c r="BGS618" s="42"/>
      <c r="BGT618" s="55" t="s">
        <v>104</v>
      </c>
    </row>
    <row r="619" spans="1541:1554" ht="12.75">
      <c r="BGR619" s="42"/>
      <c r="BGS619" s="42"/>
      <c r="BGT619" s="55" t="s">
        <v>105</v>
      </c>
    </row>
    <row r="620" spans="1541:1554" ht="12.75">
      <c r="BGR620" s="42"/>
      <c r="BGS620" s="42"/>
      <c r="BGT620" s="55" t="s">
        <v>106</v>
      </c>
    </row>
    <row r="621" spans="1541:1554" ht="22.5">
      <c r="BGR621" s="42"/>
      <c r="BGS621" s="42"/>
      <c r="BGT621" s="55" t="s">
        <v>107</v>
      </c>
    </row>
    <row r="622" spans="1541:1554" ht="12.75">
      <c r="BGR622" s="42"/>
      <c r="BGS622" s="42"/>
      <c r="BGT622" s="55" t="s">
        <v>108</v>
      </c>
    </row>
    <row r="623" spans="1541:1554" ht="12.75">
      <c r="BGR623" s="42"/>
      <c r="BGS623" s="42"/>
      <c r="BGT623" s="55" t="s">
        <v>109</v>
      </c>
    </row>
    <row r="624" spans="1541:1554" ht="22.5">
      <c r="BGR624" s="42"/>
      <c r="BGS624" s="42"/>
      <c r="BGT624" s="55" t="s">
        <v>110</v>
      </c>
    </row>
    <row r="625" spans="1552:1559" ht="22.5">
      <c r="BGR625" s="42"/>
      <c r="BGS625" s="42"/>
      <c r="BGT625" s="55" t="s">
        <v>111</v>
      </c>
    </row>
    <row r="628" spans="1552:1559" ht="12.75">
      <c r="BGW628" s="56" t="s">
        <v>112</v>
      </c>
      <c r="BGX628" s="42"/>
      <c r="BGY628" s="46"/>
    </row>
    <row r="629" spans="1552:1559" ht="12.75">
      <c r="BGW629" s="57" t="s">
        <v>80</v>
      </c>
      <c r="BGX629" s="42"/>
      <c r="BGY629" s="46"/>
    </row>
    <row r="630" spans="1552:1559" ht="12.75">
      <c r="BGW630" s="57" t="s">
        <v>113</v>
      </c>
      <c r="BGX630" s="42"/>
      <c r="BGY630" s="46"/>
    </row>
    <row r="631" spans="1552:1559" ht="12.75">
      <c r="BGW631" s="57"/>
      <c r="BGX631" s="42"/>
      <c r="BGY631" s="46"/>
    </row>
    <row r="632" spans="1552:1559" ht="12.75">
      <c r="BGW632" s="56"/>
      <c r="BGX632" s="42"/>
      <c r="BGY632" s="46"/>
    </row>
    <row r="633" spans="1552:1559" ht="12.75">
      <c r="BGW633" s="56"/>
      <c r="BGX633" s="42"/>
      <c r="BGY633" s="46"/>
    </row>
    <row r="634" spans="1552:1559" ht="12.75">
      <c r="BGW634" s="56"/>
      <c r="BGX634" s="42"/>
      <c r="BGY634" s="46" t="s">
        <v>114</v>
      </c>
    </row>
    <row r="635" spans="1552:1559" ht="12.75">
      <c r="BGW635" s="56"/>
      <c r="BGX635" s="42"/>
      <c r="BGY635" s="58" t="s">
        <v>115</v>
      </c>
    </row>
    <row r="636" spans="1552:1559" ht="12.75">
      <c r="BGW636" s="56"/>
      <c r="BGX636" s="42"/>
      <c r="BGY636" s="58" t="s">
        <v>116</v>
      </c>
    </row>
    <row r="637" spans="1552:1559" ht="12.75">
      <c r="BGW637" s="56"/>
      <c r="BGX637" s="42"/>
      <c r="BGY637" s="58" t="s">
        <v>70</v>
      </c>
    </row>
    <row r="638" spans="1552:1559" ht="12.75">
      <c r="BGW638" s="56"/>
      <c r="BGX638" s="42"/>
      <c r="BGY638" s="58" t="s">
        <v>117</v>
      </c>
    </row>
    <row r="639" spans="1552:1559" ht="12.75">
      <c r="BGW639" s="56"/>
      <c r="BGX639" s="42"/>
      <c r="BGY639" s="58" t="s">
        <v>118</v>
      </c>
    </row>
    <row r="640" spans="1552:1559" ht="12.75">
      <c r="BGW640" s="56"/>
      <c r="BGX640" s="42"/>
      <c r="BGY640" s="58" t="s">
        <v>119</v>
      </c>
    </row>
    <row r="641" spans="1557:1564" ht="12.75">
      <c r="BGW641" s="56"/>
      <c r="BGX641" s="42"/>
      <c r="BGY641" s="58" t="s">
        <v>120</v>
      </c>
    </row>
    <row r="642" spans="1557:1564" ht="12.75">
      <c r="BGY642" s="58" t="s">
        <v>121</v>
      </c>
      <c r="BGZ642" s="42"/>
      <c r="BHA642" s="42"/>
      <c r="BHB642" s="42"/>
      <c r="BHC642" s="42"/>
      <c r="BHD642" s="42"/>
    </row>
    <row r="643" spans="1557:1564" ht="12.75">
      <c r="BGY643" s="58" t="s">
        <v>122</v>
      </c>
      <c r="BGZ643" s="42"/>
      <c r="BHA643" s="42"/>
      <c r="BHB643" s="42"/>
      <c r="BHC643" s="42"/>
      <c r="BHD643" s="42"/>
    </row>
    <row r="644" spans="1557:1564" ht="12.75">
      <c r="BGY644" s="56"/>
      <c r="BGZ644" s="42"/>
      <c r="BHA644" s="42"/>
      <c r="BHB644" s="42" t="s">
        <v>123</v>
      </c>
      <c r="BHC644" s="42"/>
      <c r="BHD644" s="42"/>
    </row>
    <row r="645" spans="1557:1564" ht="12.75">
      <c r="BGY645" s="46"/>
      <c r="BGZ645" s="42"/>
      <c r="BHA645" s="42"/>
      <c r="BHB645" s="42" t="s">
        <v>124</v>
      </c>
      <c r="BHC645" s="42"/>
      <c r="BHD645" s="42"/>
    </row>
    <row r="646" spans="1557:1564" ht="12.75">
      <c r="BGY646" s="46"/>
      <c r="BGZ646" s="42"/>
      <c r="BHA646" s="42"/>
      <c r="BHB646" s="42" t="s">
        <v>125</v>
      </c>
      <c r="BHC646" s="42"/>
      <c r="BHD646" s="42"/>
    </row>
    <row r="647" spans="1557:1564" ht="12.75">
      <c r="BGY647" s="46"/>
      <c r="BGZ647" s="42"/>
      <c r="BHA647" s="42"/>
      <c r="BHB647" s="42" t="s">
        <v>126</v>
      </c>
      <c r="BHC647" s="42"/>
      <c r="BHD647" s="42"/>
    </row>
    <row r="648" spans="1557:1564" ht="12.75">
      <c r="BGY648" s="46"/>
      <c r="BGZ648" s="42"/>
      <c r="BHA648" s="42"/>
      <c r="BHB648" s="42" t="s">
        <v>127</v>
      </c>
      <c r="BHC648" s="42"/>
      <c r="BHD648" s="42"/>
    </row>
    <row r="649" spans="1557:1564" ht="12.75">
      <c r="BGY649" s="46"/>
      <c r="BGZ649" s="42"/>
      <c r="BHA649" s="42"/>
      <c r="BHB649" s="42" t="s">
        <v>128</v>
      </c>
      <c r="BHC649" s="42"/>
      <c r="BHD649" s="42"/>
    </row>
    <row r="650" spans="1557:1564" ht="12.75">
      <c r="BGY650" s="46"/>
      <c r="BGZ650" s="42"/>
      <c r="BHA650" s="42"/>
      <c r="BHB650" s="42" t="s">
        <v>129</v>
      </c>
      <c r="BHC650" s="42"/>
      <c r="BHD650" s="42"/>
    </row>
    <row r="651" spans="1557:1564" ht="12.75">
      <c r="BGY651" s="46"/>
      <c r="BGZ651" s="42"/>
      <c r="BHA651" s="42"/>
      <c r="BHB651" s="42" t="s">
        <v>130</v>
      </c>
      <c r="BHC651" s="42"/>
      <c r="BHD651" s="42"/>
    </row>
    <row r="652" spans="1557:1564" ht="12.75">
      <c r="BGY652" s="46"/>
      <c r="BGZ652" s="42"/>
      <c r="BHA652" s="42"/>
      <c r="BHB652" s="42" t="s">
        <v>131</v>
      </c>
      <c r="BHC652" s="42"/>
      <c r="BHD652" s="42"/>
    </row>
    <row r="653" spans="1557:1564" ht="12.75">
      <c r="BGY653" s="46"/>
      <c r="BGZ653" s="42"/>
      <c r="BHA653" s="42"/>
      <c r="BHB653" s="42"/>
      <c r="BHC653" s="42"/>
      <c r="BHD653" s="42"/>
    </row>
    <row r="654" spans="1557:1564" ht="12.75">
      <c r="BGY654" s="46"/>
      <c r="BGZ654" s="42"/>
      <c r="BHA654" s="42"/>
      <c r="BHB654" s="42"/>
      <c r="BHC654" s="42"/>
      <c r="BHD654" s="42"/>
    </row>
    <row r="655" spans="1557:1564" ht="12.75">
      <c r="BGY655" s="46"/>
      <c r="BGZ655" s="42"/>
      <c r="BHA655" s="42"/>
      <c r="BHB655" s="42"/>
      <c r="BHC655" s="42"/>
      <c r="BHD655" s="42" t="s">
        <v>132</v>
      </c>
    </row>
    <row r="656" spans="1557:1564" ht="12.75">
      <c r="BGY656" s="46"/>
      <c r="BGZ656" s="42"/>
      <c r="BHA656" s="42"/>
      <c r="BHB656" s="42"/>
      <c r="BHC656" s="42"/>
      <c r="BHD656" s="59" t="s">
        <v>133</v>
      </c>
    </row>
    <row r="657" spans="1559:1564" ht="12.75">
      <c r="BGY657" s="46"/>
      <c r="BGZ657" s="42"/>
      <c r="BHA657" s="42"/>
      <c r="BHB657" s="42"/>
      <c r="BHC657" s="42"/>
      <c r="BHD657" s="59" t="s">
        <v>134</v>
      </c>
    </row>
    <row r="658" spans="1559:1564">
      <c r="BHD658" s="59" t="s">
        <v>135</v>
      </c>
    </row>
    <row r="659" spans="1559:1564" ht="22.5">
      <c r="BHD659" s="59" t="s">
        <v>136</v>
      </c>
    </row>
    <row r="660" spans="1559:1564">
      <c r="BHD660" s="59" t="s">
        <v>137</v>
      </c>
    </row>
    <row r="661" spans="1559:1564" ht="22.5">
      <c r="BHD661" s="60" t="s">
        <v>138</v>
      </c>
    </row>
    <row r="662" spans="1559:1564">
      <c r="BHD662" s="59" t="s">
        <v>139</v>
      </c>
    </row>
    <row r="663" spans="1559:1564" ht="22.5">
      <c r="BHD663" s="59" t="s">
        <v>140</v>
      </c>
    </row>
    <row r="664" spans="1559:1564">
      <c r="BHD664" s="59" t="s">
        <v>141</v>
      </c>
    </row>
    <row r="665" spans="1559:1564" ht="22.5">
      <c r="BHD665" s="59" t="s">
        <v>142</v>
      </c>
    </row>
    <row r="666" spans="1559:1564" ht="33.75">
      <c r="BHD666" s="59" t="s">
        <v>143</v>
      </c>
    </row>
    <row r="667" spans="1559:1564">
      <c r="BHD667" s="59" t="s">
        <v>144</v>
      </c>
    </row>
    <row r="668" spans="1559:1564" ht="22.5">
      <c r="BHD668" s="59" t="s">
        <v>145</v>
      </c>
    </row>
    <row r="669" spans="1559:1564">
      <c r="BHD669" s="59" t="s">
        <v>146</v>
      </c>
    </row>
    <row r="670" spans="1559:1564">
      <c r="BHD670" s="59" t="s">
        <v>147</v>
      </c>
    </row>
    <row r="671" spans="1559:1564">
      <c r="BHD671" s="59" t="s">
        <v>148</v>
      </c>
    </row>
    <row r="672" spans="1559:1564">
      <c r="BHD672" s="59" t="s">
        <v>149</v>
      </c>
    </row>
    <row r="673" spans="1564:1567">
      <c r="BHD673" s="59" t="s">
        <v>150</v>
      </c>
    </row>
    <row r="674" spans="1564:1567">
      <c r="BHD674" s="59" t="s">
        <v>72</v>
      </c>
      <c r="BHE674" s="59"/>
      <c r="BHF674" s="59"/>
      <c r="BHG674" s="59"/>
    </row>
    <row r="675" spans="1564:1567" ht="13.35" customHeight="1">
      <c r="BHD675" s="59"/>
      <c r="BHE675" s="59"/>
      <c r="BHF675" s="59"/>
      <c r="BHG675" s="59"/>
    </row>
    <row r="676" spans="1564:1567" ht="13.35" customHeight="1">
      <c r="BHD676" s="59"/>
      <c r="BHE676" s="59"/>
      <c r="BHF676" s="59"/>
      <c r="BHG676" s="59"/>
    </row>
    <row r="677" spans="1564:1567" ht="13.35" customHeight="1">
      <c r="BHD677" s="59"/>
      <c r="BHE677" s="59"/>
      <c r="BHF677" s="59"/>
      <c r="BHG677" s="59"/>
    </row>
    <row r="678" spans="1564:1567">
      <c r="BHE678" s="59"/>
      <c r="BHF678" s="59"/>
      <c r="BHG678" s="59"/>
    </row>
    <row r="679" spans="1564:1567" ht="12.75">
      <c r="BHE679" s="42"/>
      <c r="BHF679" s="42"/>
      <c r="BHG679" s="42"/>
    </row>
    <row r="680" spans="1564:1567" ht="12.75">
      <c r="BHD680" s="42"/>
      <c r="BHE680" s="42"/>
      <c r="BHF680" s="42"/>
      <c r="BHG680" s="42"/>
    </row>
    <row r="681" spans="1564:1567" ht="12.75">
      <c r="BHD681" s="42"/>
      <c r="BHE681" s="42"/>
      <c r="BHF681" s="42"/>
      <c r="BHG681" s="42"/>
    </row>
    <row r="682" spans="1564:1567" ht="12.75">
      <c r="BHD682" s="42"/>
      <c r="BHE682" s="42"/>
      <c r="BHF682" s="42"/>
      <c r="BHG682" s="42" t="s">
        <v>125</v>
      </c>
    </row>
    <row r="683" spans="1564:1567" ht="12.75">
      <c r="BHD683" s="42"/>
      <c r="BHE683" s="42"/>
      <c r="BHF683" s="42"/>
      <c r="BHG683" s="42" t="s">
        <v>151</v>
      </c>
    </row>
    <row r="684" spans="1564:1567" ht="12.75">
      <c r="BHD684" s="42"/>
      <c r="BHE684" s="42"/>
      <c r="BHF684" s="42"/>
      <c r="BHG684" s="42" t="s">
        <v>152</v>
      </c>
    </row>
    <row r="685" spans="1564:1567" ht="12.75">
      <c r="BHD685" s="42"/>
      <c r="BHE685" s="42"/>
      <c r="BHF685" s="42"/>
      <c r="BHG685" s="42" t="s">
        <v>153</v>
      </c>
    </row>
    <row r="686" spans="1564:1567" ht="12.75">
      <c r="BHD686" s="42"/>
      <c r="BHE686" s="42"/>
      <c r="BHF686" s="42"/>
      <c r="BHG686" s="42" t="s">
        <v>154</v>
      </c>
    </row>
    <row r="687" spans="1564:1567" ht="12.75">
      <c r="BHD687" s="42"/>
      <c r="BHE687" s="42"/>
      <c r="BHF687" s="42"/>
      <c r="BHG687" s="42" t="s">
        <v>155</v>
      </c>
    </row>
    <row r="691" spans="1544:1571" ht="15">
      <c r="BGJ691" s="42"/>
      <c r="BGK691" s="42"/>
      <c r="BGL691" s="42"/>
      <c r="BGM691" s="42"/>
      <c r="BGN691" s="42"/>
      <c r="BGO691" s="42"/>
      <c r="BGP691" s="42"/>
      <c r="BGQ691" s="42"/>
      <c r="BGR691" s="42"/>
      <c r="BGS691" s="42"/>
      <c r="BGT691" s="42"/>
      <c r="BGU691" s="42"/>
      <c r="BGV691" s="42"/>
      <c r="BGW691" s="56"/>
      <c r="BGX691" s="42"/>
      <c r="BGY691" s="46"/>
      <c r="BGZ691" s="42"/>
      <c r="BHA691" s="42"/>
      <c r="BHB691" s="42"/>
      <c r="BHC691" s="42"/>
      <c r="BHD691" s="42"/>
      <c r="BHE691" s="42"/>
      <c r="BHF691" s="42"/>
      <c r="BHG691" s="42"/>
      <c r="BHH691" s="42"/>
      <c r="BHI691" s="61" t="s">
        <v>79</v>
      </c>
      <c r="BHJ691" s="42"/>
      <c r="BHK691" s="42"/>
    </row>
    <row r="692" spans="1544:1571" ht="12.75">
      <c r="BGJ692" s="42"/>
      <c r="BGK692" s="42"/>
      <c r="BGL692" s="42"/>
      <c r="BGM692" s="42"/>
      <c r="BGN692" s="42"/>
      <c r="BGO692" s="42"/>
      <c r="BGP692" s="42"/>
      <c r="BGQ692" s="42"/>
      <c r="BGR692" s="42"/>
      <c r="BGS692" s="42"/>
      <c r="BGT692" s="42"/>
      <c r="BGU692" s="42"/>
      <c r="BGV692" s="42"/>
      <c r="BGW692" s="56"/>
      <c r="BGX692" s="42"/>
      <c r="BGY692" s="46"/>
      <c r="BGZ692" s="42"/>
      <c r="BHA692" s="42"/>
      <c r="BHB692" s="42"/>
      <c r="BHC692" s="42"/>
      <c r="BHD692" s="42"/>
      <c r="BHE692" s="42"/>
      <c r="BHF692" s="42"/>
      <c r="BHG692" s="42"/>
      <c r="BHH692" s="42"/>
      <c r="BHI692" s="47" t="s">
        <v>88</v>
      </c>
      <c r="BHJ692" s="42"/>
      <c r="BHK692" s="42"/>
    </row>
    <row r="693" spans="1544:1571" ht="12.75">
      <c r="BGJ693" s="42"/>
      <c r="BGK693" s="42"/>
      <c r="BGL693" s="42"/>
      <c r="BGM693" s="42"/>
      <c r="BGN693" s="42"/>
      <c r="BGO693" s="42"/>
      <c r="BGP693" s="42"/>
      <c r="BGQ693" s="42"/>
      <c r="BGR693" s="42"/>
      <c r="BGS693" s="42"/>
      <c r="BGT693" s="42"/>
      <c r="BGU693" s="42"/>
      <c r="BGV693" s="42"/>
      <c r="BGW693" s="56"/>
      <c r="BGX693" s="42"/>
      <c r="BGY693" s="46"/>
      <c r="BGZ693" s="42"/>
      <c r="BHA693" s="42"/>
      <c r="BHB693" s="42"/>
      <c r="BHC693" s="42"/>
      <c r="BHD693" s="42"/>
      <c r="BHE693" s="42"/>
      <c r="BHF693" s="42"/>
      <c r="BHG693" s="42"/>
      <c r="BHH693" s="42"/>
      <c r="BHI693" s="47" t="s">
        <v>92</v>
      </c>
      <c r="BHJ693" s="42"/>
      <c r="BHK693" s="42"/>
    </row>
    <row r="694" spans="1544:1571" ht="12.75">
      <c r="BGJ694" s="42"/>
      <c r="BGK694" s="42"/>
      <c r="BGL694" s="42"/>
      <c r="BGM694" s="42"/>
      <c r="BGN694" s="42"/>
      <c r="BGO694" s="42"/>
      <c r="BGP694" s="42"/>
      <c r="BGQ694" s="42"/>
      <c r="BGR694" s="42"/>
      <c r="BGS694" s="42"/>
      <c r="BGT694" s="42"/>
      <c r="BGU694" s="42"/>
      <c r="BGV694" s="42"/>
      <c r="BGW694" s="56"/>
      <c r="BGX694" s="42"/>
      <c r="BGY694" s="46"/>
      <c r="BGZ694" s="42"/>
      <c r="BHA694" s="42"/>
      <c r="BHB694" s="42"/>
      <c r="BHC694" s="42"/>
      <c r="BHD694" s="42"/>
      <c r="BHE694" s="42"/>
      <c r="BHF694" s="42"/>
      <c r="BHG694" s="42"/>
      <c r="BHH694" s="42"/>
      <c r="BHI694" s="47" t="s">
        <v>93</v>
      </c>
      <c r="BHJ694" s="42"/>
      <c r="BHK694" s="42"/>
    </row>
    <row r="695" spans="1544:1571" ht="12.75">
      <c r="BGJ695" s="42"/>
      <c r="BGK695" s="42"/>
      <c r="BGL695" s="42"/>
      <c r="BGM695" s="42"/>
      <c r="BGN695" s="42"/>
      <c r="BGO695" s="42"/>
      <c r="BGP695" s="42"/>
      <c r="BGQ695" s="42"/>
      <c r="BGR695" s="42"/>
      <c r="BGS695" s="42"/>
      <c r="BGT695" s="42"/>
      <c r="BGU695" s="42"/>
      <c r="BGV695" s="42"/>
      <c r="BGW695" s="56"/>
      <c r="BGX695" s="42"/>
      <c r="BGY695" s="46"/>
      <c r="BGZ695" s="42"/>
      <c r="BHA695" s="42"/>
      <c r="BHB695" s="42"/>
      <c r="BHC695" s="42"/>
      <c r="BHD695" s="42"/>
      <c r="BHE695" s="42"/>
      <c r="BHF695" s="42"/>
      <c r="BHG695" s="42"/>
      <c r="BHH695" s="42"/>
      <c r="BHI695" s="47" t="s">
        <v>73</v>
      </c>
      <c r="BHJ695" s="42"/>
      <c r="BHK695" s="47"/>
    </row>
    <row r="696" spans="1544:1571" ht="12.75">
      <c r="BGJ696" s="42"/>
      <c r="BGK696" s="42"/>
      <c r="BGL696" s="42"/>
      <c r="BGM696" s="42"/>
      <c r="BGN696" s="42"/>
      <c r="BGO696" s="42"/>
      <c r="BGP696" s="42"/>
      <c r="BGQ696" s="42"/>
      <c r="BGR696" s="42"/>
      <c r="BGS696" s="42"/>
      <c r="BGT696" s="42"/>
      <c r="BGU696" s="42"/>
      <c r="BGV696" s="42"/>
      <c r="BGW696" s="56"/>
      <c r="BGX696" s="42"/>
      <c r="BGY696" s="46"/>
      <c r="BGZ696" s="42"/>
      <c r="BHA696" s="42"/>
      <c r="BHB696" s="42"/>
      <c r="BHC696" s="42"/>
      <c r="BHD696" s="42"/>
      <c r="BHE696" s="42"/>
      <c r="BHF696" s="42"/>
      <c r="BHG696" s="42"/>
      <c r="BHH696" s="42"/>
      <c r="BHI696" s="47" t="s">
        <v>95</v>
      </c>
      <c r="BHJ696" s="42"/>
      <c r="BHK696" s="42"/>
    </row>
    <row r="697" spans="1544:1571" ht="12.75">
      <c r="BGJ697" s="42"/>
      <c r="BGK697" s="42"/>
      <c r="BGL697" s="42"/>
      <c r="BGM697" s="42"/>
      <c r="BGN697" s="42"/>
      <c r="BGO697" s="42"/>
      <c r="BGP697" s="42"/>
      <c r="BGQ697" s="42"/>
      <c r="BGR697" s="42"/>
      <c r="BGS697" s="42"/>
      <c r="BGT697" s="42"/>
      <c r="BGU697" s="42"/>
      <c r="BGV697" s="42"/>
      <c r="BGW697" s="56"/>
      <c r="BGX697" s="42"/>
      <c r="BGY697" s="46"/>
      <c r="BGZ697" s="42"/>
      <c r="BHA697" s="42"/>
      <c r="BHB697" s="42"/>
      <c r="BHC697" s="42"/>
      <c r="BHD697" s="42"/>
      <c r="BHE697" s="42"/>
      <c r="BHF697" s="42"/>
      <c r="BHG697" s="42"/>
      <c r="BHH697" s="42"/>
      <c r="BHI697" s="47"/>
      <c r="BHJ697" s="42"/>
      <c r="BHK697" s="42"/>
    </row>
    <row r="698" spans="1544:1571" ht="15">
      <c r="BGJ698" s="42"/>
      <c r="BGK698" s="42"/>
      <c r="BGL698" s="42"/>
      <c r="BGM698" s="42"/>
      <c r="BGN698" s="42"/>
      <c r="BGO698" s="42"/>
      <c r="BGP698" s="42"/>
      <c r="BGQ698" s="42"/>
      <c r="BGR698" s="42"/>
      <c r="BGS698" s="42"/>
      <c r="BGT698" s="42"/>
      <c r="BGU698" s="42"/>
      <c r="BGV698" s="42"/>
      <c r="BGW698" s="56"/>
      <c r="BGX698" s="42"/>
      <c r="BGY698" s="46"/>
      <c r="BGZ698" s="42"/>
      <c r="BHA698" s="42"/>
      <c r="BHB698" s="42"/>
      <c r="BHC698" s="42"/>
      <c r="BHD698" s="42"/>
      <c r="BHE698" s="42"/>
      <c r="BHF698" s="42"/>
      <c r="BHG698" s="42"/>
      <c r="BHH698" s="42"/>
      <c r="BHI698" s="47"/>
      <c r="BHJ698" s="42"/>
      <c r="BHK698" s="61" t="s">
        <v>156</v>
      </c>
    </row>
    <row r="699" spans="1544:1571" ht="12.75">
      <c r="BGJ699" s="42"/>
      <c r="BGK699" s="42"/>
      <c r="BGL699" s="42"/>
      <c r="BGM699" s="42"/>
      <c r="BGN699" s="42"/>
      <c r="BGO699" s="42"/>
      <c r="BGP699" s="42"/>
      <c r="BGQ699" s="42"/>
      <c r="BGR699" s="42"/>
      <c r="BGS699" s="42"/>
      <c r="BGT699" s="42"/>
      <c r="BGU699" s="42"/>
      <c r="BGV699" s="42"/>
      <c r="BGW699" s="56"/>
      <c r="BGX699" s="42"/>
      <c r="BGY699" s="46"/>
      <c r="BGZ699" s="42"/>
      <c r="BHA699" s="42"/>
      <c r="BHB699" s="42"/>
      <c r="BHC699" s="42"/>
      <c r="BHD699" s="42"/>
      <c r="BHE699" s="42"/>
      <c r="BHF699" s="42"/>
      <c r="BHG699" s="42"/>
      <c r="BHH699" s="42"/>
      <c r="BHI699" s="47"/>
      <c r="BHJ699" s="42"/>
      <c r="BHK699" s="47" t="s">
        <v>87</v>
      </c>
    </row>
    <row r="700" spans="1544:1571" ht="12.75">
      <c r="BGJ700" s="42"/>
      <c r="BGK700" s="46"/>
      <c r="BGL700" s="42"/>
      <c r="BGM700" s="42"/>
      <c r="BGN700" s="42"/>
      <c r="BGO700" s="42"/>
      <c r="BGP700" s="42"/>
      <c r="BGQ700" s="42"/>
      <c r="BGR700" s="42"/>
      <c r="BGS700" s="42"/>
      <c r="BGT700" s="42"/>
      <c r="BGU700" s="42"/>
      <c r="BGV700" s="42"/>
      <c r="BGW700" s="56"/>
      <c r="BGX700" s="42"/>
      <c r="BGY700" s="46"/>
      <c r="BGZ700" s="42"/>
      <c r="BHA700" s="42"/>
      <c r="BHB700" s="42"/>
      <c r="BHC700" s="42"/>
      <c r="BHD700" s="42"/>
      <c r="BHE700" s="42"/>
      <c r="BHF700" s="42"/>
      <c r="BHG700" s="42"/>
      <c r="BHH700" s="42"/>
      <c r="BHI700" s="47"/>
      <c r="BHJ700" s="42"/>
      <c r="BHK700" s="47" t="s">
        <v>86</v>
      </c>
    </row>
    <row r="701" spans="1544:1571" ht="12.75">
      <c r="BGJ701" s="42"/>
      <c r="BGK701" s="42"/>
      <c r="BGL701" s="42"/>
      <c r="BGM701" s="42"/>
      <c r="BGN701" s="42"/>
      <c r="BGO701" s="42"/>
      <c r="BGP701" s="42"/>
      <c r="BGQ701" s="42"/>
      <c r="BGR701" s="42"/>
      <c r="BGS701" s="42"/>
      <c r="BGT701" s="42"/>
      <c r="BGU701" s="42"/>
      <c r="BGV701" s="42"/>
      <c r="BGW701" s="56"/>
      <c r="BGX701" s="42"/>
      <c r="BGY701" s="46"/>
      <c r="BGZ701" s="42"/>
      <c r="BHA701" s="42"/>
      <c r="BHB701" s="42"/>
      <c r="BHC701" s="42"/>
      <c r="BHD701" s="42"/>
      <c r="BHE701" s="42"/>
      <c r="BHF701" s="42"/>
      <c r="BHG701" s="42"/>
      <c r="BHH701" s="42"/>
      <c r="BHI701" s="47"/>
      <c r="BHJ701" s="42"/>
      <c r="BHK701" s="47" t="s">
        <v>85</v>
      </c>
    </row>
    <row r="702" spans="1544:1571" ht="12.75">
      <c r="BGJ702" s="42"/>
      <c r="BGK702" s="42"/>
      <c r="BGL702" s="42"/>
      <c r="BGM702" s="42"/>
      <c r="BGN702" s="42"/>
      <c r="BGO702" s="42"/>
      <c r="BGP702" s="42"/>
      <c r="BGQ702" s="42"/>
      <c r="BGR702" s="42"/>
      <c r="BGS702" s="42"/>
      <c r="BGT702" s="42"/>
      <c r="BGU702" s="42"/>
      <c r="BGV702" s="42"/>
      <c r="BGW702" s="56"/>
      <c r="BGX702" s="42"/>
      <c r="BGY702" s="46"/>
      <c r="BGZ702" s="42"/>
      <c r="BHA702" s="42"/>
      <c r="BHB702" s="42"/>
      <c r="BHC702" s="42"/>
      <c r="BHD702" s="42"/>
      <c r="BHE702" s="42"/>
      <c r="BHF702" s="42"/>
      <c r="BHG702" s="42"/>
      <c r="BHH702" s="42"/>
      <c r="BHI702" s="47"/>
      <c r="BHJ702" s="42"/>
      <c r="BHK702" s="47" t="s">
        <v>84</v>
      </c>
    </row>
    <row r="703" spans="1544:1571" ht="12.75">
      <c r="BGJ703" s="42"/>
      <c r="BGK703" s="42"/>
      <c r="BGL703" s="42"/>
      <c r="BGM703" s="42"/>
      <c r="BGN703" s="42"/>
      <c r="BGO703" s="42"/>
      <c r="BGP703" s="42"/>
      <c r="BGQ703" s="42"/>
      <c r="BGR703" s="42"/>
      <c r="BGS703" s="42"/>
      <c r="BGT703" s="42"/>
      <c r="BGU703" s="42"/>
      <c r="BGV703" s="42"/>
      <c r="BGW703" s="56"/>
      <c r="BGX703" s="42"/>
      <c r="BGY703" s="46"/>
      <c r="BGZ703" s="42"/>
      <c r="BHA703" s="42"/>
      <c r="BHB703" s="42"/>
      <c r="BHC703" s="42"/>
      <c r="BHD703" s="42"/>
      <c r="BHE703" s="42"/>
      <c r="BHF703" s="42"/>
      <c r="BHG703" s="42"/>
      <c r="BHH703" s="42"/>
      <c r="BHI703" s="47"/>
      <c r="BHJ703" s="42"/>
      <c r="BHK703" s="47" t="s">
        <v>83</v>
      </c>
    </row>
    <row r="704" spans="1544:1571" ht="12.75">
      <c r="BGJ704" s="42"/>
      <c r="BGK704" s="42"/>
      <c r="BGL704" s="42"/>
      <c r="BGM704" s="42"/>
      <c r="BGN704" s="42"/>
      <c r="BGO704" s="42"/>
      <c r="BGP704" s="42"/>
      <c r="BGQ704" s="42"/>
      <c r="BGR704" s="42"/>
      <c r="BGS704" s="42"/>
      <c r="BGT704" s="42"/>
      <c r="BGU704" s="42"/>
      <c r="BGV704" s="42"/>
      <c r="BGW704" s="56"/>
      <c r="BGX704" s="42"/>
      <c r="BGY704" s="46"/>
      <c r="BGZ704" s="42"/>
      <c r="BHA704" s="42"/>
      <c r="BHB704" s="42"/>
      <c r="BHC704" s="42"/>
      <c r="BHD704" s="42"/>
      <c r="BHE704" s="42"/>
      <c r="BHF704" s="42"/>
      <c r="BHG704" s="42"/>
      <c r="BHH704" s="42"/>
      <c r="BHI704" s="47"/>
      <c r="BHJ704" s="42"/>
      <c r="BHK704" s="42"/>
    </row>
    <row r="705" spans="1544:1580" ht="12.75">
      <c r="BGJ705" s="42" t="s">
        <v>157</v>
      </c>
      <c r="BGK705" s="46"/>
      <c r="BGL705" s="42"/>
      <c r="BGM705" s="42"/>
      <c r="BGN705" s="42"/>
      <c r="BGO705" s="42"/>
      <c r="BGP705" s="42"/>
      <c r="BGQ705" s="42"/>
      <c r="BGR705" s="42"/>
      <c r="BGS705" s="42"/>
      <c r="BGT705" s="42"/>
      <c r="BGU705" s="42"/>
      <c r="BGV705" s="42"/>
      <c r="BGW705" s="56"/>
      <c r="BGX705" s="42"/>
      <c r="BGY705" s="46"/>
      <c r="BGZ705" s="42"/>
      <c r="BHA705" s="42"/>
      <c r="BHB705" s="42"/>
      <c r="BHC705" s="42"/>
      <c r="BHD705" s="42"/>
      <c r="BHE705" s="42"/>
      <c r="BHF705" s="42"/>
      <c r="BHG705" s="42" t="s">
        <v>158</v>
      </c>
      <c r="BHH705" s="42"/>
      <c r="BHI705" s="47"/>
      <c r="BHJ705" s="42"/>
      <c r="BHK705" s="42"/>
    </row>
    <row r="706" spans="1544:1580" ht="12.75">
      <c r="BGJ706" s="42" t="s">
        <v>159</v>
      </c>
      <c r="BGK706" s="46">
        <v>0</v>
      </c>
      <c r="BGL706" s="42" t="s">
        <v>160</v>
      </c>
      <c r="BGM706" s="42"/>
      <c r="BGN706" s="42"/>
      <c r="BGO706" s="42"/>
      <c r="BGP706" s="42"/>
      <c r="BGQ706" s="42"/>
      <c r="BGR706" s="42"/>
      <c r="BGS706" s="42"/>
      <c r="BGT706" s="42"/>
      <c r="BGU706" s="42"/>
      <c r="BGV706" s="42"/>
      <c r="BGW706" s="56"/>
      <c r="BGX706" s="42"/>
      <c r="BGY706" s="46"/>
      <c r="BGZ706" s="42"/>
      <c r="BHA706" s="42"/>
      <c r="BHB706" s="42"/>
      <c r="BHC706" s="42"/>
      <c r="BHD706" s="42"/>
      <c r="BHE706" s="42"/>
      <c r="BHF706" s="42"/>
      <c r="BHG706" s="42" t="s">
        <v>161</v>
      </c>
      <c r="BHH706" s="42"/>
      <c r="BHI706" s="47"/>
      <c r="BHJ706" s="42"/>
      <c r="BHK706" s="42"/>
      <c r="BHL706" s="42"/>
      <c r="BHM706" s="42"/>
      <c r="BHN706" s="42"/>
      <c r="BHO706" s="42"/>
      <c r="BHP706" s="42"/>
      <c r="BHQ706" s="42"/>
      <c r="BHR706" s="42"/>
      <c r="BHS706" s="42"/>
      <c r="BHT706" s="42"/>
    </row>
    <row r="707" spans="1544:1580" ht="12.75">
      <c r="BGJ707" s="42" t="s">
        <v>162</v>
      </c>
      <c r="BGK707" s="46">
        <v>1</v>
      </c>
      <c r="BGL707" s="42" t="s">
        <v>163</v>
      </c>
      <c r="BGM707" s="42"/>
      <c r="BGN707" s="42"/>
      <c r="BGO707" s="42"/>
      <c r="BGP707" s="42"/>
      <c r="BGQ707" s="42"/>
      <c r="BGR707" s="42"/>
      <c r="BGS707" s="42"/>
      <c r="BGT707" s="42"/>
      <c r="BGU707" s="42"/>
      <c r="BGV707" s="42"/>
      <c r="BGW707" s="56"/>
      <c r="BGX707" s="42"/>
      <c r="BGY707" s="46"/>
      <c r="BGZ707" s="42"/>
      <c r="BHA707" s="42"/>
      <c r="BHB707" s="42"/>
      <c r="BHC707" s="42"/>
      <c r="BHD707" s="42"/>
      <c r="BHE707" s="42"/>
      <c r="BHF707" s="42"/>
      <c r="BHG707" s="42" t="s">
        <v>164</v>
      </c>
      <c r="BHH707" s="42"/>
      <c r="BHI707" s="47"/>
      <c r="BHJ707" s="42"/>
      <c r="BHK707" s="42"/>
      <c r="BHL707" s="42"/>
      <c r="BHM707" s="42"/>
      <c r="BHN707" s="42"/>
      <c r="BHO707" s="42"/>
      <c r="BHP707" s="42"/>
      <c r="BHQ707" s="42"/>
      <c r="BHR707" s="42"/>
      <c r="BHS707" s="42"/>
      <c r="BHT707" s="42"/>
    </row>
    <row r="708" spans="1544:1580" ht="12.75">
      <c r="BGJ708" s="42" t="s">
        <v>165</v>
      </c>
      <c r="BGK708" s="46">
        <v>2</v>
      </c>
      <c r="BGL708" s="42" t="s">
        <v>166</v>
      </c>
      <c r="BGM708" s="42"/>
      <c r="BGN708" s="42"/>
      <c r="BGO708" s="42"/>
      <c r="BGP708" s="42"/>
      <c r="BGQ708" s="42"/>
      <c r="BGR708" s="42"/>
      <c r="BGS708" s="42"/>
      <c r="BGT708" s="42"/>
      <c r="BGU708" s="42"/>
      <c r="BGV708" s="42"/>
      <c r="BGW708" s="56"/>
      <c r="BGX708" s="42"/>
      <c r="BGY708" s="46"/>
      <c r="BGZ708" s="42"/>
      <c r="BHA708" s="42"/>
      <c r="BHB708" s="42"/>
      <c r="BHC708" s="42"/>
      <c r="BHD708" s="42"/>
      <c r="BHE708" s="42"/>
      <c r="BHF708" s="42"/>
      <c r="BHG708" s="42" t="s">
        <v>167</v>
      </c>
      <c r="BHH708" s="42"/>
      <c r="BHI708" s="42"/>
      <c r="BHJ708" s="42"/>
      <c r="BHK708" s="42"/>
      <c r="BHL708" s="42"/>
      <c r="BHM708" s="42"/>
      <c r="BHN708" s="42"/>
      <c r="BHO708" s="42"/>
      <c r="BHP708" s="42"/>
      <c r="BHQ708" s="42"/>
      <c r="BHR708" s="42"/>
      <c r="BHS708" s="42"/>
      <c r="BHT708" s="42"/>
    </row>
    <row r="709" spans="1544:1580" ht="15">
      <c r="BGJ709" s="42"/>
      <c r="BGK709" s="42"/>
      <c r="BGL709" s="42"/>
      <c r="BGM709" s="42"/>
      <c r="BGN709" s="42"/>
      <c r="BGO709" s="42"/>
      <c r="BGP709" s="42"/>
      <c r="BGQ709" s="42"/>
      <c r="BGR709" s="42"/>
      <c r="BGS709" s="42"/>
      <c r="BGT709" s="42"/>
      <c r="BGU709" s="42"/>
      <c r="BGV709" s="42"/>
      <c r="BGW709" s="56"/>
      <c r="BGX709" s="42"/>
      <c r="BGY709" s="46"/>
      <c r="BGZ709" s="42"/>
      <c r="BHA709" s="42"/>
      <c r="BHB709" s="42"/>
      <c r="BHC709" s="42"/>
      <c r="BHD709" s="42"/>
      <c r="BHE709" s="42"/>
      <c r="BHF709" s="42"/>
      <c r="BHG709" s="42" t="s">
        <v>168</v>
      </c>
      <c r="BHH709" s="42"/>
      <c r="BHI709" s="42"/>
      <c r="BHJ709" s="42"/>
      <c r="BHK709" s="61"/>
      <c r="BHL709" s="42"/>
      <c r="BHM709" s="42"/>
      <c r="BHN709" s="42"/>
      <c r="BHO709" s="42"/>
      <c r="BHP709" s="42"/>
      <c r="BHQ709" s="42"/>
      <c r="BHR709" s="42"/>
      <c r="BHS709" s="42"/>
      <c r="BHT709" s="42"/>
    </row>
    <row r="710" spans="1544:1580" ht="12.75">
      <c r="BGJ710" s="62"/>
      <c r="BGK710" s="62"/>
      <c r="BGL710" s="62"/>
      <c r="BGM710" s="62"/>
      <c r="BGN710" s="62"/>
      <c r="BGO710" s="62"/>
      <c r="BGP710" s="42"/>
      <c r="BGQ710" s="42"/>
      <c r="BGR710" s="42"/>
      <c r="BGS710" s="42"/>
      <c r="BGT710" s="42"/>
      <c r="BGU710" s="42"/>
      <c r="BGV710" s="42"/>
      <c r="BGW710" s="56"/>
      <c r="BGX710" s="42"/>
      <c r="BGY710" s="46"/>
      <c r="BGZ710" s="42"/>
      <c r="BHA710" s="42"/>
      <c r="BHB710" s="42"/>
      <c r="BHC710" s="42"/>
      <c r="BHD710" s="42"/>
      <c r="BHE710" s="42"/>
      <c r="BHF710" s="42"/>
      <c r="BHG710" s="42" t="s">
        <v>169</v>
      </c>
      <c r="BHH710" s="42"/>
      <c r="BHI710" s="42"/>
      <c r="BHJ710" s="42"/>
      <c r="BHK710" s="47"/>
      <c r="BHL710" s="42"/>
      <c r="BHM710" s="42"/>
      <c r="BHN710" s="43" t="s">
        <v>170</v>
      </c>
      <c r="BHO710" s="216" t="s">
        <v>171</v>
      </c>
      <c r="BHP710" s="216"/>
      <c r="BHQ710" s="216"/>
      <c r="BHR710" s="43" t="s">
        <v>172</v>
      </c>
      <c r="BHS710" s="42"/>
      <c r="BHT710" s="63" t="s">
        <v>173</v>
      </c>
    </row>
    <row r="711" spans="1544:1580" ht="12.75">
      <c r="BGJ711" s="62"/>
      <c r="BGK711" s="62"/>
      <c r="BGL711" s="62"/>
      <c r="BGM711" s="62"/>
      <c r="BGN711" s="62"/>
      <c r="BGO711" s="62"/>
      <c r="BGP711" s="42"/>
      <c r="BGQ711" s="42"/>
      <c r="BGR711" s="42"/>
      <c r="BGS711" s="42"/>
      <c r="BGT711" s="42"/>
      <c r="BGU711" s="42"/>
      <c r="BGV711" s="42"/>
      <c r="BGW711" s="56"/>
      <c r="BGX711" s="42"/>
      <c r="BGY711" s="46"/>
      <c r="BGZ711" s="42"/>
      <c r="BHA711" s="42"/>
      <c r="BHB711" s="42"/>
      <c r="BHC711" s="42"/>
      <c r="BHD711" s="42"/>
      <c r="BHE711" s="42"/>
      <c r="BHF711" s="42"/>
      <c r="BHG711" s="42" t="s">
        <v>174</v>
      </c>
      <c r="BHH711" s="42"/>
      <c r="BHI711" s="42"/>
      <c r="BHJ711" s="42"/>
      <c r="BHK711" s="47"/>
      <c r="BHL711" s="42"/>
      <c r="BHM711" s="42"/>
      <c r="BHN711" s="64" t="s">
        <v>175</v>
      </c>
      <c r="BHO711" s="64" t="s">
        <v>176</v>
      </c>
      <c r="BHP711" s="64" t="s">
        <v>177</v>
      </c>
      <c r="BHQ711" s="64" t="s">
        <v>178</v>
      </c>
      <c r="BHR711" s="64" t="s">
        <v>179</v>
      </c>
      <c r="BHS711" s="42"/>
      <c r="BHT711" s="65" t="s">
        <v>180</v>
      </c>
    </row>
    <row r="712" spans="1544:1580" ht="12.75">
      <c r="BGJ712" s="62"/>
      <c r="BGK712" s="62"/>
      <c r="BGL712" s="62"/>
      <c r="BGM712" s="62"/>
      <c r="BGN712" s="62"/>
      <c r="BGO712" s="62"/>
      <c r="BGP712" s="42"/>
      <c r="BGQ712" s="42"/>
      <c r="BGR712" s="42"/>
      <c r="BGS712" s="42"/>
      <c r="BGT712" s="42"/>
      <c r="BGU712" s="42"/>
      <c r="BGV712" s="42"/>
      <c r="BGW712" s="56"/>
      <c r="BGX712" s="42"/>
      <c r="BGY712" s="46"/>
      <c r="BGZ712" s="42"/>
      <c r="BHA712" s="42"/>
      <c r="BHB712" s="42"/>
      <c r="BHC712" s="42"/>
      <c r="BHD712" s="42"/>
      <c r="BHE712" s="42"/>
      <c r="BHF712" s="42"/>
      <c r="BHG712" s="42" t="s">
        <v>181</v>
      </c>
      <c r="BHH712" s="42"/>
      <c r="BHI712" s="42"/>
      <c r="BHJ712" s="42"/>
      <c r="BHK712" s="47"/>
      <c r="BHL712" s="42"/>
      <c r="BHM712" s="42"/>
      <c r="BHN712" s="62" t="s">
        <v>182</v>
      </c>
      <c r="BHO712" s="62" t="s">
        <v>183</v>
      </c>
      <c r="BHP712" s="62" t="s">
        <v>184</v>
      </c>
      <c r="BHQ712" s="62" t="s">
        <v>79</v>
      </c>
      <c r="BHR712" s="62" t="s">
        <v>185</v>
      </c>
      <c r="BHS712" s="42"/>
      <c r="BHT712" s="66" t="s">
        <v>186</v>
      </c>
    </row>
    <row r="713" spans="1544:1580" ht="12.75">
      <c r="BGJ713" s="62"/>
      <c r="BGK713" s="62"/>
      <c r="BGL713" s="62"/>
      <c r="BGM713" s="62"/>
      <c r="BGN713" s="62"/>
      <c r="BGO713" s="62"/>
      <c r="BGP713" s="42"/>
      <c r="BGQ713" s="42"/>
      <c r="BGR713" s="42"/>
      <c r="BGS713" s="42"/>
      <c r="BGT713" s="42"/>
      <c r="BGU713" s="42"/>
      <c r="BGV713" s="42"/>
      <c r="BGW713" s="56"/>
      <c r="BGX713" s="42"/>
      <c r="BGY713" s="46"/>
      <c r="BGZ713" s="42"/>
      <c r="BHA713" s="42"/>
      <c r="BHB713" s="42"/>
      <c r="BHC713" s="42"/>
      <c r="BHD713" s="42"/>
      <c r="BHE713" s="42"/>
      <c r="BHF713" s="42"/>
      <c r="BHG713" s="42" t="s">
        <v>187</v>
      </c>
      <c r="BHH713" s="42"/>
      <c r="BHI713" s="42"/>
      <c r="BHJ713" s="42"/>
      <c r="BHK713" s="42"/>
      <c r="BHL713" s="42"/>
      <c r="BHM713" s="42"/>
      <c r="BHN713" s="62" t="s">
        <v>188</v>
      </c>
      <c r="BHO713" s="62" t="s">
        <v>189</v>
      </c>
      <c r="BHP713" s="62" t="s">
        <v>190</v>
      </c>
      <c r="BHQ713" s="62" t="s">
        <v>156</v>
      </c>
      <c r="BHR713" s="62" t="s">
        <v>191</v>
      </c>
      <c r="BHS713" s="42"/>
      <c r="BHT713" s="66" t="s">
        <v>192</v>
      </c>
    </row>
    <row r="714" spans="1544:1580" ht="12.75">
      <c r="BGJ714" s="62"/>
      <c r="BGK714" s="62"/>
      <c r="BGL714" s="62"/>
      <c r="BGM714" s="62"/>
      <c r="BGN714" s="62"/>
      <c r="BGO714" s="62"/>
      <c r="BGP714" s="42"/>
      <c r="BGQ714" s="42"/>
      <c r="BGR714" s="42"/>
      <c r="BGS714" s="42"/>
      <c r="BGT714" s="42"/>
      <c r="BGU714" s="42"/>
      <c r="BGV714" s="42"/>
      <c r="BGW714" s="56"/>
      <c r="BGX714" s="42"/>
      <c r="BGY714" s="46"/>
      <c r="BGZ714" s="42"/>
      <c r="BHA714" s="42"/>
      <c r="BHB714" s="42"/>
      <c r="BHC714" s="42"/>
      <c r="BHD714" s="42"/>
      <c r="BHE714" s="42"/>
      <c r="BHF714" s="42"/>
      <c r="BHG714" s="42" t="s">
        <v>193</v>
      </c>
      <c r="BHH714" s="42"/>
      <c r="BHI714" s="42"/>
      <c r="BHJ714" s="42"/>
      <c r="BHK714" s="42"/>
      <c r="BHL714" s="42"/>
      <c r="BHM714" s="42"/>
      <c r="BHN714" s="62" t="s">
        <v>124</v>
      </c>
      <c r="BHO714" s="62" t="s">
        <v>194</v>
      </c>
      <c r="BHP714" s="62" t="s">
        <v>195</v>
      </c>
      <c r="BHQ714" s="62"/>
      <c r="BHR714" s="62" t="s">
        <v>196</v>
      </c>
      <c r="BHS714" s="42"/>
      <c r="BHT714" s="66" t="s">
        <v>197</v>
      </c>
    </row>
    <row r="715" spans="1544:1580" ht="12.75">
      <c r="BGJ715" s="62"/>
      <c r="BGK715" s="62"/>
      <c r="BGL715" s="62"/>
      <c r="BGM715" s="62"/>
      <c r="BGN715" s="62"/>
      <c r="BGO715" s="62"/>
      <c r="BGP715" s="42"/>
      <c r="BGQ715" s="42"/>
      <c r="BGR715" s="42"/>
      <c r="BGS715" s="42"/>
      <c r="BGT715" s="42"/>
      <c r="BGU715" s="42"/>
      <c r="BGV715" s="42"/>
      <c r="BGW715" s="56"/>
      <c r="BGX715" s="42"/>
      <c r="BGY715" s="46"/>
      <c r="BGZ715" s="42"/>
      <c r="BHA715" s="42"/>
      <c r="BHB715" s="42"/>
      <c r="BHC715" s="42"/>
      <c r="BHD715" s="42"/>
      <c r="BHE715" s="42"/>
      <c r="BHF715" s="42"/>
      <c r="BHG715" s="42" t="s">
        <v>198</v>
      </c>
      <c r="BHH715" s="42"/>
      <c r="BHI715" s="42"/>
      <c r="BHJ715" s="42"/>
      <c r="BHK715" s="42"/>
      <c r="BHL715" s="42"/>
      <c r="BHM715" s="42"/>
      <c r="BHN715" s="62" t="s">
        <v>164</v>
      </c>
      <c r="BHO715" s="62"/>
      <c r="BHP715" s="62"/>
      <c r="BHQ715" s="62"/>
      <c r="BHR715" s="62" t="s">
        <v>199</v>
      </c>
      <c r="BHS715" s="42"/>
      <c r="BHT715" s="66" t="s">
        <v>200</v>
      </c>
    </row>
    <row r="716" spans="1544:1580" ht="12.75">
      <c r="BGJ716" s="62"/>
      <c r="BGK716" s="62"/>
      <c r="BGL716" s="62"/>
      <c r="BGM716" s="62"/>
      <c r="BGN716" s="62"/>
      <c r="BGO716" s="62"/>
      <c r="BGP716" s="42"/>
      <c r="BGQ716" s="42"/>
      <c r="BGR716" s="42"/>
      <c r="BGS716" s="42"/>
      <c r="BGT716" s="42"/>
      <c r="BGU716" s="42"/>
      <c r="BGV716" s="42"/>
      <c r="BGW716" s="56"/>
      <c r="BGX716" s="42"/>
      <c r="BGY716" s="46"/>
      <c r="BGZ716" s="42"/>
      <c r="BHA716" s="42"/>
      <c r="BHB716" s="42"/>
      <c r="BHC716" s="42"/>
      <c r="BHD716" s="42"/>
      <c r="BHE716" s="42"/>
      <c r="BHF716" s="42"/>
      <c r="BHG716" s="42"/>
      <c r="BHH716" s="42"/>
      <c r="BHI716" s="42"/>
      <c r="BHJ716" s="42"/>
      <c r="BHK716" s="42"/>
      <c r="BHL716" s="42"/>
      <c r="BHM716" s="42"/>
      <c r="BHN716" s="62" t="s">
        <v>167</v>
      </c>
      <c r="BHO716" s="62"/>
      <c r="BHP716" s="62"/>
      <c r="BHQ716" s="62"/>
      <c r="BHR716" s="62"/>
      <c r="BHS716" s="42"/>
      <c r="BHT716" s="66" t="s">
        <v>201</v>
      </c>
    </row>
    <row r="717" spans="1544:1580" ht="12.75">
      <c r="BGJ717" s="62"/>
      <c r="BGK717" s="62"/>
      <c r="BGL717" s="62"/>
      <c r="BGM717" s="62"/>
      <c r="BGN717" s="62"/>
      <c r="BGO717" s="62"/>
      <c r="BGP717" s="42"/>
      <c r="BGQ717" s="42"/>
      <c r="BGR717" s="42"/>
      <c r="BGS717" s="42"/>
      <c r="BGT717" s="42"/>
      <c r="BGU717" s="42"/>
      <c r="BGV717" s="42"/>
      <c r="BGW717" s="56"/>
      <c r="BGX717" s="42"/>
      <c r="BGY717" s="46"/>
      <c r="BGZ717" s="42"/>
      <c r="BHA717" s="42"/>
      <c r="BHB717" s="42"/>
      <c r="BHC717" s="42"/>
      <c r="BHD717" s="42"/>
      <c r="BHE717" s="42"/>
      <c r="BHF717" s="42"/>
      <c r="BHG717" s="42"/>
      <c r="BHH717" s="42"/>
      <c r="BHI717" s="42"/>
      <c r="BHJ717" s="42"/>
      <c r="BHK717" s="42"/>
      <c r="BHL717" s="42"/>
      <c r="BHM717" s="42"/>
      <c r="BHN717" s="62" t="s">
        <v>202</v>
      </c>
      <c r="BHO717" s="62"/>
      <c r="BHP717" s="62"/>
      <c r="BHQ717" s="62"/>
      <c r="BHR717" s="62"/>
      <c r="BHS717" s="42"/>
      <c r="BHT717" s="66" t="s">
        <v>203</v>
      </c>
    </row>
    <row r="718" spans="1544:1580" ht="12.75">
      <c r="BGJ718" s="42"/>
      <c r="BGK718" s="42"/>
      <c r="BGL718" s="42"/>
      <c r="BGM718" s="42"/>
      <c r="BGN718" s="42"/>
      <c r="BGO718" s="42"/>
      <c r="BGP718" s="42"/>
      <c r="BGQ718" s="42"/>
      <c r="BGR718" s="42"/>
      <c r="BGS718" s="42"/>
      <c r="BGT718" s="42"/>
      <c r="BGU718" s="42"/>
      <c r="BGV718" s="42"/>
      <c r="BGW718" s="56"/>
      <c r="BGX718" s="42"/>
      <c r="BGY718" s="46"/>
      <c r="BGZ718" s="42"/>
      <c r="BHA718" s="42"/>
      <c r="BHB718" s="42"/>
      <c r="BHC718" s="42"/>
      <c r="BHD718" s="42"/>
      <c r="BHE718" s="42"/>
      <c r="BHF718" s="42"/>
      <c r="BHG718" s="42"/>
      <c r="BHH718" s="42"/>
      <c r="BHI718" s="42"/>
      <c r="BHJ718" s="42"/>
      <c r="BHK718" s="42"/>
      <c r="BHL718" s="42"/>
      <c r="BHM718" s="42"/>
      <c r="BHN718" s="62" t="s">
        <v>204</v>
      </c>
      <c r="BHO718" s="62"/>
      <c r="BHP718" s="62"/>
      <c r="BHQ718" s="62"/>
      <c r="BHR718" s="62"/>
      <c r="BHS718" s="42"/>
      <c r="BHT718" s="66" t="s">
        <v>205</v>
      </c>
    </row>
    <row r="719" spans="1544:1580" ht="12.75">
      <c r="BGJ719" s="42"/>
      <c r="BGK719" s="42"/>
      <c r="BGL719" s="42"/>
      <c r="BGM719" s="42"/>
      <c r="BGN719" s="42"/>
      <c r="BGO719" s="42"/>
      <c r="BGP719" s="42"/>
      <c r="BGQ719" s="42"/>
      <c r="BGR719" s="42"/>
      <c r="BGS719" s="42"/>
      <c r="BGT719" s="42"/>
      <c r="BGU719" s="42"/>
      <c r="BGV719" s="42"/>
      <c r="BGW719" s="56"/>
      <c r="BGX719" s="42"/>
      <c r="BGY719" s="46"/>
      <c r="BGZ719" s="42"/>
      <c r="BHA719" s="42"/>
      <c r="BHB719" s="42"/>
      <c r="BHC719" s="42"/>
      <c r="BHD719" s="42"/>
      <c r="BHE719" s="42"/>
      <c r="BHF719" s="42"/>
      <c r="BHG719" s="42"/>
      <c r="BHH719" s="42"/>
      <c r="BHI719" s="42"/>
      <c r="BHJ719" s="42"/>
      <c r="BHK719" s="42"/>
      <c r="BHL719" s="42"/>
      <c r="BHM719" s="42"/>
      <c r="BHN719" s="62" t="s">
        <v>206</v>
      </c>
      <c r="BHO719" s="62"/>
      <c r="BHP719" s="62"/>
      <c r="BHQ719" s="62"/>
      <c r="BHR719" s="62"/>
      <c r="BHS719" s="42"/>
      <c r="BHT719" s="66" t="s">
        <v>207</v>
      </c>
    </row>
    <row r="720" spans="1544:1580" ht="12.75">
      <c r="BGJ720" s="42"/>
      <c r="BGK720" s="42"/>
      <c r="BGL720" s="42"/>
      <c r="BGM720" s="42"/>
      <c r="BGN720" s="42"/>
      <c r="BGO720" s="42"/>
      <c r="BGP720" s="42"/>
      <c r="BGQ720" s="42"/>
      <c r="BGR720" s="42"/>
      <c r="BGS720" s="42"/>
      <c r="BGT720" s="42"/>
      <c r="BGU720" s="42"/>
      <c r="BGV720" s="42"/>
      <c r="BGW720" s="56"/>
      <c r="BGX720" s="42"/>
      <c r="BGY720" s="46"/>
      <c r="BGZ720" s="42"/>
      <c r="BHA720" s="42"/>
      <c r="BHB720" s="42"/>
      <c r="BHC720" s="42"/>
      <c r="BHD720" s="42"/>
      <c r="BHE720" s="42"/>
      <c r="BHF720" s="42"/>
      <c r="BHG720" s="42"/>
      <c r="BHH720" s="42"/>
      <c r="BHI720" s="42"/>
      <c r="BHJ720" s="42"/>
      <c r="BHK720" s="42"/>
      <c r="BHL720" s="42"/>
      <c r="BHM720" s="42"/>
      <c r="BHN720" s="62" t="s">
        <v>114</v>
      </c>
      <c r="BHO720" s="62"/>
      <c r="BHP720" s="62"/>
      <c r="BHQ720" s="62"/>
      <c r="BHR720" s="62"/>
      <c r="BHS720" s="42"/>
      <c r="BHT720" s="66" t="s">
        <v>208</v>
      </c>
    </row>
    <row r="721" spans="1544:1580" ht="12.75">
      <c r="BGJ721" s="42"/>
      <c r="BGK721" s="42"/>
      <c r="BGL721" s="42"/>
      <c r="BGM721" s="42"/>
      <c r="BGN721" s="42"/>
      <c r="BGO721" s="42"/>
      <c r="BGP721" s="42"/>
      <c r="BGQ721" s="42"/>
      <c r="BGR721" s="42"/>
      <c r="BGS721" s="42"/>
      <c r="BGT721" s="42"/>
      <c r="BGU721" s="42"/>
      <c r="BGV721" s="42"/>
      <c r="BGW721" s="56"/>
      <c r="BGX721" s="42"/>
      <c r="BGY721" s="46"/>
      <c r="BGZ721" s="42"/>
      <c r="BHA721" s="42"/>
      <c r="BHB721" s="42"/>
      <c r="BHC721" s="42"/>
      <c r="BHD721" s="42"/>
      <c r="BHE721" s="42"/>
      <c r="BHF721" s="42"/>
      <c r="BHG721" s="42"/>
      <c r="BHH721" s="42"/>
      <c r="BHI721" s="42"/>
      <c r="BHJ721" s="42"/>
      <c r="BHK721" s="42"/>
      <c r="BHL721" s="42"/>
      <c r="BHM721" s="42"/>
      <c r="BHN721" s="42" t="s">
        <v>169</v>
      </c>
      <c r="BHO721" s="42"/>
      <c r="BHP721" s="62"/>
      <c r="BHQ721" s="62"/>
      <c r="BHR721" s="54"/>
      <c r="BHS721" s="42"/>
      <c r="BHT721" s="66" t="s">
        <v>209</v>
      </c>
    </row>
    <row r="722" spans="1544:1580" ht="12.75">
      <c r="BHN722" s="42" t="s">
        <v>174</v>
      </c>
      <c r="BHO722" s="42"/>
      <c r="BHP722" s="62"/>
      <c r="BHQ722" s="62"/>
      <c r="BHR722" s="54"/>
      <c r="BHS722" s="42"/>
      <c r="BHT722" s="66" t="s">
        <v>210</v>
      </c>
    </row>
    <row r="723" spans="1544:1580" ht="12.75">
      <c r="BHN723" s="42" t="s">
        <v>181</v>
      </c>
      <c r="BHO723" s="62"/>
      <c r="BHP723" s="62"/>
      <c r="BHQ723" s="62"/>
      <c r="BHR723" s="54"/>
      <c r="BHS723" s="42"/>
      <c r="BHT723" s="66" t="s">
        <v>211</v>
      </c>
    </row>
    <row r="724" spans="1544:1580" ht="12.75">
      <c r="BHN724" s="42" t="s">
        <v>187</v>
      </c>
      <c r="BHO724" s="62"/>
      <c r="BHP724" s="62"/>
      <c r="BHQ724" s="62"/>
      <c r="BHR724" s="54"/>
      <c r="BHS724" s="42"/>
      <c r="BHT724" s="66" t="s">
        <v>212</v>
      </c>
    </row>
    <row r="725" spans="1544:1580" ht="12.75">
      <c r="BHN725" s="42" t="s">
        <v>193</v>
      </c>
      <c r="BHO725" s="62"/>
      <c r="BHP725" s="62"/>
      <c r="BHQ725" s="62"/>
      <c r="BHR725" s="54"/>
      <c r="BHS725" s="42"/>
      <c r="BHT725" s="66" t="s">
        <v>213</v>
      </c>
    </row>
    <row r="726" spans="1544:1580" ht="12.75">
      <c r="BHN726" s="42" t="s">
        <v>198</v>
      </c>
      <c r="BHO726" s="62"/>
      <c r="BHP726" s="62"/>
      <c r="BHQ726" s="62"/>
      <c r="BHR726" s="54"/>
      <c r="BHS726" s="42"/>
      <c r="BHT726" s="66" t="s">
        <v>214</v>
      </c>
    </row>
    <row r="727" spans="1544:1580" ht="12.75">
      <c r="BHN727" s="42"/>
      <c r="BHO727" s="62"/>
      <c r="BHP727" s="62"/>
      <c r="BHQ727" s="62"/>
      <c r="BHR727" s="62"/>
      <c r="BHS727" s="42"/>
      <c r="BHT727" s="66" t="s">
        <v>215</v>
      </c>
    </row>
    <row r="728" spans="1544:1580" ht="12.75">
      <c r="BHN728" s="42"/>
      <c r="BHO728" s="42"/>
      <c r="BHP728" s="42"/>
      <c r="BHQ728" s="42"/>
      <c r="BHR728" s="42"/>
      <c r="BHS728" s="42"/>
      <c r="BHT728" s="66" t="s">
        <v>216</v>
      </c>
    </row>
    <row r="729" spans="1544:1580" ht="12.75">
      <c r="BHN729" s="42"/>
      <c r="BHO729" s="42"/>
      <c r="BHP729" s="42"/>
      <c r="BHQ729" s="42"/>
      <c r="BHR729" s="42"/>
      <c r="BHS729" s="42"/>
      <c r="BHT729" s="66" t="s">
        <v>217</v>
      </c>
    </row>
    <row r="730" spans="1544:1580" ht="12.75">
      <c r="BHN730" s="42"/>
      <c r="BHO730" s="42"/>
      <c r="BHP730" s="42"/>
      <c r="BHQ730" s="42"/>
      <c r="BHR730" s="42"/>
      <c r="BHS730" s="42"/>
      <c r="BHT730" s="66" t="s">
        <v>218</v>
      </c>
    </row>
    <row r="731" spans="1544:1580" ht="12.75">
      <c r="BHN731" s="42"/>
      <c r="BHO731" s="42"/>
      <c r="BHP731" s="42"/>
      <c r="BHQ731" s="42"/>
      <c r="BHR731" s="42"/>
      <c r="BHS731" s="42"/>
      <c r="BHT731" s="66" t="s">
        <v>219</v>
      </c>
    </row>
    <row r="732" spans="1544:1580" ht="12.75">
      <c r="BHN732" s="42"/>
      <c r="BHO732" s="42"/>
      <c r="BHP732" s="42"/>
      <c r="BHQ732" s="42"/>
      <c r="BHR732" s="42"/>
      <c r="BHS732" s="42"/>
      <c r="BHT732" s="66" t="s">
        <v>220</v>
      </c>
    </row>
    <row r="733" spans="1544:1580" ht="12.75">
      <c r="BHN733" s="42"/>
      <c r="BHO733" s="42"/>
      <c r="BHP733" s="42"/>
      <c r="BHQ733" s="42"/>
      <c r="BHR733" s="42"/>
      <c r="BHS733" s="42"/>
      <c r="BHT733" s="66" t="s">
        <v>221</v>
      </c>
    </row>
    <row r="734" spans="1544:1580" ht="12.75">
      <c r="BHN734" s="42"/>
      <c r="BHO734" s="42"/>
      <c r="BHP734" s="42"/>
      <c r="BHQ734" s="42"/>
      <c r="BHR734" s="42"/>
      <c r="BHS734" s="42"/>
      <c r="BHT734" s="66" t="s">
        <v>222</v>
      </c>
    </row>
    <row r="735" spans="1544:1580" ht="12.75">
      <c r="BHN735" s="42"/>
      <c r="BHO735" s="42"/>
      <c r="BHP735" s="42"/>
      <c r="BHQ735" s="42"/>
      <c r="BHR735" s="42"/>
      <c r="BHS735" s="42"/>
      <c r="BHT735" s="66" t="s">
        <v>223</v>
      </c>
    </row>
    <row r="736" spans="1544:1580" ht="12.75">
      <c r="BHN736" s="42"/>
      <c r="BHO736" s="42"/>
      <c r="BHP736" s="42"/>
      <c r="BHQ736" s="42"/>
      <c r="BHR736" s="42"/>
      <c r="BHS736" s="42"/>
      <c r="BHT736" s="66" t="s">
        <v>224</v>
      </c>
    </row>
    <row r="737" spans="1574:1584" ht="12.75">
      <c r="BHN737" s="42"/>
      <c r="BHO737" s="42"/>
      <c r="BHP737" s="42"/>
      <c r="BHQ737" s="42"/>
      <c r="BHR737" s="42"/>
      <c r="BHS737" s="42"/>
      <c r="BHT737" s="66" t="s">
        <v>225</v>
      </c>
    </row>
    <row r="738" spans="1574:1584" ht="12.75">
      <c r="BHT738" s="66" t="s">
        <v>226</v>
      </c>
      <c r="BHU738" s="42"/>
      <c r="BHV738" s="42"/>
      <c r="BHW738" s="42"/>
      <c r="BHX738" s="42"/>
    </row>
    <row r="739" spans="1574:1584" ht="12.75">
      <c r="BHT739" s="66" t="s">
        <v>227</v>
      </c>
      <c r="BHU739" s="42"/>
      <c r="BHV739" s="42"/>
      <c r="BHW739" s="42"/>
      <c r="BHX739" s="42"/>
    </row>
    <row r="740" spans="1574:1584" ht="12.75">
      <c r="BHT740" s="66" t="s">
        <v>228</v>
      </c>
      <c r="BHU740" s="42"/>
      <c r="BHV740" s="42"/>
      <c r="BHW740" s="42"/>
      <c r="BHX740" s="42"/>
    </row>
    <row r="741" spans="1574:1584" ht="12.75">
      <c r="BHT741" s="67" t="s">
        <v>229</v>
      </c>
      <c r="BHU741" s="42"/>
      <c r="BHV741" s="42"/>
      <c r="BHW741" s="42"/>
      <c r="BHX741" s="42"/>
    </row>
    <row r="742" spans="1574:1584" ht="12.75">
      <c r="BHT742" s="66" t="s">
        <v>230</v>
      </c>
      <c r="BHU742" s="42"/>
      <c r="BHV742" s="42"/>
      <c r="BHW742" s="42"/>
      <c r="BHX742" s="42"/>
    </row>
    <row r="743" spans="1574:1584" ht="12.75">
      <c r="BHT743" s="66" t="s">
        <v>231</v>
      </c>
      <c r="BHU743" s="42"/>
      <c r="BHV743" s="42"/>
      <c r="BHW743" s="42"/>
      <c r="BHX743" s="42"/>
    </row>
    <row r="744" spans="1574:1584" ht="12.75">
      <c r="BHT744" s="66" t="s">
        <v>232</v>
      </c>
      <c r="BHU744" s="42"/>
      <c r="BHV744" s="42"/>
      <c r="BHW744" s="42"/>
      <c r="BHX744" s="42"/>
    </row>
    <row r="745" spans="1574:1584" ht="12.75">
      <c r="BHT745" s="66" t="s">
        <v>233</v>
      </c>
      <c r="BHU745" s="42"/>
      <c r="BHV745" s="42"/>
      <c r="BHW745" s="42"/>
      <c r="BHX745" s="42"/>
    </row>
    <row r="746" spans="1574:1584" ht="12.75">
      <c r="BHT746" s="42"/>
      <c r="BHU746" s="42"/>
      <c r="BHV746" s="42"/>
      <c r="BHW746" s="42"/>
      <c r="BHX746" s="42"/>
    </row>
    <row r="747" spans="1574:1584" ht="12.75">
      <c r="BHT747" s="42"/>
      <c r="BHU747" s="42"/>
      <c r="BHV747" s="42"/>
      <c r="BHW747" s="42"/>
      <c r="BHX747" s="42"/>
    </row>
    <row r="748" spans="1574:1584" ht="12.75">
      <c r="BHT748" s="42"/>
      <c r="BHU748" s="42"/>
      <c r="BHV748" s="42" t="s">
        <v>75</v>
      </c>
      <c r="BHW748" s="42"/>
      <c r="BHX748" s="42"/>
    </row>
    <row r="749" spans="1574:1584" ht="12.75">
      <c r="BHT749" s="42"/>
      <c r="BHU749" s="42"/>
      <c r="BHV749" s="42" t="s">
        <v>74</v>
      </c>
      <c r="BHW749" s="42"/>
      <c r="BHX749" s="42"/>
    </row>
    <row r="750" spans="1574:1584" ht="12.75">
      <c r="BHT750" s="42"/>
      <c r="BHU750" s="42"/>
      <c r="BHV750" s="42"/>
      <c r="BHW750" s="42"/>
      <c r="BHX750" s="42"/>
    </row>
    <row r="751" spans="1574:1584" ht="12.75">
      <c r="BHT751" s="42"/>
      <c r="BHU751" s="42"/>
      <c r="BHV751" s="42"/>
      <c r="BHW751" s="42"/>
      <c r="BHX751" s="42" t="s">
        <v>234</v>
      </c>
    </row>
    <row r="752" spans="1574:1584" ht="12.75">
      <c r="BHT752" s="42"/>
      <c r="BHU752" s="42"/>
      <c r="BHV752" s="42"/>
      <c r="BHW752" s="42"/>
      <c r="BHX752" s="42" t="s">
        <v>235</v>
      </c>
    </row>
    <row r="753" spans="1580:1589" ht="12.75">
      <c r="BHT753" s="42"/>
      <c r="BHU753" s="42"/>
      <c r="BHV753" s="42"/>
      <c r="BHW753" s="42"/>
      <c r="BHX753" s="42" t="s">
        <v>236</v>
      </c>
    </row>
    <row r="754" spans="1580:1589" ht="12.75">
      <c r="BHX754" s="42" t="s">
        <v>237</v>
      </c>
      <c r="BHY754" s="42"/>
      <c r="BHZ754" s="42"/>
      <c r="BIA754" s="42"/>
      <c r="BIB754" s="42"/>
      <c r="BIC754" s="42"/>
    </row>
    <row r="755" spans="1580:1589" ht="12.75">
      <c r="BHX755" s="42"/>
      <c r="BHY755" s="42"/>
      <c r="BHZ755" s="42"/>
      <c r="BIA755" s="42"/>
      <c r="BIB755" s="42"/>
      <c r="BIC755" s="42"/>
    </row>
    <row r="756" spans="1580:1589" ht="12.75">
      <c r="BHX756" s="42"/>
      <c r="BHY756" s="42"/>
      <c r="BHZ756" s="42" t="s">
        <v>238</v>
      </c>
      <c r="BIA756" s="42"/>
      <c r="BIB756" s="42"/>
      <c r="BIC756" s="42"/>
    </row>
    <row r="757" spans="1580:1589" ht="12.75">
      <c r="BHX757" s="42"/>
      <c r="BHY757" s="42"/>
      <c r="BHZ757" s="42" t="s">
        <v>239</v>
      </c>
      <c r="BIA757" s="42"/>
      <c r="BIB757" s="42"/>
      <c r="BIC757" s="42"/>
    </row>
    <row r="758" spans="1580:1589" ht="12.75">
      <c r="BHX758" s="42"/>
      <c r="BHY758" s="42"/>
      <c r="BHZ758" s="42" t="s">
        <v>240</v>
      </c>
      <c r="BIA758" s="42"/>
      <c r="BIB758" s="42"/>
      <c r="BIC758" s="42"/>
    </row>
    <row r="759" spans="1580:1589" ht="12.75">
      <c r="BHX759" s="42"/>
      <c r="BHY759" s="42"/>
      <c r="BHZ759" s="42"/>
      <c r="BIA759" s="42"/>
      <c r="BIB759" s="42"/>
      <c r="BIC759" s="42"/>
    </row>
    <row r="760" spans="1580:1589" ht="12.75">
      <c r="BHX760" s="42"/>
      <c r="BHY760" s="42"/>
      <c r="BHZ760" s="42"/>
      <c r="BIA760" s="42"/>
      <c r="BIB760" s="42"/>
      <c r="BIC760" s="42"/>
    </row>
    <row r="761" spans="1580:1589" ht="12.75">
      <c r="BHX761" s="42"/>
      <c r="BHY761" s="42"/>
      <c r="BHZ761" s="42"/>
      <c r="BIA761" s="42"/>
      <c r="BIB761" s="42"/>
      <c r="BIC761" s="68" t="s">
        <v>241</v>
      </c>
    </row>
    <row r="762" spans="1580:1589" ht="12.75">
      <c r="BHX762" s="42"/>
      <c r="BHY762" s="42"/>
      <c r="BHZ762" s="42"/>
      <c r="BIA762" s="42"/>
      <c r="BIB762" s="42"/>
      <c r="BIC762" s="69" t="s">
        <v>242</v>
      </c>
    </row>
    <row r="763" spans="1580:1589" ht="12.75">
      <c r="BHX763" s="42"/>
      <c r="BHY763" s="42"/>
      <c r="BHZ763" s="42"/>
      <c r="BIA763" s="42"/>
      <c r="BIB763" s="42"/>
      <c r="BIC763" s="69" t="s">
        <v>243</v>
      </c>
    </row>
    <row r="764" spans="1580:1589" ht="12.75">
      <c r="BHX764" s="42"/>
      <c r="BHY764" s="42"/>
      <c r="BHZ764" s="42"/>
      <c r="BIA764" s="42"/>
      <c r="BIB764" s="42"/>
      <c r="BIC764" s="69" t="s">
        <v>244</v>
      </c>
    </row>
    <row r="765" spans="1580:1589" ht="12.75">
      <c r="BHX765" s="42"/>
      <c r="BHY765" s="42"/>
      <c r="BHZ765" s="42"/>
      <c r="BIA765" s="42"/>
      <c r="BIB765" s="42"/>
      <c r="BIC765" s="69" t="s">
        <v>245</v>
      </c>
    </row>
    <row r="766" spans="1580:1589" ht="12.75">
      <c r="BHX766" s="42"/>
      <c r="BHY766" s="42"/>
      <c r="BHZ766" s="42"/>
      <c r="BIA766" s="42"/>
      <c r="BIB766" s="42"/>
      <c r="BIC766" s="69" t="s">
        <v>246</v>
      </c>
    </row>
    <row r="767" spans="1580:1589" ht="12.75">
      <c r="BHX767" s="42"/>
      <c r="BHY767" s="42"/>
      <c r="BHZ767" s="42"/>
      <c r="BIA767" s="42"/>
      <c r="BIB767" s="42"/>
      <c r="BIC767" s="69" t="s">
        <v>247</v>
      </c>
    </row>
    <row r="768" spans="1580:1589" ht="12.75">
      <c r="BHX768" s="42"/>
      <c r="BHY768" s="42"/>
      <c r="BHZ768" s="42"/>
      <c r="BIA768" s="42"/>
      <c r="BIB768" s="42"/>
      <c r="BIC768" s="69" t="s">
        <v>248</v>
      </c>
    </row>
    <row r="769" spans="1589:1593" ht="12.75">
      <c r="BIC769" s="69" t="s">
        <v>249</v>
      </c>
    </row>
    <row r="770" spans="1589:1593" ht="12.75">
      <c r="BIC770" s="69" t="s">
        <v>250</v>
      </c>
      <c r="BID770" s="68"/>
      <c r="BIE770" s="68"/>
      <c r="BIF770" s="68"/>
      <c r="BIG770" s="68"/>
    </row>
    <row r="771" spans="1589:1593" ht="12.75">
      <c r="BIC771" s="69" t="s">
        <v>251</v>
      </c>
      <c r="BID771" s="68"/>
      <c r="BIE771" s="68"/>
      <c r="BIF771" s="68"/>
      <c r="BIG771" s="68"/>
    </row>
    <row r="772" spans="1589:1593">
      <c r="BIC772" s="68"/>
      <c r="BID772" s="68"/>
      <c r="BIE772" s="68"/>
      <c r="BIF772" s="68"/>
      <c r="BIG772" s="68"/>
    </row>
    <row r="773" spans="1589:1593">
      <c r="BIC773" s="68"/>
      <c r="BID773" s="68"/>
      <c r="BIE773" s="68" t="s">
        <v>252</v>
      </c>
      <c r="BIF773" s="68"/>
      <c r="BIG773" s="68"/>
    </row>
    <row r="774" spans="1589:1593">
      <c r="BIC774" s="68"/>
      <c r="BID774" s="68"/>
      <c r="BIE774" s="68" t="s">
        <v>253</v>
      </c>
      <c r="BIF774" s="68"/>
      <c r="BIG774" s="68"/>
    </row>
    <row r="775" spans="1589:1593">
      <c r="BIC775" s="68"/>
      <c r="BID775" s="68"/>
      <c r="BIE775" s="68" t="s">
        <v>254</v>
      </c>
      <c r="BIF775" s="68"/>
      <c r="BIG775" s="68"/>
    </row>
    <row r="776" spans="1589:1593">
      <c r="BIC776" s="68"/>
      <c r="BID776" s="68"/>
      <c r="BIE776" s="68" t="s">
        <v>255</v>
      </c>
      <c r="BIF776" s="68"/>
      <c r="BIG776" s="68"/>
    </row>
    <row r="777" spans="1589:1593">
      <c r="BIC777" s="68"/>
      <c r="BID777" s="68"/>
      <c r="BIE777" s="68"/>
      <c r="BIF777" s="68"/>
      <c r="BIG777" s="68"/>
    </row>
    <row r="778" spans="1589:1593">
      <c r="BIC778" s="68"/>
      <c r="BID778" s="68"/>
      <c r="BIE778" s="68" t="s">
        <v>256</v>
      </c>
      <c r="BIF778" s="68"/>
      <c r="BIG778" s="68"/>
    </row>
    <row r="779" spans="1589:1593" ht="12.75">
      <c r="BIC779" s="68"/>
      <c r="BID779" s="68"/>
      <c r="BIE779" s="68"/>
      <c r="BIF779" s="68"/>
      <c r="BIG779" s="70" t="s">
        <v>257</v>
      </c>
    </row>
    <row r="780" spans="1589:1593" ht="12.75">
      <c r="BIC780" s="68"/>
      <c r="BID780" s="68"/>
      <c r="BIE780" s="68"/>
      <c r="BIF780" s="68"/>
      <c r="BIG780" s="69" t="s">
        <v>158</v>
      </c>
    </row>
    <row r="781" spans="1589:1593" ht="12.75">
      <c r="BIC781" s="68"/>
      <c r="BID781" s="68"/>
      <c r="BIE781" s="68"/>
      <c r="BIF781" s="68"/>
      <c r="BIG781" s="69" t="s">
        <v>161</v>
      </c>
    </row>
    <row r="782" spans="1589:1593" ht="12.75">
      <c r="BIC782" s="68"/>
      <c r="BID782" s="68"/>
      <c r="BIE782" s="68"/>
      <c r="BIF782" s="68"/>
      <c r="BIG782" s="69" t="s">
        <v>164</v>
      </c>
    </row>
    <row r="783" spans="1589:1593" ht="12.75">
      <c r="BIC783" s="68"/>
      <c r="BID783" s="68"/>
      <c r="BIE783" s="68"/>
      <c r="BIF783" s="68"/>
      <c r="BIG783" s="69" t="s">
        <v>167</v>
      </c>
    </row>
    <row r="784" spans="1589:1593" ht="12.75">
      <c r="BIC784" s="68"/>
      <c r="BID784" s="68"/>
      <c r="BIE784" s="68"/>
      <c r="BIF784" s="68"/>
      <c r="BIG784" s="69" t="s">
        <v>168</v>
      </c>
    </row>
    <row r="785" spans="1589:1597" ht="12.75">
      <c r="BIC785" s="68"/>
      <c r="BID785" s="68"/>
      <c r="BIE785" s="68"/>
      <c r="BIF785" s="68"/>
      <c r="BIG785" s="69" t="s">
        <v>169</v>
      </c>
    </row>
    <row r="786" spans="1589:1597" ht="12.75">
      <c r="BIG786" s="69" t="s">
        <v>174</v>
      </c>
      <c r="BIH786" s="68"/>
      <c r="BII786" s="68"/>
      <c r="BIJ786" s="68"/>
      <c r="BIK786" s="68"/>
    </row>
    <row r="787" spans="1589:1597" ht="12.75">
      <c r="BIG787" s="69" t="s">
        <v>181</v>
      </c>
      <c r="BIH787" s="68"/>
      <c r="BII787" s="68"/>
      <c r="BIJ787" s="68"/>
      <c r="BIK787" s="68"/>
    </row>
    <row r="788" spans="1589:1597" ht="12.75">
      <c r="BIG788" s="69" t="s">
        <v>187</v>
      </c>
      <c r="BIH788" s="68"/>
      <c r="BII788" s="68"/>
      <c r="BIJ788" s="68"/>
      <c r="BIK788" s="68"/>
    </row>
    <row r="789" spans="1589:1597" ht="12.75">
      <c r="BIG789" s="69" t="s">
        <v>193</v>
      </c>
      <c r="BIH789" s="68"/>
      <c r="BII789" s="68"/>
      <c r="BIJ789" s="68"/>
      <c r="BIK789" s="68"/>
    </row>
    <row r="790" spans="1589:1597" ht="12.75">
      <c r="BIG790" s="69" t="s">
        <v>198</v>
      </c>
      <c r="BIH790" s="68"/>
      <c r="BII790" s="68" t="s">
        <v>258</v>
      </c>
      <c r="BIJ790" s="68"/>
      <c r="BIK790" s="68"/>
    </row>
    <row r="791" spans="1589:1597" ht="12.75">
      <c r="BIG791" s="68"/>
      <c r="BIH791" s="68"/>
      <c r="BII791" s="69" t="s">
        <v>234</v>
      </c>
      <c r="BIJ791" s="68"/>
      <c r="BIK791" s="68"/>
    </row>
    <row r="792" spans="1589:1597" ht="12.75">
      <c r="BIG792" s="68"/>
      <c r="BIH792" s="68"/>
      <c r="BII792" s="69" t="s">
        <v>235</v>
      </c>
      <c r="BIJ792" s="68"/>
      <c r="BIK792" s="68"/>
    </row>
    <row r="793" spans="1589:1597" ht="12.75">
      <c r="BIG793" s="68"/>
      <c r="BIH793" s="68"/>
      <c r="BII793" s="69" t="s">
        <v>236</v>
      </c>
      <c r="BIJ793" s="68"/>
      <c r="BIK793" s="68"/>
    </row>
    <row r="794" spans="1589:1597" ht="12.75">
      <c r="BIG794" s="68"/>
      <c r="BIH794" s="68"/>
      <c r="BII794" s="69" t="s">
        <v>237</v>
      </c>
      <c r="BIJ794" s="68"/>
      <c r="BIK794" s="68"/>
    </row>
    <row r="795" spans="1589:1597">
      <c r="BIG795" s="68"/>
      <c r="BIH795" s="68"/>
      <c r="BII795" s="68"/>
      <c r="BIJ795" s="68"/>
      <c r="BIK795" s="68"/>
    </row>
    <row r="796" spans="1589:1597">
      <c r="BIG796" s="68"/>
      <c r="BIH796" s="68"/>
      <c r="BII796" s="68"/>
      <c r="BIJ796" s="68"/>
      <c r="BIK796" s="68" t="s">
        <v>259</v>
      </c>
    </row>
    <row r="797" spans="1589:1597" ht="63.75">
      <c r="BIG797" s="68"/>
      <c r="BIH797" s="68"/>
      <c r="BII797" s="68"/>
      <c r="BIJ797" s="68"/>
      <c r="BIK797" s="71" t="s">
        <v>260</v>
      </c>
    </row>
    <row r="798" spans="1589:1597" ht="12.75">
      <c r="BIG798" s="68"/>
      <c r="BIH798" s="68"/>
      <c r="BII798" s="68"/>
      <c r="BIJ798" s="68"/>
      <c r="BIK798" s="72" t="s">
        <v>261</v>
      </c>
    </row>
    <row r="799" spans="1589:1597" ht="12.75">
      <c r="BIG799" s="68"/>
      <c r="BIH799" s="68"/>
      <c r="BII799" s="68"/>
      <c r="BIJ799" s="68"/>
      <c r="BIK799" s="72" t="s">
        <v>262</v>
      </c>
    </row>
    <row r="800" spans="1589:1597" ht="12.75">
      <c r="BIG800" s="68"/>
      <c r="BIH800" s="68"/>
      <c r="BII800" s="68"/>
      <c r="BIJ800" s="68"/>
      <c r="BIK800" s="72" t="s">
        <v>263</v>
      </c>
    </row>
    <row r="801" spans="1593:1602" ht="12.75">
      <c r="BIG801" s="68"/>
      <c r="BIH801" s="68"/>
      <c r="BII801" s="68"/>
      <c r="BIJ801" s="68"/>
      <c r="BIK801" s="72" t="s">
        <v>264</v>
      </c>
    </row>
    <row r="802" spans="1593:1602" ht="63.75">
      <c r="BIK802" s="71" t="s">
        <v>265</v>
      </c>
      <c r="BIL802" s="68"/>
      <c r="BIM802" s="68"/>
      <c r="BIN802" s="68"/>
      <c r="BIO802" s="73"/>
      <c r="BIP802" s="73"/>
    </row>
    <row r="803" spans="1593:1602" ht="12.75">
      <c r="BIK803" s="72" t="s">
        <v>266</v>
      </c>
      <c r="BIL803" s="68"/>
      <c r="BIM803" s="68"/>
      <c r="BIN803" s="68"/>
      <c r="BIO803" s="73"/>
      <c r="BIP803" s="73"/>
    </row>
    <row r="804" spans="1593:1602" ht="12.75">
      <c r="BIK804" s="71" t="s">
        <v>198</v>
      </c>
      <c r="BIL804" s="68"/>
      <c r="BIM804" s="68"/>
      <c r="BIN804" s="68"/>
      <c r="BIO804" s="73"/>
      <c r="BIP804" s="73"/>
    </row>
    <row r="805" spans="1593:1602" ht="12.75">
      <c r="BIK805" s="72" t="s">
        <v>256</v>
      </c>
      <c r="BIL805" s="68"/>
      <c r="BIM805" s="68"/>
      <c r="BIN805" s="68"/>
      <c r="BIO805" s="68"/>
      <c r="BIP805" s="68"/>
    </row>
    <row r="806" spans="1593:1602" ht="12.75">
      <c r="BIK806" s="72"/>
      <c r="BIL806" s="68"/>
      <c r="BIM806" s="68"/>
      <c r="BIN806" s="68"/>
      <c r="BIO806" s="68"/>
      <c r="BIP806" s="68"/>
    </row>
    <row r="807" spans="1593:1602" ht="12.75">
      <c r="BIK807" s="68"/>
      <c r="BIL807" s="68"/>
      <c r="BIM807" s="69" t="s">
        <v>75</v>
      </c>
      <c r="BIN807" s="69"/>
      <c r="BIO807" s="69"/>
      <c r="BIP807" s="69"/>
    </row>
    <row r="808" spans="1593:1602" ht="12.75">
      <c r="BIK808" s="68"/>
      <c r="BIL808" s="68"/>
      <c r="BIM808" s="69" t="s">
        <v>74</v>
      </c>
      <c r="BIN808" s="69"/>
      <c r="BIO808" s="69"/>
      <c r="BIP808" s="69"/>
    </row>
    <row r="809" spans="1593:1602" ht="12.75">
      <c r="BIK809" s="68"/>
      <c r="BIL809" s="68"/>
      <c r="BIM809" s="69"/>
      <c r="BIN809" s="69"/>
      <c r="BIO809" s="69"/>
      <c r="BIP809" s="69"/>
    </row>
    <row r="810" spans="1593:1602" ht="12.75">
      <c r="BIK810" s="68"/>
      <c r="BIL810" s="68"/>
      <c r="BIM810" s="69"/>
      <c r="BIN810" s="69" t="s">
        <v>79</v>
      </c>
      <c r="BIO810" s="69"/>
      <c r="BIP810" s="69"/>
    </row>
    <row r="811" spans="1593:1602" ht="12.75">
      <c r="BIK811" s="68"/>
      <c r="BIL811" s="68"/>
      <c r="BIM811" s="69"/>
      <c r="BIN811" s="69" t="s">
        <v>156</v>
      </c>
      <c r="BIO811" s="69"/>
      <c r="BIP811" s="69"/>
    </row>
    <row r="812" spans="1593:1602" ht="12.75">
      <c r="BIK812" s="68"/>
      <c r="BIL812" s="68"/>
      <c r="BIM812" s="69"/>
      <c r="BIN812" s="69"/>
      <c r="BIO812" s="69"/>
      <c r="BIP812" s="69"/>
    </row>
    <row r="813" spans="1593:1602" ht="12.75">
      <c r="BIK813" s="68"/>
      <c r="BIL813" s="68"/>
      <c r="BIM813" s="69"/>
      <c r="BIN813" s="69"/>
      <c r="BIO813" s="69"/>
      <c r="BIP813" s="69"/>
    </row>
    <row r="814" spans="1593:1602" ht="12.75">
      <c r="BIK814" s="68"/>
      <c r="BIL814" s="68"/>
      <c r="BIM814" s="69"/>
      <c r="BIN814" s="69"/>
      <c r="BIO814" s="69"/>
      <c r="BIP814" s="69"/>
    </row>
    <row r="815" spans="1593:1602" ht="12.75">
      <c r="BIK815" s="68"/>
      <c r="BIL815" s="68"/>
      <c r="BIM815" s="69"/>
      <c r="BIN815" s="69"/>
      <c r="BIO815" s="69"/>
      <c r="BIP815" s="69"/>
    </row>
    <row r="816" spans="1593:1602" ht="12.75">
      <c r="BIK816" s="68"/>
      <c r="BIL816" s="68"/>
      <c r="BIM816" s="69"/>
      <c r="BIN816" s="69"/>
      <c r="BIO816" s="69"/>
      <c r="BIP816" s="69"/>
    </row>
    <row r="817" spans="1597:1606" ht="12.75">
      <c r="BIK817" s="68"/>
      <c r="BIL817" s="68"/>
      <c r="BIM817" s="69"/>
      <c r="BIN817" s="69"/>
      <c r="BIO817" s="69"/>
      <c r="BIP817" s="69" t="s">
        <v>78</v>
      </c>
    </row>
    <row r="818" spans="1597:1606" ht="12.75">
      <c r="BIP818" s="69" t="s">
        <v>267</v>
      </c>
      <c r="BIQ818" s="69"/>
      <c r="BIR818" s="69"/>
      <c r="BIS818" s="69"/>
      <c r="BIT818" s="69"/>
    </row>
    <row r="819" spans="1597:1606" ht="12.75">
      <c r="BIP819" s="69" t="s">
        <v>268</v>
      </c>
      <c r="BIQ819" s="69"/>
      <c r="BIR819" s="69"/>
      <c r="BIS819" s="69"/>
      <c r="BIT819" s="69"/>
    </row>
    <row r="820" spans="1597:1606" ht="12.75">
      <c r="BIP820" s="69"/>
      <c r="BIQ820" s="69"/>
      <c r="BIR820" s="69"/>
      <c r="BIS820" s="69"/>
      <c r="BIT820" s="69"/>
    </row>
    <row r="821" spans="1597:1606" ht="12.75">
      <c r="BIP821" s="69"/>
      <c r="BIQ821" s="69"/>
      <c r="BIR821" s="69"/>
      <c r="BIS821" s="69"/>
      <c r="BIT821" s="69"/>
    </row>
    <row r="822" spans="1597:1606" ht="12.75">
      <c r="BIP822" s="69"/>
      <c r="BIQ822" s="69"/>
      <c r="BIR822" s="69"/>
      <c r="BIS822" s="69"/>
      <c r="BIT822" s="69"/>
    </row>
    <row r="823" spans="1597:1606" ht="12.75">
      <c r="BIP823" s="69"/>
      <c r="BIQ823" s="69" t="s">
        <v>269</v>
      </c>
      <c r="BIR823" s="69"/>
      <c r="BIS823" s="69"/>
      <c r="BIT823" s="69"/>
    </row>
    <row r="824" spans="1597:1606" ht="12.75">
      <c r="BIP824" s="69"/>
      <c r="BIQ824" s="69" t="s">
        <v>270</v>
      </c>
      <c r="BIR824" s="69"/>
      <c r="BIS824" s="69"/>
      <c r="BIT824" s="69"/>
    </row>
    <row r="825" spans="1597:1606" ht="12.75">
      <c r="BIP825" s="69"/>
      <c r="BIQ825" s="69" t="s">
        <v>77</v>
      </c>
      <c r="BIR825" s="69"/>
      <c r="BIS825" s="69"/>
      <c r="BIT825" s="69"/>
    </row>
    <row r="826" spans="1597:1606" ht="12.75">
      <c r="BIP826" s="69"/>
      <c r="BIQ826" s="69"/>
      <c r="BIR826" s="69"/>
      <c r="BIS826" s="69"/>
      <c r="BIT826" s="69"/>
    </row>
    <row r="827" spans="1597:1606" ht="12.75">
      <c r="BIP827" s="69"/>
      <c r="BIQ827" s="69"/>
      <c r="BIR827" s="69"/>
      <c r="BIS827" s="69"/>
      <c r="BIT827" s="69"/>
    </row>
    <row r="828" spans="1597:1606" ht="12.75">
      <c r="BIP828" s="69"/>
      <c r="BIQ828" s="69"/>
      <c r="BIR828" s="69"/>
      <c r="BIS828" s="69"/>
      <c r="BIT828" s="69"/>
    </row>
    <row r="829" spans="1597:1606" ht="12.75">
      <c r="BIP829" s="69"/>
      <c r="BIQ829" s="69"/>
      <c r="BIR829" s="69"/>
      <c r="BIS829" s="69" t="s">
        <v>271</v>
      </c>
      <c r="BIT829" s="69"/>
    </row>
    <row r="830" spans="1597:1606" ht="12.75">
      <c r="BIP830" s="69"/>
      <c r="BIQ830" s="69"/>
      <c r="BIR830" s="69"/>
      <c r="BIS830" s="69" t="s">
        <v>272</v>
      </c>
      <c r="BIT830" s="69"/>
    </row>
    <row r="831" spans="1597:1606" ht="12.75">
      <c r="BIP831" s="69"/>
      <c r="BIQ831" s="69"/>
      <c r="BIR831" s="69"/>
      <c r="BIS831" s="69" t="s">
        <v>273</v>
      </c>
      <c r="BIT831" s="69"/>
    </row>
    <row r="832" spans="1597:1606" ht="12.75">
      <c r="BIP832" s="69"/>
      <c r="BIQ832" s="69"/>
      <c r="BIR832" s="69"/>
      <c r="BIS832" s="69"/>
      <c r="BIT832" s="69"/>
    </row>
    <row r="833" spans="1602:1620" ht="12.75">
      <c r="BIP833" s="69"/>
      <c r="BIQ833" s="69"/>
      <c r="BIR833" s="69"/>
      <c r="BIS833" s="69"/>
      <c r="BIT833" s="69" t="s">
        <v>195</v>
      </c>
    </row>
    <row r="834" spans="1602:1620" ht="12.75">
      <c r="BIT834" s="69" t="s">
        <v>191</v>
      </c>
      <c r="BIU834" s="69"/>
      <c r="BIV834" s="69"/>
      <c r="BIW834" s="68"/>
      <c r="BIX834" s="68"/>
      <c r="BIY834" s="68"/>
      <c r="BIZ834" s="68"/>
      <c r="BJA834" s="68"/>
      <c r="BJB834" s="68"/>
      <c r="BJC834" s="68"/>
      <c r="BJD834" s="68"/>
      <c r="BJE834" s="68"/>
      <c r="BJF834" s="68"/>
      <c r="BJG834" s="68"/>
      <c r="BJH834" s="68"/>
    </row>
    <row r="835" spans="1602:1620" ht="12.75">
      <c r="BIT835" s="69" t="s">
        <v>274</v>
      </c>
      <c r="BIU835" s="69"/>
      <c r="BIV835" s="69"/>
      <c r="BIW835" s="68"/>
      <c r="BIX835" s="68"/>
      <c r="BIY835" s="68"/>
      <c r="BIZ835" s="68"/>
      <c r="BJA835" s="68"/>
      <c r="BJB835" s="68"/>
      <c r="BJC835" s="68"/>
      <c r="BJD835" s="68"/>
      <c r="BJE835" s="68"/>
      <c r="BJF835" s="68"/>
      <c r="BJG835" s="68"/>
      <c r="BJH835" s="68"/>
    </row>
    <row r="836" spans="1602:1620" ht="12.75">
      <c r="BIT836" s="69"/>
      <c r="BIU836" s="69"/>
      <c r="BIV836" s="69"/>
      <c r="BIW836" s="68"/>
      <c r="BIX836" s="68"/>
      <c r="BIY836" s="68"/>
      <c r="BIZ836" s="68"/>
      <c r="BJA836" s="68"/>
      <c r="BJB836" s="68"/>
      <c r="BJC836" s="68"/>
      <c r="BJD836" s="68"/>
      <c r="BJE836" s="68"/>
      <c r="BJF836" s="68"/>
      <c r="BJG836" s="68"/>
      <c r="BJH836" s="68"/>
    </row>
    <row r="837" spans="1602:1620" ht="12.75">
      <c r="BIT837" s="69"/>
      <c r="BIU837" s="69" t="s">
        <v>275</v>
      </c>
      <c r="BIV837" s="69"/>
      <c r="BIW837" s="68"/>
      <c r="BIX837" s="68"/>
      <c r="BIY837" s="68"/>
      <c r="BIZ837" s="68"/>
      <c r="BJA837" s="68"/>
      <c r="BJB837" s="68"/>
      <c r="BJC837" s="68"/>
      <c r="BJD837" s="68"/>
      <c r="BJE837" s="68"/>
      <c r="BJF837" s="68"/>
      <c r="BJG837" s="68"/>
      <c r="BJH837" s="68"/>
    </row>
    <row r="838" spans="1602:1620" ht="12.75">
      <c r="BIT838" s="69"/>
      <c r="BIU838" s="69" t="s">
        <v>276</v>
      </c>
      <c r="BIV838" s="69"/>
      <c r="BIW838" s="68"/>
      <c r="BIX838" s="68"/>
      <c r="BIY838" s="68"/>
      <c r="BIZ838" s="68"/>
      <c r="BJA838" s="68"/>
      <c r="BJB838" s="68"/>
      <c r="BJC838" s="68"/>
      <c r="BJD838" s="68"/>
      <c r="BJE838" s="68"/>
      <c r="BJF838" s="68"/>
      <c r="BJG838" s="68"/>
      <c r="BJH838" s="68"/>
    </row>
    <row r="839" spans="1602:1620" ht="12.75">
      <c r="BIT839" s="69"/>
      <c r="BIU839" s="69" t="s">
        <v>277</v>
      </c>
      <c r="BIV839" s="69"/>
      <c r="BIW839" s="68"/>
      <c r="BIX839" s="68"/>
      <c r="BIY839" s="68"/>
      <c r="BIZ839" s="68"/>
      <c r="BJA839" s="68"/>
      <c r="BJB839" s="68"/>
      <c r="BJC839" s="68"/>
      <c r="BJD839" s="68"/>
      <c r="BJE839" s="68"/>
      <c r="BJF839" s="68"/>
      <c r="BJG839" s="68"/>
      <c r="BJH839" s="68"/>
    </row>
    <row r="840" spans="1602:1620" ht="12.75">
      <c r="BIT840" s="69"/>
      <c r="BIU840" s="69"/>
      <c r="BIV840" s="69"/>
      <c r="BIW840" s="68"/>
      <c r="BIX840" s="68"/>
      <c r="BIY840" s="68"/>
      <c r="BIZ840" s="68"/>
      <c r="BJA840" s="68"/>
      <c r="BJB840" s="68"/>
      <c r="BJC840" s="68"/>
      <c r="BJD840" s="68"/>
      <c r="BJE840" s="68"/>
      <c r="BJF840" s="68"/>
      <c r="BJG840" s="68"/>
      <c r="BJH840" s="68"/>
    </row>
    <row r="841" spans="1602:1620" ht="12.75">
      <c r="BIT841" s="69"/>
      <c r="BIU841" s="69"/>
      <c r="BIV841" s="74" t="s">
        <v>76</v>
      </c>
      <c r="BIW841" s="68"/>
      <c r="BIX841" s="68"/>
      <c r="BIY841" s="68"/>
      <c r="BIZ841" s="68"/>
      <c r="BJA841" s="68"/>
      <c r="BJB841" s="68"/>
      <c r="BJC841" s="68"/>
      <c r="BJD841" s="68"/>
      <c r="BJE841" s="68"/>
      <c r="BJF841" s="68"/>
      <c r="BJG841" s="68"/>
      <c r="BJH841" s="68"/>
    </row>
    <row r="842" spans="1602:1620" ht="12.75">
      <c r="BIT842" s="69"/>
      <c r="BIU842" s="69"/>
      <c r="BIV842" s="74" t="s">
        <v>82</v>
      </c>
      <c r="BIW842" s="68"/>
      <c r="BIX842" s="68"/>
      <c r="BIY842" s="68"/>
      <c r="BIZ842" s="68"/>
      <c r="BJA842" s="68"/>
      <c r="BJB842" s="68"/>
      <c r="BJC842" s="68"/>
      <c r="BJD842" s="68"/>
      <c r="BJE842" s="68"/>
      <c r="BJF842" s="68"/>
      <c r="BJG842" s="68"/>
      <c r="BJH842" s="68"/>
    </row>
    <row r="843" spans="1602:1620" ht="12.75">
      <c r="BIT843" s="69"/>
      <c r="BIU843" s="69"/>
      <c r="BIV843" s="74"/>
      <c r="BIW843" s="68"/>
      <c r="BIX843" s="68"/>
      <c r="BIY843" s="68"/>
      <c r="BIZ843" s="68"/>
      <c r="BJA843" s="68"/>
      <c r="BJB843" s="68"/>
      <c r="BJC843" s="68"/>
      <c r="BJD843" s="68"/>
      <c r="BJE843" s="68"/>
      <c r="BJF843" s="68"/>
      <c r="BJG843" s="68"/>
      <c r="BJH843" s="68"/>
    </row>
    <row r="844" spans="1602:1620">
      <c r="BIT844" s="68"/>
      <c r="BIU844" s="68"/>
      <c r="BIV844" s="68"/>
      <c r="BIW844" s="68"/>
      <c r="BIX844" s="68"/>
      <c r="BIY844" s="68"/>
      <c r="BIZ844" s="68"/>
      <c r="BJA844" s="68"/>
      <c r="BJB844" s="68"/>
      <c r="BJC844" s="68"/>
      <c r="BJD844" s="68"/>
      <c r="BJE844" s="68"/>
      <c r="BJF844" s="68"/>
      <c r="BJG844" s="68"/>
      <c r="BJH844" s="68"/>
    </row>
    <row r="845" spans="1602:1620">
      <c r="BIT845" s="68"/>
      <c r="BIU845" s="68"/>
      <c r="BIV845" s="68"/>
      <c r="BIW845" s="68"/>
      <c r="BIX845" s="68"/>
      <c r="BIY845" s="68"/>
      <c r="BIZ845" s="68"/>
      <c r="BJA845" s="68"/>
      <c r="BJB845" s="68"/>
      <c r="BJC845" s="68"/>
      <c r="BJD845" s="68"/>
      <c r="BJE845" s="68"/>
      <c r="BJF845" s="68"/>
      <c r="BJG845" s="68"/>
      <c r="BJH845" s="68"/>
    </row>
    <row r="846" spans="1602:1620" ht="12.75">
      <c r="BIT846" s="68"/>
      <c r="BIU846" s="68"/>
      <c r="BIV846" s="68"/>
      <c r="BIW846" s="68"/>
      <c r="BIX846" s="69"/>
      <c r="BIY846" s="69"/>
      <c r="BIZ846" s="69"/>
      <c r="BJA846" s="69"/>
      <c r="BJB846" s="69"/>
      <c r="BJC846" s="69"/>
      <c r="BJD846" s="69"/>
      <c r="BJE846" s="69"/>
      <c r="BJF846" s="197" t="s">
        <v>50</v>
      </c>
      <c r="BJG846" s="197"/>
      <c r="BJH846" s="197"/>
    </row>
    <row r="847" spans="1602:1620" ht="12.75">
      <c r="BIT847" s="68"/>
      <c r="BIU847" s="68"/>
      <c r="BIV847" s="68"/>
      <c r="BIW847" s="68"/>
      <c r="BIX847" s="69"/>
      <c r="BIY847" s="69"/>
      <c r="BIZ847" s="69"/>
      <c r="BJA847" s="69"/>
      <c r="BJB847" s="69"/>
      <c r="BJC847" s="69"/>
      <c r="BJD847" s="75">
        <v>1</v>
      </c>
      <c r="BJE847" s="75">
        <v>2</v>
      </c>
      <c r="BJF847" s="75">
        <v>3</v>
      </c>
      <c r="BJG847" s="76">
        <v>4</v>
      </c>
      <c r="BJH847" s="76">
        <v>5</v>
      </c>
    </row>
    <row r="848" spans="1602:1620" ht="12.75">
      <c r="BIT848" s="68"/>
      <c r="BIU848" s="68"/>
      <c r="BIV848" s="68"/>
      <c r="BIW848" s="68"/>
      <c r="BIX848" s="69"/>
      <c r="BIY848" s="69"/>
      <c r="BIZ848" s="69"/>
      <c r="BJA848" s="69"/>
      <c r="BJB848" s="69"/>
      <c r="BJC848" s="69"/>
      <c r="BJD848" s="74" t="s">
        <v>83</v>
      </c>
      <c r="BJE848" s="74" t="s">
        <v>84</v>
      </c>
      <c r="BJF848" s="74" t="s">
        <v>85</v>
      </c>
      <c r="BJG848" s="74" t="s">
        <v>86</v>
      </c>
      <c r="BJH848" s="74" t="s">
        <v>87</v>
      </c>
    </row>
    <row r="849" spans="1606:1622" ht="12.75">
      <c r="BIT849" s="68"/>
      <c r="BIU849" s="68"/>
      <c r="BIV849" s="68"/>
      <c r="BIW849" s="68"/>
      <c r="BIX849" s="69"/>
      <c r="BIY849" s="69"/>
      <c r="BIZ849" s="69"/>
      <c r="BJA849" s="69"/>
      <c r="BJB849" s="69"/>
      <c r="BJC849" s="69"/>
      <c r="BJD849" s="77">
        <v>0.2</v>
      </c>
      <c r="BJE849" s="77">
        <v>0.4</v>
      </c>
      <c r="BJF849" s="77">
        <v>0.6</v>
      </c>
      <c r="BJG849" s="77">
        <v>0.8</v>
      </c>
      <c r="BJH849" s="77">
        <v>1</v>
      </c>
    </row>
    <row r="851" spans="1606:1622" ht="12.75">
      <c r="BIX851" s="211" t="s">
        <v>48</v>
      </c>
      <c r="BIY851" s="78">
        <v>5</v>
      </c>
      <c r="BIZ851" s="74" t="s">
        <v>88</v>
      </c>
      <c r="BJA851" s="77">
        <v>1</v>
      </c>
      <c r="BJB851" s="69" t="s">
        <v>278</v>
      </c>
      <c r="BJC851" s="79">
        <v>1</v>
      </c>
      <c r="BJD851" s="75" t="s">
        <v>90</v>
      </c>
      <c r="BJE851" s="75" t="s">
        <v>90</v>
      </c>
      <c r="BJF851" s="75" t="s">
        <v>90</v>
      </c>
      <c r="BJG851" s="75" t="s">
        <v>90</v>
      </c>
      <c r="BJH851" s="75" t="s">
        <v>91</v>
      </c>
      <c r="BJI851" s="68"/>
      <c r="BJJ851" s="68"/>
    </row>
    <row r="852" spans="1606:1622" ht="12.75">
      <c r="BIX852" s="211"/>
      <c r="BIY852" s="78">
        <v>4</v>
      </c>
      <c r="BIZ852" s="74" t="s">
        <v>92</v>
      </c>
      <c r="BJA852" s="77">
        <v>0.8</v>
      </c>
      <c r="BJB852" s="69" t="s">
        <v>279</v>
      </c>
      <c r="BJC852" s="79">
        <v>0.8</v>
      </c>
      <c r="BJD852" s="75" t="s">
        <v>89</v>
      </c>
      <c r="BJE852" s="75" t="s">
        <v>89</v>
      </c>
      <c r="BJF852" s="75" t="s">
        <v>90</v>
      </c>
      <c r="BJG852" s="75" t="s">
        <v>90</v>
      </c>
      <c r="BJH852" s="75" t="s">
        <v>91</v>
      </c>
      <c r="BJI852" s="68"/>
      <c r="BJJ852" s="68"/>
    </row>
    <row r="853" spans="1606:1622" ht="12.75">
      <c r="BIX853" s="211"/>
      <c r="BIY853" s="78">
        <v>3</v>
      </c>
      <c r="BIZ853" s="74" t="s">
        <v>93</v>
      </c>
      <c r="BJA853" s="77">
        <v>0.6</v>
      </c>
      <c r="BJB853" s="69" t="s">
        <v>280</v>
      </c>
      <c r="BJC853" s="79">
        <v>0.6</v>
      </c>
      <c r="BJD853" s="75" t="s">
        <v>89</v>
      </c>
      <c r="BJE853" s="75" t="s">
        <v>89</v>
      </c>
      <c r="BJF853" s="75" t="s">
        <v>89</v>
      </c>
      <c r="BJG853" s="75" t="s">
        <v>90</v>
      </c>
      <c r="BJH853" s="75" t="s">
        <v>91</v>
      </c>
      <c r="BJI853" s="68"/>
      <c r="BJJ853" s="68"/>
    </row>
    <row r="854" spans="1606:1622" ht="12.75">
      <c r="BIX854" s="211"/>
      <c r="BIY854" s="78">
        <v>2</v>
      </c>
      <c r="BIZ854" s="74" t="s">
        <v>73</v>
      </c>
      <c r="BJA854" s="77">
        <v>0.4</v>
      </c>
      <c r="BJB854" s="69" t="s">
        <v>281</v>
      </c>
      <c r="BJC854" s="79">
        <v>0.4</v>
      </c>
      <c r="BJD854" s="75" t="s">
        <v>94</v>
      </c>
      <c r="BJE854" s="75" t="s">
        <v>89</v>
      </c>
      <c r="BJF854" s="75" t="s">
        <v>89</v>
      </c>
      <c r="BJG854" s="75" t="s">
        <v>90</v>
      </c>
      <c r="BJH854" s="75" t="s">
        <v>91</v>
      </c>
      <c r="BJI854" s="68"/>
      <c r="BJJ854" s="68"/>
    </row>
    <row r="855" spans="1606:1622" ht="12.75">
      <c r="BIX855" s="211"/>
      <c r="BIY855" s="78">
        <v>1</v>
      </c>
      <c r="BIZ855" s="74" t="s">
        <v>95</v>
      </c>
      <c r="BJA855" s="77">
        <v>0.2</v>
      </c>
      <c r="BJB855" s="69" t="s">
        <v>282</v>
      </c>
      <c r="BJC855" s="79">
        <v>0.2</v>
      </c>
      <c r="BJD855" s="75" t="s">
        <v>94</v>
      </c>
      <c r="BJE855" s="75" t="s">
        <v>94</v>
      </c>
      <c r="BJF855" s="75" t="s">
        <v>89</v>
      </c>
      <c r="BJG855" s="75" t="s">
        <v>90</v>
      </c>
      <c r="BJH855" s="75" t="s">
        <v>91</v>
      </c>
      <c r="BJI855" s="68"/>
      <c r="BJJ855" s="68"/>
    </row>
    <row r="856" spans="1606:1622">
      <c r="BIX856" s="68"/>
      <c r="BIY856" s="68"/>
      <c r="BIZ856" s="68"/>
      <c r="BJA856" s="68"/>
      <c r="BJB856" s="68"/>
      <c r="BJC856" s="68"/>
      <c r="BJD856" s="68"/>
      <c r="BJE856" s="68"/>
      <c r="BJF856" s="68"/>
      <c r="BJG856" s="68"/>
      <c r="BJH856" s="68"/>
      <c r="BJI856" s="68"/>
      <c r="BJJ856" s="68"/>
    </row>
    <row r="857" spans="1606:1622">
      <c r="BIX857" s="68"/>
      <c r="BIY857" s="68"/>
      <c r="BIZ857" s="68"/>
      <c r="BJA857" s="68"/>
      <c r="BJB857" s="68"/>
      <c r="BJC857" s="68"/>
      <c r="BJD857" s="68"/>
      <c r="BJE857" s="68"/>
      <c r="BJF857" s="68"/>
      <c r="BJG857" s="68"/>
      <c r="BJH857" s="68"/>
      <c r="BJI857" s="68"/>
      <c r="BJJ857" s="68"/>
    </row>
    <row r="858" spans="1606:1622">
      <c r="BIX858" s="68"/>
      <c r="BIY858" s="68"/>
      <c r="BIZ858" s="68"/>
      <c r="BJA858" s="68"/>
      <c r="BJB858" s="68"/>
      <c r="BJC858" s="68"/>
      <c r="BJD858" s="68"/>
      <c r="BJE858" s="68"/>
      <c r="BJF858" s="68"/>
      <c r="BJG858" s="68"/>
      <c r="BJH858" s="68"/>
      <c r="BJI858" s="68"/>
      <c r="BJJ858" s="68" t="s">
        <v>283</v>
      </c>
    </row>
    <row r="859" spans="1606:1622">
      <c r="BIX859" s="68"/>
      <c r="BIY859" s="68"/>
      <c r="BIZ859" s="68"/>
      <c r="BJA859" s="68"/>
      <c r="BJB859" s="68"/>
      <c r="BJC859" s="68"/>
      <c r="BJD859" s="68"/>
      <c r="BJE859" s="68"/>
      <c r="BJF859" s="68"/>
      <c r="BJG859" s="68"/>
      <c r="BJH859" s="68"/>
      <c r="BJI859" s="68"/>
      <c r="BJJ859" s="68" t="s">
        <v>284</v>
      </c>
    </row>
    <row r="860" spans="1606:1622">
      <c r="BIX860" s="68"/>
      <c r="BIY860" s="68"/>
      <c r="BIZ860" s="68"/>
      <c r="BJA860" s="68"/>
      <c r="BJB860" s="68"/>
      <c r="BJC860" s="68"/>
      <c r="BJD860" s="68"/>
      <c r="BJE860" s="68"/>
      <c r="BJF860" s="68"/>
      <c r="BJG860" s="68"/>
      <c r="BJH860" s="68"/>
      <c r="BJI860" s="68"/>
      <c r="BJJ860" s="68" t="s">
        <v>285</v>
      </c>
    </row>
    <row r="861" spans="1606:1622">
      <c r="BIX861" s="68"/>
      <c r="BIY861" s="68"/>
      <c r="BIZ861" s="68"/>
      <c r="BJA861" s="68"/>
      <c r="BJB861" s="68"/>
      <c r="BJC861" s="68"/>
      <c r="BJD861" s="68"/>
      <c r="BJE861" s="68"/>
      <c r="BJF861" s="68"/>
      <c r="BJG861" s="68"/>
      <c r="BJH861" s="68"/>
      <c r="BJI861" s="68"/>
      <c r="BJJ861" s="68" t="s">
        <v>286</v>
      </c>
    </row>
    <row r="862" spans="1606:1622">
      <c r="BIX862" s="68"/>
      <c r="BIY862" s="68"/>
      <c r="BIZ862" s="68"/>
      <c r="BJA862" s="68"/>
      <c r="BJB862" s="68"/>
      <c r="BJC862" s="68"/>
      <c r="BJD862" s="68"/>
      <c r="BJE862" s="68"/>
      <c r="BJF862" s="68"/>
      <c r="BJG862" s="68"/>
      <c r="BJH862" s="68"/>
      <c r="BJI862" s="68"/>
      <c r="BJJ862" s="68" t="s">
        <v>287</v>
      </c>
    </row>
    <row r="863" spans="1606:1622">
      <c r="BIX863" s="68"/>
      <c r="BIY863" s="68"/>
      <c r="BIZ863" s="68"/>
      <c r="BJA863" s="68"/>
      <c r="BJB863" s="68"/>
      <c r="BJC863" s="68"/>
      <c r="BJD863" s="68"/>
      <c r="BJE863" s="68"/>
      <c r="BJF863" s="68"/>
      <c r="BJG863" s="68"/>
      <c r="BJH863" s="68"/>
      <c r="BJI863" s="68"/>
      <c r="BJJ863" s="68" t="s">
        <v>256</v>
      </c>
    </row>
    <row r="866" spans="1624:1624">
      <c r="BJL866" s="80" t="s">
        <v>288</v>
      </c>
    </row>
    <row r="867" spans="1624:1624">
      <c r="BJL867" s="57" t="s">
        <v>289</v>
      </c>
    </row>
    <row r="868" spans="1624:1624" ht="22.5">
      <c r="BJL868" s="57" t="s">
        <v>290</v>
      </c>
    </row>
    <row r="869" spans="1624:1624">
      <c r="BJL869" s="57" t="s">
        <v>291</v>
      </c>
    </row>
    <row r="870" spans="1624:1624">
      <c r="BJL870" s="57" t="s">
        <v>292</v>
      </c>
    </row>
    <row r="871" spans="1624:1624">
      <c r="BJL871" s="57" t="s">
        <v>293</v>
      </c>
    </row>
    <row r="872" spans="1624:1624">
      <c r="BJL872" s="6" t="s">
        <v>198</v>
      </c>
    </row>
  </sheetData>
  <mergeCells count="21">
    <mergeCell ref="B1:I1"/>
    <mergeCell ref="J1:K4"/>
    <mergeCell ref="B2:I2"/>
    <mergeCell ref="C3:H3"/>
    <mergeCell ref="C4:H4"/>
    <mergeCell ref="O5:P5"/>
    <mergeCell ref="Q5:R5"/>
    <mergeCell ref="U5:V5"/>
    <mergeCell ref="W5:X5"/>
    <mergeCell ref="B7:H7"/>
    <mergeCell ref="J7:AB7"/>
    <mergeCell ref="I5:N5"/>
    <mergeCell ref="BHO710:BHQ710"/>
    <mergeCell ref="BJF846:BJH846"/>
    <mergeCell ref="BIX851:BIX855"/>
    <mergeCell ref="AC7:AH7"/>
    <mergeCell ref="AI7:AL7"/>
    <mergeCell ref="AY9:AY13"/>
    <mergeCell ref="BA9:BA13"/>
    <mergeCell ref="BGN596:BGP596"/>
    <mergeCell ref="BGH600:BGH604"/>
  </mergeCells>
  <conditionalFormatting sqref="AG9:AG13">
    <cfRule type="containsText" dxfId="67" priority="5" operator="containsText" text="BAJO">
      <formula>NOT(ISERROR(SEARCH("BAJO",AG9)))</formula>
    </cfRule>
    <cfRule type="containsText" dxfId="66" priority="6" operator="containsText" text="MODERADO">
      <formula>NOT(ISERROR(SEARCH("MODERADO",AG9)))</formula>
    </cfRule>
    <cfRule type="containsText" dxfId="65" priority="7" operator="containsText" text="ALTO">
      <formula>NOT(ISERROR(SEARCH("ALTO",AG9)))</formula>
    </cfRule>
    <cfRule type="containsText" dxfId="64" priority="8" operator="containsText" text="EXTREMO">
      <formula>NOT(ISERROR(SEARCH("EXTREMO",AG9)))</formula>
    </cfRule>
  </conditionalFormatting>
  <conditionalFormatting sqref="AR9:AV13">
    <cfRule type="containsText" dxfId="63" priority="1" operator="containsText" text="BAJO">
      <formula>NOT(ISERROR(SEARCH("BAJO",AR9)))</formula>
    </cfRule>
  </conditionalFormatting>
  <conditionalFormatting sqref="AV9:AV13">
    <cfRule type="containsText" dxfId="62" priority="2" operator="containsText" text="MODERADO">
      <formula>NOT(ISERROR(SEARCH("MODERADO",AV9)))</formula>
    </cfRule>
    <cfRule type="containsText" dxfId="61" priority="3" operator="containsText" text="ALTO">
      <formula>NOT(ISERROR(SEARCH("ALTO",AV9)))</formula>
    </cfRule>
    <cfRule type="containsText" dxfId="60" priority="4" operator="containsText" text="EXTREMO">
      <formula>NOT(ISERROR(SEARCH("EXTREMO",AV9)))</formula>
    </cfRule>
  </conditionalFormatting>
  <dataValidations count="16">
    <dataValidation type="list" allowBlank="1" showInputMessage="1" showErrorMessage="1" sqref="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J9:AB13">
      <formula1>SINO</formula1>
    </dataValidation>
    <dataValidation type="whole" allowBlank="1" showInputMessage="1" showErrorMessage="1" sqref="WUX9 WLB9 WBF9 VRJ9 VHN9 UXR9 UNV9 UDZ9 TUD9 TKH9 TAL9 SQP9 SGT9 RWX9 RNB9 RDF9 QTJ9 QJN9 PZR9 PPV9 PFZ9 OWD9 OMH9 OCL9 NSP9 NIT9 MYX9 MPB9 MFF9 LVJ9 LLN9 LBR9 KRV9 KHZ9 JYD9 JOH9 JEL9 IUP9 IKT9 IAX9 HRB9 HHF9 GXJ9 GNN9 GDR9 FTV9 FJZ9 FAD9 EQH9 EGL9 DWP9 DMT9 DCX9 CTB9 CJF9 BZJ9 BPN9">
      <formula1>0</formula1>
      <formula2>100</formula2>
    </dataValidation>
    <dataValidation showInputMessage="1" showErrorMessage="1" sqref="WVA9:WVE9 WLE9:WLI9 WBI9:WBM9 VRM9:VRQ9 VHQ9:VHU9 UXU9:UXY9 UNY9:UOC9 UEC9:UEG9 TUG9:TUK9 TKK9:TKO9 TAO9:TAS9 SQS9:SQW9 SGW9:SHA9 RXA9:RXE9 RNE9:RNI9 RDI9:RDM9 QTM9:QTQ9 QJQ9:QJU9 PZU9:PZY9 PPY9:PQC9 PGC9:PGG9 OWG9:OWK9 OMK9:OMO9 OCO9:OCS9 NSS9:NSW9 NIW9:NJA9 MZA9:MZE9 MPE9:MPI9 MFI9:MFM9 LVM9:LVQ9 LLQ9:LLU9 LBU9:LBY9 KRY9:KSC9 KIC9:KIG9 JYG9:JYK9 JOK9:JOO9 JEO9:JES9 IUS9:IUW9 IKW9:ILA9 IBA9:IBE9 HRE9:HRI9 HHI9:HHM9 GXM9:GXQ9 GNQ9:GNU9 GDU9:GDY9 FTY9:FUC9 FKC9:FKG9 FAG9:FAK9 EQK9:EQO9 EGO9:EGS9 DWS9:DWW9 DMW9:DNA9 DDA9:DDE9 CTE9:CTI9 CJI9:CJM9 BZM9:BZQ9 BPQ9:BPU9"/>
    <dataValidation type="list" showInputMessage="1" showErrorMessage="1" errorTitle="Rechazado" error="Solo son validadas las opciones de la lista" sqref="WUY9 WLC9 WBG9 VRK9 VHO9 UXS9 UNW9 UEA9 TUE9 TKI9 TAM9 SQQ9 SGU9 RWY9 RNC9 RDG9 QTK9 QJO9 PZS9 PPW9 PGA9 OWE9 OMI9 OCM9 NSQ9 NIU9 MYY9 MPC9 MFG9 LVK9 LLO9 LBS9 KRW9 KIA9 JYE9 JOI9 JEM9 IUQ9 IKU9 IAY9 HRC9 HHG9 GXK9 GNO9 GDS9 FTW9 FKA9 FAE9 EQI9 EGM9 DWQ9 DMU9 DCY9 CTC9 CJG9 BZK9 BPO9 AP9:AP13">
      <formula1>Efecto</formula1>
    </dataValidation>
    <dataValidation type="list" allowBlank="1" showInputMessage="1" showErrorMessage="1" sqref="WUM9 WKQ9 WAU9 VQY9 VHC9 UXG9 UNK9 UDO9 TTS9 TJW9 TAA9 SQE9 SGI9 RWM9 RMQ9 RCU9 QSY9 QJC9 PZG9 PPK9 PFO9 OVS9 OLW9 OCA9 NSE9 NII9 MYM9 MOQ9 MEU9 LUY9 LLC9 LBG9 KRK9 KHO9 JXS9 JNW9 JEA9 IUE9 IKI9 IAM9 HQQ9 HGU9 GWY9 GNC9 GDG9 FTK9 FJO9 EZS9 EPW9 EGA9 DWE9 DMI9 DCM9 CSQ9 CIU9 BYY9 BPC9">
      <formula1>IMPACTO</formula1>
    </dataValidation>
    <dataValidation type="list" allowBlank="1" showInputMessage="1" showErrorMessage="1" sqref="WUL9 WKP9 WAT9 VQX9 VHB9 UXF9 UNJ9 UDN9 TTR9 TJV9 SZZ9 SQD9 SGH9 RWL9 RMP9 RCT9 QSX9 QJB9 PZF9 PPJ9 PFN9 OVR9 OLV9 OBZ9 NSD9 NIH9 MYL9 MOP9 MET9 LUX9 LLB9 LBF9 KRJ9 KHN9 JXR9 JNV9 JDZ9 IUD9 IKH9 IAL9 HQP9 HGT9 GWX9 GNB9 GDF9 FTJ9 FJN9 EZR9 EPV9 EFZ9 DWD9 DMH9 DCL9 CSP9 CIT9 BYX9 BPB9 I9:I12">
      <formula1>PROBAB</formula1>
    </dataValidation>
    <dataValidation type="list" showInputMessage="1" showErrorMessage="1" sqref="AO9:AO13">
      <formula1>TIP_CONTROL</formula1>
    </dataValidation>
    <dataValidation showInputMessage="1" showErrorMessage="1" errorTitle="Rechazado" error="Solo son validadas las opciones de la lista" sqref="AK9:AL13 BA9 AY9"/>
    <dataValidation type="list" allowBlank="1" showInputMessage="1" sqref="D9:D13">
      <formula1>InternoExp</formula1>
    </dataValidation>
    <dataValidation type="list" allowBlank="1" showInputMessage="1" sqref="E9:E13">
      <formula1>ExternoExp</formula1>
    </dataValidation>
    <dataValidation type="list" allowBlank="1" showInputMessage="1" sqref="H9:H13">
      <formula1>TramitesSer</formula1>
    </dataValidation>
    <dataValidation type="list" allowBlank="1" showInputMessage="1" showErrorMessage="1" sqref="G9:G13">
      <formula1>consecuencias</formula1>
    </dataValidation>
    <dataValidation type="list" allowBlank="1" showInputMessage="1" showErrorMessage="1" sqref="BGR608:BGR612">
      <formula1>TipoCausa</formula1>
    </dataValidation>
    <dataValidation type="list" showInputMessage="1" showErrorMessage="1" errorTitle="Rechazado" error="Solo son validadas las opciones de la lista" sqref="AM9:AM13">
      <formula1>FRECUENCY</formula1>
    </dataValidation>
    <dataValidation type="list" showErrorMessage="1" sqref="AN9:AN13">
      <formula1>IMPLEMENT</formula1>
    </dataValidation>
    <dataValidation type="list" allowBlank="1" showInputMessage="1" sqref="F9:F13">
      <formula1>$BGR$608:$BGR$612</formula1>
    </dataValidation>
  </dataValidation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L872"/>
  <sheetViews>
    <sheetView workbookViewId="0">
      <selection activeCell="N9" sqref="N9"/>
    </sheetView>
  </sheetViews>
  <sheetFormatPr baseColWidth="10" defaultRowHeight="11.25"/>
  <cols>
    <col min="1" max="1" width="4.125" style="6" customWidth="1"/>
    <col min="2" max="2" width="25.25" style="6" customWidth="1"/>
    <col min="3" max="3" width="24" style="6" customWidth="1"/>
    <col min="4" max="4" width="20.875" style="6" customWidth="1"/>
    <col min="5" max="5" width="19.5" style="6" customWidth="1"/>
    <col min="6" max="6" width="11.875" style="6" customWidth="1"/>
    <col min="7" max="7" width="19.375" style="6" customWidth="1"/>
    <col min="8" max="8" width="20.875" style="6" customWidth="1"/>
    <col min="9" max="9" width="14.125" style="8" customWidth="1"/>
    <col min="10" max="13" width="8.5" style="8" customWidth="1"/>
    <col min="14" max="14" width="16.875" style="8" customWidth="1"/>
    <col min="15" max="28" width="8.5" style="8" customWidth="1"/>
    <col min="29" max="29" width="10.875" style="8" customWidth="1"/>
    <col min="30" max="30" width="5.5" style="8" customWidth="1"/>
    <col min="31" max="31" width="8.625" style="8" customWidth="1"/>
    <col min="32" max="32" width="5.125" style="6" customWidth="1"/>
    <col min="33" max="33" width="9" style="8" customWidth="1"/>
    <col min="34" max="34" width="11.5" style="1" customWidth="1"/>
    <col min="35" max="35" width="30.125" style="6" customWidth="1"/>
    <col min="36" max="36" width="15.5" style="6" customWidth="1"/>
    <col min="37" max="37" width="20.125" style="41" customWidth="1"/>
    <col min="38" max="38" width="15.875" style="41" customWidth="1"/>
    <col min="39" max="39" width="7.875" style="41" customWidth="1"/>
    <col min="40" max="40" width="10.875" style="6" customWidth="1"/>
    <col min="41" max="41" width="7.625" style="6" customWidth="1"/>
    <col min="42" max="42" width="9.875" style="41" customWidth="1"/>
    <col min="43" max="43" width="13" style="115" customWidth="1"/>
    <col min="44" max="44" width="13.25" style="115" customWidth="1"/>
    <col min="45" max="45" width="9.5" style="115" customWidth="1"/>
    <col min="46" max="46" width="11.125" style="115" customWidth="1"/>
    <col min="47" max="47" width="9.5" style="115" customWidth="1"/>
    <col min="48" max="49" width="14.75" style="115" customWidth="1"/>
    <col min="50" max="50" width="28.875" style="41" customWidth="1"/>
    <col min="51" max="51" width="9.875" style="41" customWidth="1"/>
    <col min="52" max="52" width="32.625" style="41" customWidth="1"/>
    <col min="53" max="53" width="42.25" style="41" customWidth="1"/>
    <col min="54" max="85" width="7" style="6" customWidth="1"/>
    <col min="86" max="1538" width="1.875" style="6" customWidth="1"/>
    <col min="1539" max="1541" width="10.875" style="6"/>
    <col min="1542" max="1542" width="3.875" style="6" customWidth="1"/>
    <col min="1543" max="1544" width="10.875" style="6"/>
    <col min="1545" max="1545" width="4.125" style="6" customWidth="1"/>
    <col min="1546" max="1551" width="10.875" style="6"/>
    <col min="1552" max="1552" width="31.875" style="6" customWidth="1"/>
    <col min="1553" max="1553" width="10.875" style="6"/>
    <col min="1554" max="1554" width="39.875" style="6" customWidth="1"/>
    <col min="1555" max="1556" width="10.875" style="6"/>
    <col min="1557" max="1557" width="10.875" style="7"/>
    <col min="1558" max="1558" width="10.875" style="6"/>
    <col min="1559" max="1559" width="28.375" style="8" customWidth="1"/>
    <col min="1560" max="1563" width="10.875" style="6"/>
    <col min="1564" max="1564" width="37.125" style="6" customWidth="1"/>
    <col min="1565" max="1623" width="10.875" style="6"/>
    <col min="1624" max="1624" width="23.125" style="6" customWidth="1"/>
    <col min="1625" max="1627" width="10.875" style="6"/>
    <col min="1628" max="1628" width="15.125" style="6" customWidth="1"/>
    <col min="1629" max="1753" width="10.875" style="6"/>
    <col min="1754" max="1754" width="10.5" style="6" customWidth="1"/>
    <col min="1755" max="1755" width="2.375" style="6" customWidth="1"/>
    <col min="1756" max="1757" width="5.625" style="6" customWidth="1"/>
    <col min="1758" max="1758" width="5.125" style="6" customWidth="1"/>
    <col min="1759" max="1759" width="5.625" style="6" customWidth="1"/>
    <col min="1760" max="1760" width="12" style="6" customWidth="1"/>
    <col min="1761" max="1762" width="7.875" style="6" customWidth="1"/>
    <col min="1763" max="1763" width="2.125" style="6" customWidth="1"/>
    <col min="1764" max="1764" width="7.875" style="6" customWidth="1"/>
    <col min="1765" max="1765" width="6.5" style="6" customWidth="1"/>
    <col min="1766" max="1768" width="3.125" style="6" customWidth="1"/>
    <col min="1769" max="1769" width="3" style="6" customWidth="1"/>
    <col min="1770" max="1770" width="2.5" style="6" customWidth="1"/>
    <col min="1771" max="1771" width="2.625" style="6" customWidth="1"/>
    <col min="1772" max="1774" width="0" style="6" hidden="1" customWidth="1"/>
    <col min="1775" max="1775" width="3.875" style="6" customWidth="1"/>
    <col min="1776" max="1776" width="0" style="6" hidden="1" customWidth="1"/>
    <col min="1777" max="1778" width="13" style="6" customWidth="1"/>
    <col min="1779" max="1779" width="13.125" style="6" customWidth="1"/>
    <col min="1780" max="1780" width="5.625" style="6" customWidth="1"/>
    <col min="1781" max="1781" width="13.125" style="6" customWidth="1"/>
    <col min="1782" max="1782" width="3.625" style="6" customWidth="1"/>
    <col min="1783" max="1783" width="2.625" style="6" customWidth="1"/>
    <col min="1784" max="1786" width="0" style="6" hidden="1" customWidth="1"/>
    <col min="1787" max="1787" width="2.625" style="6" customWidth="1"/>
    <col min="1788" max="1788" width="0" style="6" hidden="1" customWidth="1"/>
    <col min="1789" max="1789" width="2.625" style="6" customWidth="1"/>
    <col min="1790" max="1790" width="0" style="6" hidden="1" customWidth="1"/>
    <col min="1791" max="1791" width="3.875" style="6" customWidth="1"/>
    <col min="1792" max="1792" width="30" style="6" customWidth="1"/>
    <col min="1793" max="1793" width="20.5" style="6" customWidth="1"/>
    <col min="1794" max="1794" width="8" style="6" customWidth="1"/>
    <col min="1795" max="1795" width="17" style="6" customWidth="1"/>
    <col min="1796" max="1796" width="37.375" style="6" customWidth="1"/>
    <col min="1797" max="1797" width="5.125" style="6" customWidth="1"/>
    <col min="1798" max="1798" width="27.5" style="6" customWidth="1"/>
    <col min="1799" max="1799" width="14.125" style="6" customWidth="1"/>
    <col min="1800" max="1801" width="8.125" style="6" customWidth="1"/>
    <col min="1802" max="1802" width="9.875" style="6" customWidth="1"/>
    <col min="1803" max="1803" width="1.875" style="6" customWidth="1"/>
    <col min="1804" max="2009" width="10.875" style="6"/>
    <col min="2010" max="2010" width="10.5" style="6" customWidth="1"/>
    <col min="2011" max="2011" width="2.375" style="6" customWidth="1"/>
    <col min="2012" max="2013" width="5.625" style="6" customWidth="1"/>
    <col min="2014" max="2014" width="5.125" style="6" customWidth="1"/>
    <col min="2015" max="2015" width="5.625" style="6" customWidth="1"/>
    <col min="2016" max="2016" width="12" style="6" customWidth="1"/>
    <col min="2017" max="2018" width="7.875" style="6" customWidth="1"/>
    <col min="2019" max="2019" width="2.125" style="6" customWidth="1"/>
    <col min="2020" max="2020" width="7.875" style="6" customWidth="1"/>
    <col min="2021" max="2021" width="6.5" style="6" customWidth="1"/>
    <col min="2022" max="2024" width="3.125" style="6" customWidth="1"/>
    <col min="2025" max="2025" width="3" style="6" customWidth="1"/>
    <col min="2026" max="2026" width="2.5" style="6" customWidth="1"/>
    <col min="2027" max="2027" width="2.625" style="6" customWidth="1"/>
    <col min="2028" max="2030" width="0" style="6" hidden="1" customWidth="1"/>
    <col min="2031" max="2031" width="3.875" style="6" customWidth="1"/>
    <col min="2032" max="2032" width="0" style="6" hidden="1" customWidth="1"/>
    <col min="2033" max="2034" width="13" style="6" customWidth="1"/>
    <col min="2035" max="2035" width="13.125" style="6" customWidth="1"/>
    <col min="2036" max="2036" width="5.625" style="6" customWidth="1"/>
    <col min="2037" max="2037" width="13.125" style="6" customWidth="1"/>
    <col min="2038" max="2038" width="3.625" style="6" customWidth="1"/>
    <col min="2039" max="2039" width="2.625" style="6" customWidth="1"/>
    <col min="2040" max="2042" width="0" style="6" hidden="1" customWidth="1"/>
    <col min="2043" max="2043" width="2.625" style="6" customWidth="1"/>
    <col min="2044" max="2044" width="0" style="6" hidden="1" customWidth="1"/>
    <col min="2045" max="2045" width="2.625" style="6" customWidth="1"/>
    <col min="2046" max="2046" width="0" style="6" hidden="1" customWidth="1"/>
    <col min="2047" max="2047" width="3.875" style="6" customWidth="1"/>
    <col min="2048" max="2048" width="30" style="6" customWidth="1"/>
    <col min="2049" max="2049" width="20.5" style="6" customWidth="1"/>
    <col min="2050" max="2050" width="8" style="6" customWidth="1"/>
    <col min="2051" max="2051" width="17" style="6" customWidth="1"/>
    <col min="2052" max="2052" width="37.375" style="6" customWidth="1"/>
    <col min="2053" max="2053" width="5.125" style="6" customWidth="1"/>
    <col min="2054" max="2054" width="27.5" style="6" customWidth="1"/>
    <col min="2055" max="2055" width="14.125" style="6" customWidth="1"/>
    <col min="2056" max="2057" width="8.125" style="6" customWidth="1"/>
    <col min="2058" max="2058" width="9.875" style="6" customWidth="1"/>
    <col min="2059" max="2059" width="1.875" style="6" customWidth="1"/>
    <col min="2060" max="2265" width="10.875" style="6"/>
    <col min="2266" max="2266" width="10.5" style="6" customWidth="1"/>
    <col min="2267" max="2267" width="2.375" style="6" customWidth="1"/>
    <col min="2268" max="2269" width="5.625" style="6" customWidth="1"/>
    <col min="2270" max="2270" width="5.125" style="6" customWidth="1"/>
    <col min="2271" max="2271" width="5.625" style="6" customWidth="1"/>
    <col min="2272" max="2272" width="12" style="6" customWidth="1"/>
    <col min="2273" max="2274" width="7.875" style="6" customWidth="1"/>
    <col min="2275" max="2275" width="2.125" style="6" customWidth="1"/>
    <col min="2276" max="2276" width="7.875" style="6" customWidth="1"/>
    <col min="2277" max="2277" width="6.5" style="6" customWidth="1"/>
    <col min="2278" max="2280" width="3.125" style="6" customWidth="1"/>
    <col min="2281" max="2281" width="3" style="6" customWidth="1"/>
    <col min="2282" max="2282" width="2.5" style="6" customWidth="1"/>
    <col min="2283" max="2283" width="2.625" style="6" customWidth="1"/>
    <col min="2284" max="2286" width="0" style="6" hidden="1" customWidth="1"/>
    <col min="2287" max="2287" width="3.875" style="6" customWidth="1"/>
    <col min="2288" max="2288" width="0" style="6" hidden="1" customWidth="1"/>
    <col min="2289" max="2290" width="13" style="6" customWidth="1"/>
    <col min="2291" max="2291" width="13.125" style="6" customWidth="1"/>
    <col min="2292" max="2292" width="5.625" style="6" customWidth="1"/>
    <col min="2293" max="2293" width="13.125" style="6" customWidth="1"/>
    <col min="2294" max="2294" width="3.625" style="6" customWidth="1"/>
    <col min="2295" max="2295" width="2.625" style="6" customWidth="1"/>
    <col min="2296" max="2298" width="0" style="6" hidden="1" customWidth="1"/>
    <col min="2299" max="2299" width="2.625" style="6" customWidth="1"/>
    <col min="2300" max="2300" width="0" style="6" hidden="1" customWidth="1"/>
    <col min="2301" max="2301" width="2.625" style="6" customWidth="1"/>
    <col min="2302" max="2302" width="0" style="6" hidden="1" customWidth="1"/>
    <col min="2303" max="2303" width="3.875" style="6" customWidth="1"/>
    <col min="2304" max="2304" width="30" style="6" customWidth="1"/>
    <col min="2305" max="2305" width="20.5" style="6" customWidth="1"/>
    <col min="2306" max="2306" width="8" style="6" customWidth="1"/>
    <col min="2307" max="2307" width="17" style="6" customWidth="1"/>
    <col min="2308" max="2308" width="37.375" style="6" customWidth="1"/>
    <col min="2309" max="2309" width="5.125" style="6" customWidth="1"/>
    <col min="2310" max="2310" width="27.5" style="6" customWidth="1"/>
    <col min="2311" max="2311" width="14.125" style="6" customWidth="1"/>
    <col min="2312" max="2313" width="8.125" style="6" customWidth="1"/>
    <col min="2314" max="2314" width="9.875" style="6" customWidth="1"/>
    <col min="2315" max="2315" width="1.875" style="6" customWidth="1"/>
    <col min="2316" max="2521" width="10.875" style="6"/>
    <col min="2522" max="2522" width="10.5" style="6" customWidth="1"/>
    <col min="2523" max="2523" width="2.375" style="6" customWidth="1"/>
    <col min="2524" max="2525" width="5.625" style="6" customWidth="1"/>
    <col min="2526" max="2526" width="5.125" style="6" customWidth="1"/>
    <col min="2527" max="2527" width="5.625" style="6" customWidth="1"/>
    <col min="2528" max="2528" width="12" style="6" customWidth="1"/>
    <col min="2529" max="2530" width="7.875" style="6" customWidth="1"/>
    <col min="2531" max="2531" width="2.125" style="6" customWidth="1"/>
    <col min="2532" max="2532" width="7.875" style="6" customWidth="1"/>
    <col min="2533" max="2533" width="6.5" style="6" customWidth="1"/>
    <col min="2534" max="2536" width="3.125" style="6" customWidth="1"/>
    <col min="2537" max="2537" width="3" style="6" customWidth="1"/>
    <col min="2538" max="2538" width="2.5" style="6" customWidth="1"/>
    <col min="2539" max="2539" width="2.625" style="6" customWidth="1"/>
    <col min="2540" max="2542" width="0" style="6" hidden="1" customWidth="1"/>
    <col min="2543" max="2543" width="3.875" style="6" customWidth="1"/>
    <col min="2544" max="2544" width="0" style="6" hidden="1" customWidth="1"/>
    <col min="2545" max="2546" width="13" style="6" customWidth="1"/>
    <col min="2547" max="2547" width="13.125" style="6" customWidth="1"/>
    <col min="2548" max="2548" width="5.625" style="6" customWidth="1"/>
    <col min="2549" max="2549" width="13.125" style="6" customWidth="1"/>
    <col min="2550" max="2550" width="3.625" style="6" customWidth="1"/>
    <col min="2551" max="2551" width="2.625" style="6" customWidth="1"/>
    <col min="2552" max="2554" width="0" style="6" hidden="1" customWidth="1"/>
    <col min="2555" max="2555" width="2.625" style="6" customWidth="1"/>
    <col min="2556" max="2556" width="0" style="6" hidden="1" customWidth="1"/>
    <col min="2557" max="2557" width="2.625" style="6" customWidth="1"/>
    <col min="2558" max="2558" width="0" style="6" hidden="1" customWidth="1"/>
    <col min="2559" max="2559" width="3.875" style="6" customWidth="1"/>
    <col min="2560" max="2560" width="30" style="6" customWidth="1"/>
    <col min="2561" max="2561" width="20.5" style="6" customWidth="1"/>
    <col min="2562" max="2562" width="8" style="6" customWidth="1"/>
    <col min="2563" max="2563" width="17" style="6" customWidth="1"/>
    <col min="2564" max="2564" width="37.375" style="6" customWidth="1"/>
    <col min="2565" max="2565" width="5.125" style="6" customWidth="1"/>
    <col min="2566" max="2566" width="27.5" style="6" customWidth="1"/>
    <col min="2567" max="2567" width="14.125" style="6" customWidth="1"/>
    <col min="2568" max="2569" width="8.125" style="6" customWidth="1"/>
    <col min="2570" max="2570" width="9.875" style="6" customWidth="1"/>
    <col min="2571" max="2571" width="1.875" style="6" customWidth="1"/>
    <col min="2572" max="2777" width="10.875" style="6"/>
    <col min="2778" max="2778" width="10.5" style="6" customWidth="1"/>
    <col min="2779" max="2779" width="2.375" style="6" customWidth="1"/>
    <col min="2780" max="2781" width="5.625" style="6" customWidth="1"/>
    <col min="2782" max="2782" width="5.125" style="6" customWidth="1"/>
    <col min="2783" max="2783" width="5.625" style="6" customWidth="1"/>
    <col min="2784" max="2784" width="12" style="6" customWidth="1"/>
    <col min="2785" max="2786" width="7.875" style="6" customWidth="1"/>
    <col min="2787" max="2787" width="2.125" style="6" customWidth="1"/>
    <col min="2788" max="2788" width="7.875" style="6" customWidth="1"/>
    <col min="2789" max="2789" width="6.5" style="6" customWidth="1"/>
    <col min="2790" max="2792" width="3.125" style="6" customWidth="1"/>
    <col min="2793" max="2793" width="3" style="6" customWidth="1"/>
    <col min="2794" max="2794" width="2.5" style="6" customWidth="1"/>
    <col min="2795" max="2795" width="2.625" style="6" customWidth="1"/>
    <col min="2796" max="2798" width="0" style="6" hidden="1" customWidth="1"/>
    <col min="2799" max="2799" width="3.875" style="6" customWidth="1"/>
    <col min="2800" max="2800" width="0" style="6" hidden="1" customWidth="1"/>
    <col min="2801" max="2802" width="13" style="6" customWidth="1"/>
    <col min="2803" max="2803" width="13.125" style="6" customWidth="1"/>
    <col min="2804" max="2804" width="5.625" style="6" customWidth="1"/>
    <col min="2805" max="2805" width="13.125" style="6" customWidth="1"/>
    <col min="2806" max="2806" width="3.625" style="6" customWidth="1"/>
    <col min="2807" max="2807" width="2.625" style="6" customWidth="1"/>
    <col min="2808" max="2810" width="0" style="6" hidden="1" customWidth="1"/>
    <col min="2811" max="2811" width="2.625" style="6" customWidth="1"/>
    <col min="2812" max="2812" width="0" style="6" hidden="1" customWidth="1"/>
    <col min="2813" max="2813" width="2.625" style="6" customWidth="1"/>
    <col min="2814" max="2814" width="0" style="6" hidden="1" customWidth="1"/>
    <col min="2815" max="2815" width="3.875" style="6" customWidth="1"/>
    <col min="2816" max="2816" width="30" style="6" customWidth="1"/>
    <col min="2817" max="2817" width="20.5" style="6" customWidth="1"/>
    <col min="2818" max="2818" width="8" style="6" customWidth="1"/>
    <col min="2819" max="2819" width="17" style="6" customWidth="1"/>
    <col min="2820" max="2820" width="37.375" style="6" customWidth="1"/>
    <col min="2821" max="2821" width="5.125" style="6" customWidth="1"/>
    <col min="2822" max="2822" width="27.5" style="6" customWidth="1"/>
    <col min="2823" max="2823" width="14.125" style="6" customWidth="1"/>
    <col min="2824" max="2825" width="8.125" style="6" customWidth="1"/>
    <col min="2826" max="2826" width="9.875" style="6" customWidth="1"/>
    <col min="2827" max="2827" width="1.875" style="6" customWidth="1"/>
    <col min="2828" max="3033" width="10.875" style="6"/>
    <col min="3034" max="3034" width="10.5" style="6" customWidth="1"/>
    <col min="3035" max="3035" width="2.375" style="6" customWidth="1"/>
    <col min="3036" max="3037" width="5.625" style="6" customWidth="1"/>
    <col min="3038" max="3038" width="5.125" style="6" customWidth="1"/>
    <col min="3039" max="3039" width="5.625" style="6" customWidth="1"/>
    <col min="3040" max="3040" width="12" style="6" customWidth="1"/>
    <col min="3041" max="3042" width="7.875" style="6" customWidth="1"/>
    <col min="3043" max="3043" width="2.125" style="6" customWidth="1"/>
    <col min="3044" max="3044" width="7.875" style="6" customWidth="1"/>
    <col min="3045" max="3045" width="6.5" style="6" customWidth="1"/>
    <col min="3046" max="3048" width="3.125" style="6" customWidth="1"/>
    <col min="3049" max="3049" width="3" style="6" customWidth="1"/>
    <col min="3050" max="3050" width="2.5" style="6" customWidth="1"/>
    <col min="3051" max="3051" width="2.625" style="6" customWidth="1"/>
    <col min="3052" max="3054" width="0" style="6" hidden="1" customWidth="1"/>
    <col min="3055" max="3055" width="3.875" style="6" customWidth="1"/>
    <col min="3056" max="3056" width="0" style="6" hidden="1" customWidth="1"/>
    <col min="3057" max="3058" width="13" style="6" customWidth="1"/>
    <col min="3059" max="3059" width="13.125" style="6" customWidth="1"/>
    <col min="3060" max="3060" width="5.625" style="6" customWidth="1"/>
    <col min="3061" max="3061" width="13.125" style="6" customWidth="1"/>
    <col min="3062" max="3062" width="3.625" style="6" customWidth="1"/>
    <col min="3063" max="3063" width="2.625" style="6" customWidth="1"/>
    <col min="3064" max="3066" width="0" style="6" hidden="1" customWidth="1"/>
    <col min="3067" max="3067" width="2.625" style="6" customWidth="1"/>
    <col min="3068" max="3068" width="0" style="6" hidden="1" customWidth="1"/>
    <col min="3069" max="3069" width="2.625" style="6" customWidth="1"/>
    <col min="3070" max="3070" width="0" style="6" hidden="1" customWidth="1"/>
    <col min="3071" max="3071" width="3.875" style="6" customWidth="1"/>
    <col min="3072" max="3072" width="30" style="6" customWidth="1"/>
    <col min="3073" max="3073" width="20.5" style="6" customWidth="1"/>
    <col min="3074" max="3074" width="8" style="6" customWidth="1"/>
    <col min="3075" max="3075" width="17" style="6" customWidth="1"/>
    <col min="3076" max="3076" width="37.375" style="6" customWidth="1"/>
    <col min="3077" max="3077" width="5.125" style="6" customWidth="1"/>
    <col min="3078" max="3078" width="27.5" style="6" customWidth="1"/>
    <col min="3079" max="3079" width="14.125" style="6" customWidth="1"/>
    <col min="3080" max="3081" width="8.125" style="6" customWidth="1"/>
    <col min="3082" max="3082" width="9.875" style="6" customWidth="1"/>
    <col min="3083" max="3083" width="1.875" style="6" customWidth="1"/>
    <col min="3084" max="3289" width="10.875" style="6"/>
    <col min="3290" max="3290" width="10.5" style="6" customWidth="1"/>
    <col min="3291" max="3291" width="2.375" style="6" customWidth="1"/>
    <col min="3292" max="3293" width="5.625" style="6" customWidth="1"/>
    <col min="3294" max="3294" width="5.125" style="6" customWidth="1"/>
    <col min="3295" max="3295" width="5.625" style="6" customWidth="1"/>
    <col min="3296" max="3296" width="12" style="6" customWidth="1"/>
    <col min="3297" max="3298" width="7.875" style="6" customWidth="1"/>
    <col min="3299" max="3299" width="2.125" style="6" customWidth="1"/>
    <col min="3300" max="3300" width="7.875" style="6" customWidth="1"/>
    <col min="3301" max="3301" width="6.5" style="6" customWidth="1"/>
    <col min="3302" max="3304" width="3.125" style="6" customWidth="1"/>
    <col min="3305" max="3305" width="3" style="6" customWidth="1"/>
    <col min="3306" max="3306" width="2.5" style="6" customWidth="1"/>
    <col min="3307" max="3307" width="2.625" style="6" customWidth="1"/>
    <col min="3308" max="3310" width="0" style="6" hidden="1" customWidth="1"/>
    <col min="3311" max="3311" width="3.875" style="6" customWidth="1"/>
    <col min="3312" max="3312" width="0" style="6" hidden="1" customWidth="1"/>
    <col min="3313" max="3314" width="13" style="6" customWidth="1"/>
    <col min="3315" max="3315" width="13.125" style="6" customWidth="1"/>
    <col min="3316" max="3316" width="5.625" style="6" customWidth="1"/>
    <col min="3317" max="3317" width="13.125" style="6" customWidth="1"/>
    <col min="3318" max="3318" width="3.625" style="6" customWidth="1"/>
    <col min="3319" max="3319" width="2.625" style="6" customWidth="1"/>
    <col min="3320" max="3322" width="0" style="6" hidden="1" customWidth="1"/>
    <col min="3323" max="3323" width="2.625" style="6" customWidth="1"/>
    <col min="3324" max="3324" width="0" style="6" hidden="1" customWidth="1"/>
    <col min="3325" max="3325" width="2.625" style="6" customWidth="1"/>
    <col min="3326" max="3326" width="0" style="6" hidden="1" customWidth="1"/>
    <col min="3327" max="3327" width="3.875" style="6" customWidth="1"/>
    <col min="3328" max="3328" width="30" style="6" customWidth="1"/>
    <col min="3329" max="3329" width="20.5" style="6" customWidth="1"/>
    <col min="3330" max="3330" width="8" style="6" customWidth="1"/>
    <col min="3331" max="3331" width="17" style="6" customWidth="1"/>
    <col min="3332" max="3332" width="37.375" style="6" customWidth="1"/>
    <col min="3333" max="3333" width="5.125" style="6" customWidth="1"/>
    <col min="3334" max="3334" width="27.5" style="6" customWidth="1"/>
    <col min="3335" max="3335" width="14.125" style="6" customWidth="1"/>
    <col min="3336" max="3337" width="8.125" style="6" customWidth="1"/>
    <col min="3338" max="3338" width="9.875" style="6" customWidth="1"/>
    <col min="3339" max="3339" width="1.875" style="6" customWidth="1"/>
    <col min="3340" max="3545" width="10.875" style="6"/>
    <col min="3546" max="3546" width="10.5" style="6" customWidth="1"/>
    <col min="3547" max="3547" width="2.375" style="6" customWidth="1"/>
    <col min="3548" max="3549" width="5.625" style="6" customWidth="1"/>
    <col min="3550" max="3550" width="5.125" style="6" customWidth="1"/>
    <col min="3551" max="3551" width="5.625" style="6" customWidth="1"/>
    <col min="3552" max="3552" width="12" style="6" customWidth="1"/>
    <col min="3553" max="3554" width="7.875" style="6" customWidth="1"/>
    <col min="3555" max="3555" width="2.125" style="6" customWidth="1"/>
    <col min="3556" max="3556" width="7.875" style="6" customWidth="1"/>
    <col min="3557" max="3557" width="6.5" style="6" customWidth="1"/>
    <col min="3558" max="3560" width="3.125" style="6" customWidth="1"/>
    <col min="3561" max="3561" width="3" style="6" customWidth="1"/>
    <col min="3562" max="3562" width="2.5" style="6" customWidth="1"/>
    <col min="3563" max="3563" width="2.625" style="6" customWidth="1"/>
    <col min="3564" max="3566" width="0" style="6" hidden="1" customWidth="1"/>
    <col min="3567" max="3567" width="3.875" style="6" customWidth="1"/>
    <col min="3568" max="3568" width="0" style="6" hidden="1" customWidth="1"/>
    <col min="3569" max="3570" width="13" style="6" customWidth="1"/>
    <col min="3571" max="3571" width="13.125" style="6" customWidth="1"/>
    <col min="3572" max="3572" width="5.625" style="6" customWidth="1"/>
    <col min="3573" max="3573" width="13.125" style="6" customWidth="1"/>
    <col min="3574" max="3574" width="3.625" style="6" customWidth="1"/>
    <col min="3575" max="3575" width="2.625" style="6" customWidth="1"/>
    <col min="3576" max="3578" width="0" style="6" hidden="1" customWidth="1"/>
    <col min="3579" max="3579" width="2.625" style="6" customWidth="1"/>
    <col min="3580" max="3580" width="0" style="6" hidden="1" customWidth="1"/>
    <col min="3581" max="3581" width="2.625" style="6" customWidth="1"/>
    <col min="3582" max="3582" width="0" style="6" hidden="1" customWidth="1"/>
    <col min="3583" max="3583" width="3.875" style="6" customWidth="1"/>
    <col min="3584" max="3584" width="30" style="6" customWidth="1"/>
    <col min="3585" max="3585" width="20.5" style="6" customWidth="1"/>
    <col min="3586" max="3586" width="8" style="6" customWidth="1"/>
    <col min="3587" max="3587" width="17" style="6" customWidth="1"/>
    <col min="3588" max="3588" width="37.375" style="6" customWidth="1"/>
    <col min="3589" max="3589" width="5.125" style="6" customWidth="1"/>
    <col min="3590" max="3590" width="27.5" style="6" customWidth="1"/>
    <col min="3591" max="3591" width="14.125" style="6" customWidth="1"/>
    <col min="3592" max="3593" width="8.125" style="6" customWidth="1"/>
    <col min="3594" max="3594" width="9.875" style="6" customWidth="1"/>
    <col min="3595" max="3595" width="1.875" style="6" customWidth="1"/>
    <col min="3596" max="3801" width="10.875" style="6"/>
    <col min="3802" max="3802" width="10.5" style="6" customWidth="1"/>
    <col min="3803" max="3803" width="2.375" style="6" customWidth="1"/>
    <col min="3804" max="3805" width="5.625" style="6" customWidth="1"/>
    <col min="3806" max="3806" width="5.125" style="6" customWidth="1"/>
    <col min="3807" max="3807" width="5.625" style="6" customWidth="1"/>
    <col min="3808" max="3808" width="12" style="6" customWidth="1"/>
    <col min="3809" max="3810" width="7.875" style="6" customWidth="1"/>
    <col min="3811" max="3811" width="2.125" style="6" customWidth="1"/>
    <col min="3812" max="3812" width="7.875" style="6" customWidth="1"/>
    <col min="3813" max="3813" width="6.5" style="6" customWidth="1"/>
    <col min="3814" max="3816" width="3.125" style="6" customWidth="1"/>
    <col min="3817" max="3817" width="3" style="6" customWidth="1"/>
    <col min="3818" max="3818" width="2.5" style="6" customWidth="1"/>
    <col min="3819" max="3819" width="2.625" style="6" customWidth="1"/>
    <col min="3820" max="3822" width="0" style="6" hidden="1" customWidth="1"/>
    <col min="3823" max="3823" width="3.875" style="6" customWidth="1"/>
    <col min="3824" max="3824" width="0" style="6" hidden="1" customWidth="1"/>
    <col min="3825" max="3826" width="13" style="6" customWidth="1"/>
    <col min="3827" max="3827" width="13.125" style="6" customWidth="1"/>
    <col min="3828" max="3828" width="5.625" style="6" customWidth="1"/>
    <col min="3829" max="3829" width="13.125" style="6" customWidth="1"/>
    <col min="3830" max="3830" width="3.625" style="6" customWidth="1"/>
    <col min="3831" max="3831" width="2.625" style="6" customWidth="1"/>
    <col min="3832" max="3834" width="0" style="6" hidden="1" customWidth="1"/>
    <col min="3835" max="3835" width="2.625" style="6" customWidth="1"/>
    <col min="3836" max="3836" width="0" style="6" hidden="1" customWidth="1"/>
    <col min="3837" max="3837" width="2.625" style="6" customWidth="1"/>
    <col min="3838" max="3838" width="0" style="6" hidden="1" customWidth="1"/>
    <col min="3839" max="3839" width="3.875" style="6" customWidth="1"/>
    <col min="3840" max="3840" width="30" style="6" customWidth="1"/>
    <col min="3841" max="3841" width="20.5" style="6" customWidth="1"/>
    <col min="3842" max="3842" width="8" style="6" customWidth="1"/>
    <col min="3843" max="3843" width="17" style="6" customWidth="1"/>
    <col min="3844" max="3844" width="37.375" style="6" customWidth="1"/>
    <col min="3845" max="3845" width="5.125" style="6" customWidth="1"/>
    <col min="3846" max="3846" width="27.5" style="6" customWidth="1"/>
    <col min="3847" max="3847" width="14.125" style="6" customWidth="1"/>
    <col min="3848" max="3849" width="8.125" style="6" customWidth="1"/>
    <col min="3850" max="3850" width="9.875" style="6" customWidth="1"/>
    <col min="3851" max="3851" width="1.875" style="6" customWidth="1"/>
    <col min="3852" max="4057" width="10.875" style="6"/>
    <col min="4058" max="4058" width="10.5" style="6" customWidth="1"/>
    <col min="4059" max="4059" width="2.375" style="6" customWidth="1"/>
    <col min="4060" max="4061" width="5.625" style="6" customWidth="1"/>
    <col min="4062" max="4062" width="5.125" style="6" customWidth="1"/>
    <col min="4063" max="4063" width="5.625" style="6" customWidth="1"/>
    <col min="4064" max="4064" width="12" style="6" customWidth="1"/>
    <col min="4065" max="4066" width="7.875" style="6" customWidth="1"/>
    <col min="4067" max="4067" width="2.125" style="6" customWidth="1"/>
    <col min="4068" max="4068" width="7.875" style="6" customWidth="1"/>
    <col min="4069" max="4069" width="6.5" style="6" customWidth="1"/>
    <col min="4070" max="4072" width="3.125" style="6" customWidth="1"/>
    <col min="4073" max="4073" width="3" style="6" customWidth="1"/>
    <col min="4074" max="4074" width="2.5" style="6" customWidth="1"/>
    <col min="4075" max="4075" width="2.625" style="6" customWidth="1"/>
    <col min="4076" max="4078" width="0" style="6" hidden="1" customWidth="1"/>
    <col min="4079" max="4079" width="3.875" style="6" customWidth="1"/>
    <col min="4080" max="4080" width="0" style="6" hidden="1" customWidth="1"/>
    <col min="4081" max="4082" width="13" style="6" customWidth="1"/>
    <col min="4083" max="4083" width="13.125" style="6" customWidth="1"/>
    <col min="4084" max="4084" width="5.625" style="6" customWidth="1"/>
    <col min="4085" max="4085" width="13.125" style="6" customWidth="1"/>
    <col min="4086" max="4086" width="3.625" style="6" customWidth="1"/>
    <col min="4087" max="4087" width="2.625" style="6" customWidth="1"/>
    <col min="4088" max="4090" width="0" style="6" hidden="1" customWidth="1"/>
    <col min="4091" max="4091" width="2.625" style="6" customWidth="1"/>
    <col min="4092" max="4092" width="0" style="6" hidden="1" customWidth="1"/>
    <col min="4093" max="4093" width="2.625" style="6" customWidth="1"/>
    <col min="4094" max="4094" width="0" style="6" hidden="1" customWidth="1"/>
    <col min="4095" max="4095" width="3.875" style="6" customWidth="1"/>
    <col min="4096" max="4096" width="30" style="6" customWidth="1"/>
    <col min="4097" max="4097" width="20.5" style="6" customWidth="1"/>
    <col min="4098" max="4098" width="8" style="6" customWidth="1"/>
    <col min="4099" max="4099" width="17" style="6" customWidth="1"/>
    <col min="4100" max="4100" width="37.375" style="6" customWidth="1"/>
    <col min="4101" max="4101" width="5.125" style="6" customWidth="1"/>
    <col min="4102" max="4102" width="27.5" style="6" customWidth="1"/>
    <col min="4103" max="4103" width="14.125" style="6" customWidth="1"/>
    <col min="4104" max="4105" width="8.125" style="6" customWidth="1"/>
    <col min="4106" max="4106" width="9.875" style="6" customWidth="1"/>
    <col min="4107" max="4107" width="1.875" style="6" customWidth="1"/>
    <col min="4108" max="4313" width="10.875" style="6"/>
    <col min="4314" max="4314" width="10.5" style="6" customWidth="1"/>
    <col min="4315" max="4315" width="2.375" style="6" customWidth="1"/>
    <col min="4316" max="4317" width="5.625" style="6" customWidth="1"/>
    <col min="4318" max="4318" width="5.125" style="6" customWidth="1"/>
    <col min="4319" max="4319" width="5.625" style="6" customWidth="1"/>
    <col min="4320" max="4320" width="12" style="6" customWidth="1"/>
    <col min="4321" max="4322" width="7.875" style="6" customWidth="1"/>
    <col min="4323" max="4323" width="2.125" style="6" customWidth="1"/>
    <col min="4324" max="4324" width="7.875" style="6" customWidth="1"/>
    <col min="4325" max="4325" width="6.5" style="6" customWidth="1"/>
    <col min="4326" max="4328" width="3.125" style="6" customWidth="1"/>
    <col min="4329" max="4329" width="3" style="6" customWidth="1"/>
    <col min="4330" max="4330" width="2.5" style="6" customWidth="1"/>
    <col min="4331" max="4331" width="2.625" style="6" customWidth="1"/>
    <col min="4332" max="4334" width="0" style="6" hidden="1" customWidth="1"/>
    <col min="4335" max="4335" width="3.875" style="6" customWidth="1"/>
    <col min="4336" max="4336" width="0" style="6" hidden="1" customWidth="1"/>
    <col min="4337" max="4338" width="13" style="6" customWidth="1"/>
    <col min="4339" max="4339" width="13.125" style="6" customWidth="1"/>
    <col min="4340" max="4340" width="5.625" style="6" customWidth="1"/>
    <col min="4341" max="4341" width="13.125" style="6" customWidth="1"/>
    <col min="4342" max="4342" width="3.625" style="6" customWidth="1"/>
    <col min="4343" max="4343" width="2.625" style="6" customWidth="1"/>
    <col min="4344" max="4346" width="0" style="6" hidden="1" customWidth="1"/>
    <col min="4347" max="4347" width="2.625" style="6" customWidth="1"/>
    <col min="4348" max="4348" width="0" style="6" hidden="1" customWidth="1"/>
    <col min="4349" max="4349" width="2.625" style="6" customWidth="1"/>
    <col min="4350" max="4350" width="0" style="6" hidden="1" customWidth="1"/>
    <col min="4351" max="4351" width="3.875" style="6" customWidth="1"/>
    <col min="4352" max="4352" width="30" style="6" customWidth="1"/>
    <col min="4353" max="4353" width="20.5" style="6" customWidth="1"/>
    <col min="4354" max="4354" width="8" style="6" customWidth="1"/>
    <col min="4355" max="4355" width="17" style="6" customWidth="1"/>
    <col min="4356" max="4356" width="37.375" style="6" customWidth="1"/>
    <col min="4357" max="4357" width="5.125" style="6" customWidth="1"/>
    <col min="4358" max="4358" width="27.5" style="6" customWidth="1"/>
    <col min="4359" max="4359" width="14.125" style="6" customWidth="1"/>
    <col min="4360" max="4361" width="8.125" style="6" customWidth="1"/>
    <col min="4362" max="4362" width="9.875" style="6" customWidth="1"/>
    <col min="4363" max="4363" width="1.875" style="6" customWidth="1"/>
    <col min="4364" max="4569" width="10.875" style="6"/>
    <col min="4570" max="4570" width="10.5" style="6" customWidth="1"/>
    <col min="4571" max="4571" width="2.375" style="6" customWidth="1"/>
    <col min="4572" max="4573" width="5.625" style="6" customWidth="1"/>
    <col min="4574" max="4574" width="5.125" style="6" customWidth="1"/>
    <col min="4575" max="4575" width="5.625" style="6" customWidth="1"/>
    <col min="4576" max="4576" width="12" style="6" customWidth="1"/>
    <col min="4577" max="4578" width="7.875" style="6" customWidth="1"/>
    <col min="4579" max="4579" width="2.125" style="6" customWidth="1"/>
    <col min="4580" max="4580" width="7.875" style="6" customWidth="1"/>
    <col min="4581" max="4581" width="6.5" style="6" customWidth="1"/>
    <col min="4582" max="4584" width="3.125" style="6" customWidth="1"/>
    <col min="4585" max="4585" width="3" style="6" customWidth="1"/>
    <col min="4586" max="4586" width="2.5" style="6" customWidth="1"/>
    <col min="4587" max="4587" width="2.625" style="6" customWidth="1"/>
    <col min="4588" max="4590" width="0" style="6" hidden="1" customWidth="1"/>
    <col min="4591" max="4591" width="3.875" style="6" customWidth="1"/>
    <col min="4592" max="4592" width="0" style="6" hidden="1" customWidth="1"/>
    <col min="4593" max="4594" width="13" style="6" customWidth="1"/>
    <col min="4595" max="4595" width="13.125" style="6" customWidth="1"/>
    <col min="4596" max="4596" width="5.625" style="6" customWidth="1"/>
    <col min="4597" max="4597" width="13.125" style="6" customWidth="1"/>
    <col min="4598" max="4598" width="3.625" style="6" customWidth="1"/>
    <col min="4599" max="4599" width="2.625" style="6" customWidth="1"/>
    <col min="4600" max="4602" width="0" style="6" hidden="1" customWidth="1"/>
    <col min="4603" max="4603" width="2.625" style="6" customWidth="1"/>
    <col min="4604" max="4604" width="0" style="6" hidden="1" customWidth="1"/>
    <col min="4605" max="4605" width="2.625" style="6" customWidth="1"/>
    <col min="4606" max="4606" width="0" style="6" hidden="1" customWidth="1"/>
    <col min="4607" max="4607" width="3.875" style="6" customWidth="1"/>
    <col min="4608" max="4608" width="30" style="6" customWidth="1"/>
    <col min="4609" max="4609" width="20.5" style="6" customWidth="1"/>
    <col min="4610" max="4610" width="8" style="6" customWidth="1"/>
    <col min="4611" max="4611" width="17" style="6" customWidth="1"/>
    <col min="4612" max="4612" width="37.375" style="6" customWidth="1"/>
    <col min="4613" max="4613" width="5.125" style="6" customWidth="1"/>
    <col min="4614" max="4614" width="27.5" style="6" customWidth="1"/>
    <col min="4615" max="4615" width="14.125" style="6" customWidth="1"/>
    <col min="4616" max="4617" width="8.125" style="6" customWidth="1"/>
    <col min="4618" max="4618" width="9.875" style="6" customWidth="1"/>
    <col min="4619" max="4619" width="1.875" style="6" customWidth="1"/>
    <col min="4620" max="4825" width="10.875" style="6"/>
    <col min="4826" max="4826" width="10.5" style="6" customWidth="1"/>
    <col min="4827" max="4827" width="2.375" style="6" customWidth="1"/>
    <col min="4828" max="4829" width="5.625" style="6" customWidth="1"/>
    <col min="4830" max="4830" width="5.125" style="6" customWidth="1"/>
    <col min="4831" max="4831" width="5.625" style="6" customWidth="1"/>
    <col min="4832" max="4832" width="12" style="6" customWidth="1"/>
    <col min="4833" max="4834" width="7.875" style="6" customWidth="1"/>
    <col min="4835" max="4835" width="2.125" style="6" customWidth="1"/>
    <col min="4836" max="4836" width="7.875" style="6" customWidth="1"/>
    <col min="4837" max="4837" width="6.5" style="6" customWidth="1"/>
    <col min="4838" max="4840" width="3.125" style="6" customWidth="1"/>
    <col min="4841" max="4841" width="3" style="6" customWidth="1"/>
    <col min="4842" max="4842" width="2.5" style="6" customWidth="1"/>
    <col min="4843" max="4843" width="2.625" style="6" customWidth="1"/>
    <col min="4844" max="4846" width="0" style="6" hidden="1" customWidth="1"/>
    <col min="4847" max="4847" width="3.875" style="6" customWidth="1"/>
    <col min="4848" max="4848" width="0" style="6" hidden="1" customWidth="1"/>
    <col min="4849" max="4850" width="13" style="6" customWidth="1"/>
    <col min="4851" max="4851" width="13.125" style="6" customWidth="1"/>
    <col min="4852" max="4852" width="5.625" style="6" customWidth="1"/>
    <col min="4853" max="4853" width="13.125" style="6" customWidth="1"/>
    <col min="4854" max="4854" width="3.625" style="6" customWidth="1"/>
    <col min="4855" max="4855" width="2.625" style="6" customWidth="1"/>
    <col min="4856" max="4858" width="0" style="6" hidden="1" customWidth="1"/>
    <col min="4859" max="4859" width="2.625" style="6" customWidth="1"/>
    <col min="4860" max="4860" width="0" style="6" hidden="1" customWidth="1"/>
    <col min="4861" max="4861" width="2.625" style="6" customWidth="1"/>
    <col min="4862" max="4862" width="0" style="6" hidden="1" customWidth="1"/>
    <col min="4863" max="4863" width="3.875" style="6" customWidth="1"/>
    <col min="4864" max="4864" width="30" style="6" customWidth="1"/>
    <col min="4865" max="4865" width="20.5" style="6" customWidth="1"/>
    <col min="4866" max="4866" width="8" style="6" customWidth="1"/>
    <col min="4867" max="4867" width="17" style="6" customWidth="1"/>
    <col min="4868" max="4868" width="37.375" style="6" customWidth="1"/>
    <col min="4869" max="4869" width="5.125" style="6" customWidth="1"/>
    <col min="4870" max="4870" width="27.5" style="6" customWidth="1"/>
    <col min="4871" max="4871" width="14.125" style="6" customWidth="1"/>
    <col min="4872" max="4873" width="8.125" style="6" customWidth="1"/>
    <col min="4874" max="4874" width="9.875" style="6" customWidth="1"/>
    <col min="4875" max="4875" width="1.875" style="6" customWidth="1"/>
    <col min="4876" max="5081" width="10.875" style="6"/>
    <col min="5082" max="5082" width="10.5" style="6" customWidth="1"/>
    <col min="5083" max="5083" width="2.375" style="6" customWidth="1"/>
    <col min="5084" max="5085" width="5.625" style="6" customWidth="1"/>
    <col min="5086" max="5086" width="5.125" style="6" customWidth="1"/>
    <col min="5087" max="5087" width="5.625" style="6" customWidth="1"/>
    <col min="5088" max="5088" width="12" style="6" customWidth="1"/>
    <col min="5089" max="5090" width="7.875" style="6" customWidth="1"/>
    <col min="5091" max="5091" width="2.125" style="6" customWidth="1"/>
    <col min="5092" max="5092" width="7.875" style="6" customWidth="1"/>
    <col min="5093" max="5093" width="6.5" style="6" customWidth="1"/>
    <col min="5094" max="5096" width="3.125" style="6" customWidth="1"/>
    <col min="5097" max="5097" width="3" style="6" customWidth="1"/>
    <col min="5098" max="5098" width="2.5" style="6" customWidth="1"/>
    <col min="5099" max="5099" width="2.625" style="6" customWidth="1"/>
    <col min="5100" max="5102" width="0" style="6" hidden="1" customWidth="1"/>
    <col min="5103" max="5103" width="3.875" style="6" customWidth="1"/>
    <col min="5104" max="5104" width="0" style="6" hidden="1" customWidth="1"/>
    <col min="5105" max="5106" width="13" style="6" customWidth="1"/>
    <col min="5107" max="5107" width="13.125" style="6" customWidth="1"/>
    <col min="5108" max="5108" width="5.625" style="6" customWidth="1"/>
    <col min="5109" max="5109" width="13.125" style="6" customWidth="1"/>
    <col min="5110" max="5110" width="3.625" style="6" customWidth="1"/>
    <col min="5111" max="5111" width="2.625" style="6" customWidth="1"/>
    <col min="5112" max="5114" width="0" style="6" hidden="1" customWidth="1"/>
    <col min="5115" max="5115" width="2.625" style="6" customWidth="1"/>
    <col min="5116" max="5116" width="0" style="6" hidden="1" customWidth="1"/>
    <col min="5117" max="5117" width="2.625" style="6" customWidth="1"/>
    <col min="5118" max="5118" width="0" style="6" hidden="1" customWidth="1"/>
    <col min="5119" max="5119" width="3.875" style="6" customWidth="1"/>
    <col min="5120" max="5120" width="30" style="6" customWidth="1"/>
    <col min="5121" max="5121" width="20.5" style="6" customWidth="1"/>
    <col min="5122" max="5122" width="8" style="6" customWidth="1"/>
    <col min="5123" max="5123" width="17" style="6" customWidth="1"/>
    <col min="5124" max="5124" width="37.375" style="6" customWidth="1"/>
    <col min="5125" max="5125" width="5.125" style="6" customWidth="1"/>
    <col min="5126" max="5126" width="27.5" style="6" customWidth="1"/>
    <col min="5127" max="5127" width="14.125" style="6" customWidth="1"/>
    <col min="5128" max="5129" width="8.125" style="6" customWidth="1"/>
    <col min="5130" max="5130" width="9.875" style="6" customWidth="1"/>
    <col min="5131" max="5131" width="1.875" style="6" customWidth="1"/>
    <col min="5132" max="5337" width="10.875" style="6"/>
    <col min="5338" max="5338" width="10.5" style="6" customWidth="1"/>
    <col min="5339" max="5339" width="2.375" style="6" customWidth="1"/>
    <col min="5340" max="5341" width="5.625" style="6" customWidth="1"/>
    <col min="5342" max="5342" width="5.125" style="6" customWidth="1"/>
    <col min="5343" max="5343" width="5.625" style="6" customWidth="1"/>
    <col min="5344" max="5344" width="12" style="6" customWidth="1"/>
    <col min="5345" max="5346" width="7.875" style="6" customWidth="1"/>
    <col min="5347" max="5347" width="2.125" style="6" customWidth="1"/>
    <col min="5348" max="5348" width="7.875" style="6" customWidth="1"/>
    <col min="5349" max="5349" width="6.5" style="6" customWidth="1"/>
    <col min="5350" max="5352" width="3.125" style="6" customWidth="1"/>
    <col min="5353" max="5353" width="3" style="6" customWidth="1"/>
    <col min="5354" max="5354" width="2.5" style="6" customWidth="1"/>
    <col min="5355" max="5355" width="2.625" style="6" customWidth="1"/>
    <col min="5356" max="5358" width="0" style="6" hidden="1" customWidth="1"/>
    <col min="5359" max="5359" width="3.875" style="6" customWidth="1"/>
    <col min="5360" max="5360" width="0" style="6" hidden="1" customWidth="1"/>
    <col min="5361" max="5362" width="13" style="6" customWidth="1"/>
    <col min="5363" max="5363" width="13.125" style="6" customWidth="1"/>
    <col min="5364" max="5364" width="5.625" style="6" customWidth="1"/>
    <col min="5365" max="5365" width="13.125" style="6" customWidth="1"/>
    <col min="5366" max="5366" width="3.625" style="6" customWidth="1"/>
    <col min="5367" max="5367" width="2.625" style="6" customWidth="1"/>
    <col min="5368" max="5370" width="0" style="6" hidden="1" customWidth="1"/>
    <col min="5371" max="5371" width="2.625" style="6" customWidth="1"/>
    <col min="5372" max="5372" width="0" style="6" hidden="1" customWidth="1"/>
    <col min="5373" max="5373" width="2.625" style="6" customWidth="1"/>
    <col min="5374" max="5374" width="0" style="6" hidden="1" customWidth="1"/>
    <col min="5375" max="5375" width="3.875" style="6" customWidth="1"/>
    <col min="5376" max="5376" width="30" style="6" customWidth="1"/>
    <col min="5377" max="5377" width="20.5" style="6" customWidth="1"/>
    <col min="5378" max="5378" width="8" style="6" customWidth="1"/>
    <col min="5379" max="5379" width="17" style="6" customWidth="1"/>
    <col min="5380" max="5380" width="37.375" style="6" customWidth="1"/>
    <col min="5381" max="5381" width="5.125" style="6" customWidth="1"/>
    <col min="5382" max="5382" width="27.5" style="6" customWidth="1"/>
    <col min="5383" max="5383" width="14.125" style="6" customWidth="1"/>
    <col min="5384" max="5385" width="8.125" style="6" customWidth="1"/>
    <col min="5386" max="5386" width="9.875" style="6" customWidth="1"/>
    <col min="5387" max="5387" width="1.875" style="6" customWidth="1"/>
    <col min="5388" max="5593" width="10.875" style="6"/>
    <col min="5594" max="5594" width="10.5" style="6" customWidth="1"/>
    <col min="5595" max="5595" width="2.375" style="6" customWidth="1"/>
    <col min="5596" max="5597" width="5.625" style="6" customWidth="1"/>
    <col min="5598" max="5598" width="5.125" style="6" customWidth="1"/>
    <col min="5599" max="5599" width="5.625" style="6" customWidth="1"/>
    <col min="5600" max="5600" width="12" style="6" customWidth="1"/>
    <col min="5601" max="5602" width="7.875" style="6" customWidth="1"/>
    <col min="5603" max="5603" width="2.125" style="6" customWidth="1"/>
    <col min="5604" max="5604" width="7.875" style="6" customWidth="1"/>
    <col min="5605" max="5605" width="6.5" style="6" customWidth="1"/>
    <col min="5606" max="5608" width="3.125" style="6" customWidth="1"/>
    <col min="5609" max="5609" width="3" style="6" customWidth="1"/>
    <col min="5610" max="5610" width="2.5" style="6" customWidth="1"/>
    <col min="5611" max="5611" width="2.625" style="6" customWidth="1"/>
    <col min="5612" max="5614" width="0" style="6" hidden="1" customWidth="1"/>
    <col min="5615" max="5615" width="3.875" style="6" customWidth="1"/>
    <col min="5616" max="5616" width="0" style="6" hidden="1" customWidth="1"/>
    <col min="5617" max="5618" width="13" style="6" customWidth="1"/>
    <col min="5619" max="5619" width="13.125" style="6" customWidth="1"/>
    <col min="5620" max="5620" width="5.625" style="6" customWidth="1"/>
    <col min="5621" max="5621" width="13.125" style="6" customWidth="1"/>
    <col min="5622" max="5622" width="3.625" style="6" customWidth="1"/>
    <col min="5623" max="5623" width="2.625" style="6" customWidth="1"/>
    <col min="5624" max="5626" width="0" style="6" hidden="1" customWidth="1"/>
    <col min="5627" max="5627" width="2.625" style="6" customWidth="1"/>
    <col min="5628" max="5628" width="0" style="6" hidden="1" customWidth="1"/>
    <col min="5629" max="5629" width="2.625" style="6" customWidth="1"/>
    <col min="5630" max="5630" width="0" style="6" hidden="1" customWidth="1"/>
    <col min="5631" max="5631" width="3.875" style="6" customWidth="1"/>
    <col min="5632" max="5632" width="30" style="6" customWidth="1"/>
    <col min="5633" max="5633" width="20.5" style="6" customWidth="1"/>
    <col min="5634" max="5634" width="8" style="6" customWidth="1"/>
    <col min="5635" max="5635" width="17" style="6" customWidth="1"/>
    <col min="5636" max="5636" width="37.375" style="6" customWidth="1"/>
    <col min="5637" max="5637" width="5.125" style="6" customWidth="1"/>
    <col min="5638" max="5638" width="27.5" style="6" customWidth="1"/>
    <col min="5639" max="5639" width="14.125" style="6" customWidth="1"/>
    <col min="5640" max="5641" width="8.125" style="6" customWidth="1"/>
    <col min="5642" max="5642" width="9.875" style="6" customWidth="1"/>
    <col min="5643" max="5643" width="1.875" style="6" customWidth="1"/>
    <col min="5644" max="5849" width="10.875" style="6"/>
    <col min="5850" max="5850" width="10.5" style="6" customWidth="1"/>
    <col min="5851" max="5851" width="2.375" style="6" customWidth="1"/>
    <col min="5852" max="5853" width="5.625" style="6" customWidth="1"/>
    <col min="5854" max="5854" width="5.125" style="6" customWidth="1"/>
    <col min="5855" max="5855" width="5.625" style="6" customWidth="1"/>
    <col min="5856" max="5856" width="12" style="6" customWidth="1"/>
    <col min="5857" max="5858" width="7.875" style="6" customWidth="1"/>
    <col min="5859" max="5859" width="2.125" style="6" customWidth="1"/>
    <col min="5860" max="5860" width="7.875" style="6" customWidth="1"/>
    <col min="5861" max="5861" width="6.5" style="6" customWidth="1"/>
    <col min="5862" max="5864" width="3.125" style="6" customWidth="1"/>
    <col min="5865" max="5865" width="3" style="6" customWidth="1"/>
    <col min="5866" max="5866" width="2.5" style="6" customWidth="1"/>
    <col min="5867" max="5867" width="2.625" style="6" customWidth="1"/>
    <col min="5868" max="5870" width="0" style="6" hidden="1" customWidth="1"/>
    <col min="5871" max="5871" width="3.875" style="6" customWidth="1"/>
    <col min="5872" max="5872" width="0" style="6" hidden="1" customWidth="1"/>
    <col min="5873" max="5874" width="13" style="6" customWidth="1"/>
    <col min="5875" max="5875" width="13.125" style="6" customWidth="1"/>
    <col min="5876" max="5876" width="5.625" style="6" customWidth="1"/>
    <col min="5877" max="5877" width="13.125" style="6" customWidth="1"/>
    <col min="5878" max="5878" width="3.625" style="6" customWidth="1"/>
    <col min="5879" max="5879" width="2.625" style="6" customWidth="1"/>
    <col min="5880" max="5882" width="0" style="6" hidden="1" customWidth="1"/>
    <col min="5883" max="5883" width="2.625" style="6" customWidth="1"/>
    <col min="5884" max="5884" width="0" style="6" hidden="1" customWidth="1"/>
    <col min="5885" max="5885" width="2.625" style="6" customWidth="1"/>
    <col min="5886" max="5886" width="0" style="6" hidden="1" customWidth="1"/>
    <col min="5887" max="5887" width="3.875" style="6" customWidth="1"/>
    <col min="5888" max="5888" width="30" style="6" customWidth="1"/>
    <col min="5889" max="5889" width="20.5" style="6" customWidth="1"/>
    <col min="5890" max="5890" width="8" style="6" customWidth="1"/>
    <col min="5891" max="5891" width="17" style="6" customWidth="1"/>
    <col min="5892" max="5892" width="37.375" style="6" customWidth="1"/>
    <col min="5893" max="5893" width="5.125" style="6" customWidth="1"/>
    <col min="5894" max="5894" width="27.5" style="6" customWidth="1"/>
    <col min="5895" max="5895" width="14.125" style="6" customWidth="1"/>
    <col min="5896" max="5897" width="8.125" style="6" customWidth="1"/>
    <col min="5898" max="5898" width="9.875" style="6" customWidth="1"/>
    <col min="5899" max="5899" width="1.875" style="6" customWidth="1"/>
    <col min="5900" max="6105" width="10.875" style="6"/>
    <col min="6106" max="6106" width="10.5" style="6" customWidth="1"/>
    <col min="6107" max="6107" width="2.375" style="6" customWidth="1"/>
    <col min="6108" max="6109" width="5.625" style="6" customWidth="1"/>
    <col min="6110" max="6110" width="5.125" style="6" customWidth="1"/>
    <col min="6111" max="6111" width="5.625" style="6" customWidth="1"/>
    <col min="6112" max="6112" width="12" style="6" customWidth="1"/>
    <col min="6113" max="6114" width="7.875" style="6" customWidth="1"/>
    <col min="6115" max="6115" width="2.125" style="6" customWidth="1"/>
    <col min="6116" max="6116" width="7.875" style="6" customWidth="1"/>
    <col min="6117" max="6117" width="6.5" style="6" customWidth="1"/>
    <col min="6118" max="6120" width="3.125" style="6" customWidth="1"/>
    <col min="6121" max="6121" width="3" style="6" customWidth="1"/>
    <col min="6122" max="6122" width="2.5" style="6" customWidth="1"/>
    <col min="6123" max="6123" width="2.625" style="6" customWidth="1"/>
    <col min="6124" max="6126" width="0" style="6" hidden="1" customWidth="1"/>
    <col min="6127" max="6127" width="3.875" style="6" customWidth="1"/>
    <col min="6128" max="6128" width="0" style="6" hidden="1" customWidth="1"/>
    <col min="6129" max="6130" width="13" style="6" customWidth="1"/>
    <col min="6131" max="6131" width="13.125" style="6" customWidth="1"/>
    <col min="6132" max="6132" width="5.625" style="6" customWidth="1"/>
    <col min="6133" max="6133" width="13.125" style="6" customWidth="1"/>
    <col min="6134" max="6134" width="3.625" style="6" customWidth="1"/>
    <col min="6135" max="6135" width="2.625" style="6" customWidth="1"/>
    <col min="6136" max="6138" width="0" style="6" hidden="1" customWidth="1"/>
    <col min="6139" max="6139" width="2.625" style="6" customWidth="1"/>
    <col min="6140" max="6140" width="0" style="6" hidden="1" customWidth="1"/>
    <col min="6141" max="6141" width="2.625" style="6" customWidth="1"/>
    <col min="6142" max="6142" width="0" style="6" hidden="1" customWidth="1"/>
    <col min="6143" max="6143" width="3.875" style="6" customWidth="1"/>
    <col min="6144" max="6144" width="30" style="6" customWidth="1"/>
    <col min="6145" max="6145" width="20.5" style="6" customWidth="1"/>
    <col min="6146" max="6146" width="8" style="6" customWidth="1"/>
    <col min="6147" max="6147" width="17" style="6" customWidth="1"/>
    <col min="6148" max="6148" width="37.375" style="6" customWidth="1"/>
    <col min="6149" max="6149" width="5.125" style="6" customWidth="1"/>
    <col min="6150" max="6150" width="27.5" style="6" customWidth="1"/>
    <col min="6151" max="6151" width="14.125" style="6" customWidth="1"/>
    <col min="6152" max="6153" width="8.125" style="6" customWidth="1"/>
    <col min="6154" max="6154" width="9.875" style="6" customWidth="1"/>
    <col min="6155" max="6155" width="1.875" style="6" customWidth="1"/>
    <col min="6156" max="6361" width="10.875" style="6"/>
    <col min="6362" max="6362" width="10.5" style="6" customWidth="1"/>
    <col min="6363" max="6363" width="2.375" style="6" customWidth="1"/>
    <col min="6364" max="6365" width="5.625" style="6" customWidth="1"/>
    <col min="6366" max="6366" width="5.125" style="6" customWidth="1"/>
    <col min="6367" max="6367" width="5.625" style="6" customWidth="1"/>
    <col min="6368" max="6368" width="12" style="6" customWidth="1"/>
    <col min="6369" max="6370" width="7.875" style="6" customWidth="1"/>
    <col min="6371" max="6371" width="2.125" style="6" customWidth="1"/>
    <col min="6372" max="6372" width="7.875" style="6" customWidth="1"/>
    <col min="6373" max="6373" width="6.5" style="6" customWidth="1"/>
    <col min="6374" max="6376" width="3.125" style="6" customWidth="1"/>
    <col min="6377" max="6377" width="3" style="6" customWidth="1"/>
    <col min="6378" max="6378" width="2.5" style="6" customWidth="1"/>
    <col min="6379" max="6379" width="2.625" style="6" customWidth="1"/>
    <col min="6380" max="6382" width="0" style="6" hidden="1" customWidth="1"/>
    <col min="6383" max="6383" width="3.875" style="6" customWidth="1"/>
    <col min="6384" max="6384" width="0" style="6" hidden="1" customWidth="1"/>
    <col min="6385" max="6386" width="13" style="6" customWidth="1"/>
    <col min="6387" max="6387" width="13.125" style="6" customWidth="1"/>
    <col min="6388" max="6388" width="5.625" style="6" customWidth="1"/>
    <col min="6389" max="6389" width="13.125" style="6" customWidth="1"/>
    <col min="6390" max="6390" width="3.625" style="6" customWidth="1"/>
    <col min="6391" max="6391" width="2.625" style="6" customWidth="1"/>
    <col min="6392" max="6394" width="0" style="6" hidden="1" customWidth="1"/>
    <col min="6395" max="6395" width="2.625" style="6" customWidth="1"/>
    <col min="6396" max="6396" width="0" style="6" hidden="1" customWidth="1"/>
    <col min="6397" max="6397" width="2.625" style="6" customWidth="1"/>
    <col min="6398" max="6398" width="0" style="6" hidden="1" customWidth="1"/>
    <col min="6399" max="6399" width="3.875" style="6" customWidth="1"/>
    <col min="6400" max="6400" width="30" style="6" customWidth="1"/>
    <col min="6401" max="6401" width="20.5" style="6" customWidth="1"/>
    <col min="6402" max="6402" width="8" style="6" customWidth="1"/>
    <col min="6403" max="6403" width="17" style="6" customWidth="1"/>
    <col min="6404" max="6404" width="37.375" style="6" customWidth="1"/>
    <col min="6405" max="6405" width="5.125" style="6" customWidth="1"/>
    <col min="6406" max="6406" width="27.5" style="6" customWidth="1"/>
    <col min="6407" max="6407" width="14.125" style="6" customWidth="1"/>
    <col min="6408" max="6409" width="8.125" style="6" customWidth="1"/>
    <col min="6410" max="6410" width="9.875" style="6" customWidth="1"/>
    <col min="6411" max="6411" width="1.875" style="6" customWidth="1"/>
    <col min="6412" max="6617" width="10.875" style="6"/>
    <col min="6618" max="6618" width="10.5" style="6" customWidth="1"/>
    <col min="6619" max="6619" width="2.375" style="6" customWidth="1"/>
    <col min="6620" max="6621" width="5.625" style="6" customWidth="1"/>
    <col min="6622" max="6622" width="5.125" style="6" customWidth="1"/>
    <col min="6623" max="6623" width="5.625" style="6" customWidth="1"/>
    <col min="6624" max="6624" width="12" style="6" customWidth="1"/>
    <col min="6625" max="6626" width="7.875" style="6" customWidth="1"/>
    <col min="6627" max="6627" width="2.125" style="6" customWidth="1"/>
    <col min="6628" max="6628" width="7.875" style="6" customWidth="1"/>
    <col min="6629" max="6629" width="6.5" style="6" customWidth="1"/>
    <col min="6630" max="6632" width="3.125" style="6" customWidth="1"/>
    <col min="6633" max="6633" width="3" style="6" customWidth="1"/>
    <col min="6634" max="6634" width="2.5" style="6" customWidth="1"/>
    <col min="6635" max="6635" width="2.625" style="6" customWidth="1"/>
    <col min="6636" max="6638" width="0" style="6" hidden="1" customWidth="1"/>
    <col min="6639" max="6639" width="3.875" style="6" customWidth="1"/>
    <col min="6640" max="6640" width="0" style="6" hidden="1" customWidth="1"/>
    <col min="6641" max="6642" width="13" style="6" customWidth="1"/>
    <col min="6643" max="6643" width="13.125" style="6" customWidth="1"/>
    <col min="6644" max="6644" width="5.625" style="6" customWidth="1"/>
    <col min="6645" max="6645" width="13.125" style="6" customWidth="1"/>
    <col min="6646" max="6646" width="3.625" style="6" customWidth="1"/>
    <col min="6647" max="6647" width="2.625" style="6" customWidth="1"/>
    <col min="6648" max="6650" width="0" style="6" hidden="1" customWidth="1"/>
    <col min="6651" max="6651" width="2.625" style="6" customWidth="1"/>
    <col min="6652" max="6652" width="0" style="6" hidden="1" customWidth="1"/>
    <col min="6653" max="6653" width="2.625" style="6" customWidth="1"/>
    <col min="6654" max="6654" width="0" style="6" hidden="1" customWidth="1"/>
    <col min="6655" max="6655" width="3.875" style="6" customWidth="1"/>
    <col min="6656" max="6656" width="30" style="6" customWidth="1"/>
    <col min="6657" max="6657" width="20.5" style="6" customWidth="1"/>
    <col min="6658" max="6658" width="8" style="6" customWidth="1"/>
    <col min="6659" max="6659" width="17" style="6" customWidth="1"/>
    <col min="6660" max="6660" width="37.375" style="6" customWidth="1"/>
    <col min="6661" max="6661" width="5.125" style="6" customWidth="1"/>
    <col min="6662" max="6662" width="27.5" style="6" customWidth="1"/>
    <col min="6663" max="6663" width="14.125" style="6" customWidth="1"/>
    <col min="6664" max="6665" width="8.125" style="6" customWidth="1"/>
    <col min="6666" max="6666" width="9.875" style="6" customWidth="1"/>
    <col min="6667" max="6667" width="1.875" style="6" customWidth="1"/>
    <col min="6668" max="6873" width="10.875" style="6"/>
    <col min="6874" max="6874" width="10.5" style="6" customWidth="1"/>
    <col min="6875" max="6875" width="2.375" style="6" customWidth="1"/>
    <col min="6876" max="6877" width="5.625" style="6" customWidth="1"/>
    <col min="6878" max="6878" width="5.125" style="6" customWidth="1"/>
    <col min="6879" max="6879" width="5.625" style="6" customWidth="1"/>
    <col min="6880" max="6880" width="12" style="6" customWidth="1"/>
    <col min="6881" max="6882" width="7.875" style="6" customWidth="1"/>
    <col min="6883" max="6883" width="2.125" style="6" customWidth="1"/>
    <col min="6884" max="6884" width="7.875" style="6" customWidth="1"/>
    <col min="6885" max="6885" width="6.5" style="6" customWidth="1"/>
    <col min="6886" max="6888" width="3.125" style="6" customWidth="1"/>
    <col min="6889" max="6889" width="3" style="6" customWidth="1"/>
    <col min="6890" max="6890" width="2.5" style="6" customWidth="1"/>
    <col min="6891" max="6891" width="2.625" style="6" customWidth="1"/>
    <col min="6892" max="6894" width="0" style="6" hidden="1" customWidth="1"/>
    <col min="6895" max="6895" width="3.875" style="6" customWidth="1"/>
    <col min="6896" max="6896" width="0" style="6" hidden="1" customWidth="1"/>
    <col min="6897" max="6898" width="13" style="6" customWidth="1"/>
    <col min="6899" max="6899" width="13.125" style="6" customWidth="1"/>
    <col min="6900" max="6900" width="5.625" style="6" customWidth="1"/>
    <col min="6901" max="6901" width="13.125" style="6" customWidth="1"/>
    <col min="6902" max="6902" width="3.625" style="6" customWidth="1"/>
    <col min="6903" max="6903" width="2.625" style="6" customWidth="1"/>
    <col min="6904" max="6906" width="0" style="6" hidden="1" customWidth="1"/>
    <col min="6907" max="6907" width="2.625" style="6" customWidth="1"/>
    <col min="6908" max="6908" width="0" style="6" hidden="1" customWidth="1"/>
    <col min="6909" max="6909" width="2.625" style="6" customWidth="1"/>
    <col min="6910" max="6910" width="0" style="6" hidden="1" customWidth="1"/>
    <col min="6911" max="6911" width="3.875" style="6" customWidth="1"/>
    <col min="6912" max="6912" width="30" style="6" customWidth="1"/>
    <col min="6913" max="6913" width="20.5" style="6" customWidth="1"/>
    <col min="6914" max="6914" width="8" style="6" customWidth="1"/>
    <col min="6915" max="6915" width="17" style="6" customWidth="1"/>
    <col min="6916" max="6916" width="37.375" style="6" customWidth="1"/>
    <col min="6917" max="6917" width="5.125" style="6" customWidth="1"/>
    <col min="6918" max="6918" width="27.5" style="6" customWidth="1"/>
    <col min="6919" max="6919" width="14.125" style="6" customWidth="1"/>
    <col min="6920" max="6921" width="8.125" style="6" customWidth="1"/>
    <col min="6922" max="6922" width="9.875" style="6" customWidth="1"/>
    <col min="6923" max="6923" width="1.875" style="6" customWidth="1"/>
    <col min="6924" max="7129" width="10.875" style="6"/>
    <col min="7130" max="7130" width="10.5" style="6" customWidth="1"/>
    <col min="7131" max="7131" width="2.375" style="6" customWidth="1"/>
    <col min="7132" max="7133" width="5.625" style="6" customWidth="1"/>
    <col min="7134" max="7134" width="5.125" style="6" customWidth="1"/>
    <col min="7135" max="7135" width="5.625" style="6" customWidth="1"/>
    <col min="7136" max="7136" width="12" style="6" customWidth="1"/>
    <col min="7137" max="7138" width="7.875" style="6" customWidth="1"/>
    <col min="7139" max="7139" width="2.125" style="6" customWidth="1"/>
    <col min="7140" max="7140" width="7.875" style="6" customWidth="1"/>
    <col min="7141" max="7141" width="6.5" style="6" customWidth="1"/>
    <col min="7142" max="7144" width="3.125" style="6" customWidth="1"/>
    <col min="7145" max="7145" width="3" style="6" customWidth="1"/>
    <col min="7146" max="7146" width="2.5" style="6" customWidth="1"/>
    <col min="7147" max="7147" width="2.625" style="6" customWidth="1"/>
    <col min="7148" max="7150" width="0" style="6" hidden="1" customWidth="1"/>
    <col min="7151" max="7151" width="3.875" style="6" customWidth="1"/>
    <col min="7152" max="7152" width="0" style="6" hidden="1" customWidth="1"/>
    <col min="7153" max="7154" width="13" style="6" customWidth="1"/>
    <col min="7155" max="7155" width="13.125" style="6" customWidth="1"/>
    <col min="7156" max="7156" width="5.625" style="6" customWidth="1"/>
    <col min="7157" max="7157" width="13.125" style="6" customWidth="1"/>
    <col min="7158" max="7158" width="3.625" style="6" customWidth="1"/>
    <col min="7159" max="7159" width="2.625" style="6" customWidth="1"/>
    <col min="7160" max="7162" width="0" style="6" hidden="1" customWidth="1"/>
    <col min="7163" max="7163" width="2.625" style="6" customWidth="1"/>
    <col min="7164" max="7164" width="0" style="6" hidden="1" customWidth="1"/>
    <col min="7165" max="7165" width="2.625" style="6" customWidth="1"/>
    <col min="7166" max="7166" width="0" style="6" hidden="1" customWidth="1"/>
    <col min="7167" max="7167" width="3.875" style="6" customWidth="1"/>
    <col min="7168" max="7168" width="30" style="6" customWidth="1"/>
    <col min="7169" max="7169" width="20.5" style="6" customWidth="1"/>
    <col min="7170" max="7170" width="8" style="6" customWidth="1"/>
    <col min="7171" max="7171" width="17" style="6" customWidth="1"/>
    <col min="7172" max="7172" width="37.375" style="6" customWidth="1"/>
    <col min="7173" max="7173" width="5.125" style="6" customWidth="1"/>
    <col min="7174" max="7174" width="27.5" style="6" customWidth="1"/>
    <col min="7175" max="7175" width="14.125" style="6" customWidth="1"/>
    <col min="7176" max="7177" width="8.125" style="6" customWidth="1"/>
    <col min="7178" max="7178" width="9.875" style="6" customWidth="1"/>
    <col min="7179" max="7179" width="1.875" style="6" customWidth="1"/>
    <col min="7180" max="7385" width="10.875" style="6"/>
    <col min="7386" max="7386" width="10.5" style="6" customWidth="1"/>
    <col min="7387" max="7387" width="2.375" style="6" customWidth="1"/>
    <col min="7388" max="7389" width="5.625" style="6" customWidth="1"/>
    <col min="7390" max="7390" width="5.125" style="6" customWidth="1"/>
    <col min="7391" max="7391" width="5.625" style="6" customWidth="1"/>
    <col min="7392" max="7392" width="12" style="6" customWidth="1"/>
    <col min="7393" max="7394" width="7.875" style="6" customWidth="1"/>
    <col min="7395" max="7395" width="2.125" style="6" customWidth="1"/>
    <col min="7396" max="7396" width="7.875" style="6" customWidth="1"/>
    <col min="7397" max="7397" width="6.5" style="6" customWidth="1"/>
    <col min="7398" max="7400" width="3.125" style="6" customWidth="1"/>
    <col min="7401" max="7401" width="3" style="6" customWidth="1"/>
    <col min="7402" max="7402" width="2.5" style="6" customWidth="1"/>
    <col min="7403" max="7403" width="2.625" style="6" customWidth="1"/>
    <col min="7404" max="7406" width="0" style="6" hidden="1" customWidth="1"/>
    <col min="7407" max="7407" width="3.875" style="6" customWidth="1"/>
    <col min="7408" max="7408" width="0" style="6" hidden="1" customWidth="1"/>
    <col min="7409" max="7410" width="13" style="6" customWidth="1"/>
    <col min="7411" max="7411" width="13.125" style="6" customWidth="1"/>
    <col min="7412" max="7412" width="5.625" style="6" customWidth="1"/>
    <col min="7413" max="7413" width="13.125" style="6" customWidth="1"/>
    <col min="7414" max="7414" width="3.625" style="6" customWidth="1"/>
    <col min="7415" max="7415" width="2.625" style="6" customWidth="1"/>
    <col min="7416" max="7418" width="0" style="6" hidden="1" customWidth="1"/>
    <col min="7419" max="7419" width="2.625" style="6" customWidth="1"/>
    <col min="7420" max="7420" width="0" style="6" hidden="1" customWidth="1"/>
    <col min="7421" max="7421" width="2.625" style="6" customWidth="1"/>
    <col min="7422" max="7422" width="0" style="6" hidden="1" customWidth="1"/>
    <col min="7423" max="7423" width="3.875" style="6" customWidth="1"/>
    <col min="7424" max="7424" width="30" style="6" customWidth="1"/>
    <col min="7425" max="7425" width="20.5" style="6" customWidth="1"/>
    <col min="7426" max="7426" width="8" style="6" customWidth="1"/>
    <col min="7427" max="7427" width="17" style="6" customWidth="1"/>
    <col min="7428" max="7428" width="37.375" style="6" customWidth="1"/>
    <col min="7429" max="7429" width="5.125" style="6" customWidth="1"/>
    <col min="7430" max="7430" width="27.5" style="6" customWidth="1"/>
    <col min="7431" max="7431" width="14.125" style="6" customWidth="1"/>
    <col min="7432" max="7433" width="8.125" style="6" customWidth="1"/>
    <col min="7434" max="7434" width="9.875" style="6" customWidth="1"/>
    <col min="7435" max="7435" width="1.875" style="6" customWidth="1"/>
    <col min="7436" max="7641" width="10.875" style="6"/>
    <col min="7642" max="7642" width="10.5" style="6" customWidth="1"/>
    <col min="7643" max="7643" width="2.375" style="6" customWidth="1"/>
    <col min="7644" max="7645" width="5.625" style="6" customWidth="1"/>
    <col min="7646" max="7646" width="5.125" style="6" customWidth="1"/>
    <col min="7647" max="7647" width="5.625" style="6" customWidth="1"/>
    <col min="7648" max="7648" width="12" style="6" customWidth="1"/>
    <col min="7649" max="7650" width="7.875" style="6" customWidth="1"/>
    <col min="7651" max="7651" width="2.125" style="6" customWidth="1"/>
    <col min="7652" max="7652" width="7.875" style="6" customWidth="1"/>
    <col min="7653" max="7653" width="6.5" style="6" customWidth="1"/>
    <col min="7654" max="7656" width="3.125" style="6" customWidth="1"/>
    <col min="7657" max="7657" width="3" style="6" customWidth="1"/>
    <col min="7658" max="7658" width="2.5" style="6" customWidth="1"/>
    <col min="7659" max="7659" width="2.625" style="6" customWidth="1"/>
    <col min="7660" max="7662" width="0" style="6" hidden="1" customWidth="1"/>
    <col min="7663" max="7663" width="3.875" style="6" customWidth="1"/>
    <col min="7664" max="7664" width="0" style="6" hidden="1" customWidth="1"/>
    <col min="7665" max="7666" width="13" style="6" customWidth="1"/>
    <col min="7667" max="7667" width="13.125" style="6" customWidth="1"/>
    <col min="7668" max="7668" width="5.625" style="6" customWidth="1"/>
    <col min="7669" max="7669" width="13.125" style="6" customWidth="1"/>
    <col min="7670" max="7670" width="3.625" style="6" customWidth="1"/>
    <col min="7671" max="7671" width="2.625" style="6" customWidth="1"/>
    <col min="7672" max="7674" width="0" style="6" hidden="1" customWidth="1"/>
    <col min="7675" max="7675" width="2.625" style="6" customWidth="1"/>
    <col min="7676" max="7676" width="0" style="6" hidden="1" customWidth="1"/>
    <col min="7677" max="7677" width="2.625" style="6" customWidth="1"/>
    <col min="7678" max="7678" width="0" style="6" hidden="1" customWidth="1"/>
    <col min="7679" max="7679" width="3.875" style="6" customWidth="1"/>
    <col min="7680" max="7680" width="30" style="6" customWidth="1"/>
    <col min="7681" max="7681" width="20.5" style="6" customWidth="1"/>
    <col min="7682" max="7682" width="8" style="6" customWidth="1"/>
    <col min="7683" max="7683" width="17" style="6" customWidth="1"/>
    <col min="7684" max="7684" width="37.375" style="6" customWidth="1"/>
    <col min="7685" max="7685" width="5.125" style="6" customWidth="1"/>
    <col min="7686" max="7686" width="27.5" style="6" customWidth="1"/>
    <col min="7687" max="7687" width="14.125" style="6" customWidth="1"/>
    <col min="7688" max="7689" width="8.125" style="6" customWidth="1"/>
    <col min="7690" max="7690" width="9.875" style="6" customWidth="1"/>
    <col min="7691" max="7691" width="1.875" style="6" customWidth="1"/>
    <col min="7692" max="7897" width="10.875" style="6"/>
    <col min="7898" max="7898" width="10.5" style="6" customWidth="1"/>
    <col min="7899" max="7899" width="2.375" style="6" customWidth="1"/>
    <col min="7900" max="7901" width="5.625" style="6" customWidth="1"/>
    <col min="7902" max="7902" width="5.125" style="6" customWidth="1"/>
    <col min="7903" max="7903" width="5.625" style="6" customWidth="1"/>
    <col min="7904" max="7904" width="12" style="6" customWidth="1"/>
    <col min="7905" max="7906" width="7.875" style="6" customWidth="1"/>
    <col min="7907" max="7907" width="2.125" style="6" customWidth="1"/>
    <col min="7908" max="7908" width="7.875" style="6" customWidth="1"/>
    <col min="7909" max="7909" width="6.5" style="6" customWidth="1"/>
    <col min="7910" max="7912" width="3.125" style="6" customWidth="1"/>
    <col min="7913" max="7913" width="3" style="6" customWidth="1"/>
    <col min="7914" max="7914" width="2.5" style="6" customWidth="1"/>
    <col min="7915" max="7915" width="2.625" style="6" customWidth="1"/>
    <col min="7916" max="7918" width="0" style="6" hidden="1" customWidth="1"/>
    <col min="7919" max="7919" width="3.875" style="6" customWidth="1"/>
    <col min="7920" max="7920" width="0" style="6" hidden="1" customWidth="1"/>
    <col min="7921" max="7922" width="13" style="6" customWidth="1"/>
    <col min="7923" max="7923" width="13.125" style="6" customWidth="1"/>
    <col min="7924" max="7924" width="5.625" style="6" customWidth="1"/>
    <col min="7925" max="7925" width="13.125" style="6" customWidth="1"/>
    <col min="7926" max="7926" width="3.625" style="6" customWidth="1"/>
    <col min="7927" max="7927" width="2.625" style="6" customWidth="1"/>
    <col min="7928" max="7930" width="0" style="6" hidden="1" customWidth="1"/>
    <col min="7931" max="7931" width="2.625" style="6" customWidth="1"/>
    <col min="7932" max="7932" width="0" style="6" hidden="1" customWidth="1"/>
    <col min="7933" max="7933" width="2.625" style="6" customWidth="1"/>
    <col min="7934" max="7934" width="0" style="6" hidden="1" customWidth="1"/>
    <col min="7935" max="7935" width="3.875" style="6" customWidth="1"/>
    <col min="7936" max="7936" width="30" style="6" customWidth="1"/>
    <col min="7937" max="7937" width="20.5" style="6" customWidth="1"/>
    <col min="7938" max="7938" width="8" style="6" customWidth="1"/>
    <col min="7939" max="7939" width="17" style="6" customWidth="1"/>
    <col min="7940" max="7940" width="37.375" style="6" customWidth="1"/>
    <col min="7941" max="7941" width="5.125" style="6" customWidth="1"/>
    <col min="7942" max="7942" width="27.5" style="6" customWidth="1"/>
    <col min="7943" max="7943" width="14.125" style="6" customWidth="1"/>
    <col min="7944" max="7945" width="8.125" style="6" customWidth="1"/>
    <col min="7946" max="7946" width="9.875" style="6" customWidth="1"/>
    <col min="7947" max="7947" width="1.875" style="6" customWidth="1"/>
    <col min="7948" max="8153" width="10.875" style="6"/>
    <col min="8154" max="8154" width="10.5" style="6" customWidth="1"/>
    <col min="8155" max="8155" width="2.375" style="6" customWidth="1"/>
    <col min="8156" max="8157" width="5.625" style="6" customWidth="1"/>
    <col min="8158" max="8158" width="5.125" style="6" customWidth="1"/>
    <col min="8159" max="8159" width="5.625" style="6" customWidth="1"/>
    <col min="8160" max="8160" width="12" style="6" customWidth="1"/>
    <col min="8161" max="8162" width="7.875" style="6" customWidth="1"/>
    <col min="8163" max="8163" width="2.125" style="6" customWidth="1"/>
    <col min="8164" max="8164" width="7.875" style="6" customWidth="1"/>
    <col min="8165" max="8165" width="6.5" style="6" customWidth="1"/>
    <col min="8166" max="8168" width="3.125" style="6" customWidth="1"/>
    <col min="8169" max="8169" width="3" style="6" customWidth="1"/>
    <col min="8170" max="8170" width="2.5" style="6" customWidth="1"/>
    <col min="8171" max="8171" width="2.625" style="6" customWidth="1"/>
    <col min="8172" max="8174" width="0" style="6" hidden="1" customWidth="1"/>
    <col min="8175" max="8175" width="3.875" style="6" customWidth="1"/>
    <col min="8176" max="8176" width="0" style="6" hidden="1" customWidth="1"/>
    <col min="8177" max="8178" width="13" style="6" customWidth="1"/>
    <col min="8179" max="8179" width="13.125" style="6" customWidth="1"/>
    <col min="8180" max="8180" width="5.625" style="6" customWidth="1"/>
    <col min="8181" max="8181" width="13.125" style="6" customWidth="1"/>
    <col min="8182" max="8182" width="3.625" style="6" customWidth="1"/>
    <col min="8183" max="8183" width="2.625" style="6" customWidth="1"/>
    <col min="8184" max="8186" width="0" style="6" hidden="1" customWidth="1"/>
    <col min="8187" max="8187" width="2.625" style="6" customWidth="1"/>
    <col min="8188" max="8188" width="0" style="6" hidden="1" customWidth="1"/>
    <col min="8189" max="8189" width="2.625" style="6" customWidth="1"/>
    <col min="8190" max="8190" width="0" style="6" hidden="1" customWidth="1"/>
    <col min="8191" max="8191" width="3.875" style="6" customWidth="1"/>
    <col min="8192" max="8192" width="30" style="6" customWidth="1"/>
    <col min="8193" max="8193" width="20.5" style="6" customWidth="1"/>
    <col min="8194" max="8194" width="8" style="6" customWidth="1"/>
    <col min="8195" max="8195" width="17" style="6" customWidth="1"/>
    <col min="8196" max="8196" width="37.375" style="6" customWidth="1"/>
    <col min="8197" max="8197" width="5.125" style="6" customWidth="1"/>
    <col min="8198" max="8198" width="27.5" style="6" customWidth="1"/>
    <col min="8199" max="8199" width="14.125" style="6" customWidth="1"/>
    <col min="8200" max="8201" width="8.125" style="6" customWidth="1"/>
    <col min="8202" max="8202" width="9.875" style="6" customWidth="1"/>
    <col min="8203" max="8203" width="1.875" style="6" customWidth="1"/>
    <col min="8204" max="8409" width="10.875" style="6"/>
    <col min="8410" max="8410" width="10.5" style="6" customWidth="1"/>
    <col min="8411" max="8411" width="2.375" style="6" customWidth="1"/>
    <col min="8412" max="8413" width="5.625" style="6" customWidth="1"/>
    <col min="8414" max="8414" width="5.125" style="6" customWidth="1"/>
    <col min="8415" max="8415" width="5.625" style="6" customWidth="1"/>
    <col min="8416" max="8416" width="12" style="6" customWidth="1"/>
    <col min="8417" max="8418" width="7.875" style="6" customWidth="1"/>
    <col min="8419" max="8419" width="2.125" style="6" customWidth="1"/>
    <col min="8420" max="8420" width="7.875" style="6" customWidth="1"/>
    <col min="8421" max="8421" width="6.5" style="6" customWidth="1"/>
    <col min="8422" max="8424" width="3.125" style="6" customWidth="1"/>
    <col min="8425" max="8425" width="3" style="6" customWidth="1"/>
    <col min="8426" max="8426" width="2.5" style="6" customWidth="1"/>
    <col min="8427" max="8427" width="2.625" style="6" customWidth="1"/>
    <col min="8428" max="8430" width="0" style="6" hidden="1" customWidth="1"/>
    <col min="8431" max="8431" width="3.875" style="6" customWidth="1"/>
    <col min="8432" max="8432" width="0" style="6" hidden="1" customWidth="1"/>
    <col min="8433" max="8434" width="13" style="6" customWidth="1"/>
    <col min="8435" max="8435" width="13.125" style="6" customWidth="1"/>
    <col min="8436" max="8436" width="5.625" style="6" customWidth="1"/>
    <col min="8437" max="8437" width="13.125" style="6" customWidth="1"/>
    <col min="8438" max="8438" width="3.625" style="6" customWidth="1"/>
    <col min="8439" max="8439" width="2.625" style="6" customWidth="1"/>
    <col min="8440" max="8442" width="0" style="6" hidden="1" customWidth="1"/>
    <col min="8443" max="8443" width="2.625" style="6" customWidth="1"/>
    <col min="8444" max="8444" width="0" style="6" hidden="1" customWidth="1"/>
    <col min="8445" max="8445" width="2.625" style="6" customWidth="1"/>
    <col min="8446" max="8446" width="0" style="6" hidden="1" customWidth="1"/>
    <col min="8447" max="8447" width="3.875" style="6" customWidth="1"/>
    <col min="8448" max="8448" width="30" style="6" customWidth="1"/>
    <col min="8449" max="8449" width="20.5" style="6" customWidth="1"/>
    <col min="8450" max="8450" width="8" style="6" customWidth="1"/>
    <col min="8451" max="8451" width="17" style="6" customWidth="1"/>
    <col min="8452" max="8452" width="37.375" style="6" customWidth="1"/>
    <col min="8453" max="8453" width="5.125" style="6" customWidth="1"/>
    <col min="8454" max="8454" width="27.5" style="6" customWidth="1"/>
    <col min="8455" max="8455" width="14.125" style="6" customWidth="1"/>
    <col min="8456" max="8457" width="8.125" style="6" customWidth="1"/>
    <col min="8458" max="8458" width="9.875" style="6" customWidth="1"/>
    <col min="8459" max="8459" width="1.875" style="6" customWidth="1"/>
    <col min="8460" max="8665" width="10.875" style="6"/>
    <col min="8666" max="8666" width="10.5" style="6" customWidth="1"/>
    <col min="8667" max="8667" width="2.375" style="6" customWidth="1"/>
    <col min="8668" max="8669" width="5.625" style="6" customWidth="1"/>
    <col min="8670" max="8670" width="5.125" style="6" customWidth="1"/>
    <col min="8671" max="8671" width="5.625" style="6" customWidth="1"/>
    <col min="8672" max="8672" width="12" style="6" customWidth="1"/>
    <col min="8673" max="8674" width="7.875" style="6" customWidth="1"/>
    <col min="8675" max="8675" width="2.125" style="6" customWidth="1"/>
    <col min="8676" max="8676" width="7.875" style="6" customWidth="1"/>
    <col min="8677" max="8677" width="6.5" style="6" customWidth="1"/>
    <col min="8678" max="8680" width="3.125" style="6" customWidth="1"/>
    <col min="8681" max="8681" width="3" style="6" customWidth="1"/>
    <col min="8682" max="8682" width="2.5" style="6" customWidth="1"/>
    <col min="8683" max="8683" width="2.625" style="6" customWidth="1"/>
    <col min="8684" max="8686" width="0" style="6" hidden="1" customWidth="1"/>
    <col min="8687" max="8687" width="3.875" style="6" customWidth="1"/>
    <col min="8688" max="8688" width="0" style="6" hidden="1" customWidth="1"/>
    <col min="8689" max="8690" width="13" style="6" customWidth="1"/>
    <col min="8691" max="8691" width="13.125" style="6" customWidth="1"/>
    <col min="8692" max="8692" width="5.625" style="6" customWidth="1"/>
    <col min="8693" max="8693" width="13.125" style="6" customWidth="1"/>
    <col min="8694" max="8694" width="3.625" style="6" customWidth="1"/>
    <col min="8695" max="8695" width="2.625" style="6" customWidth="1"/>
    <col min="8696" max="8698" width="0" style="6" hidden="1" customWidth="1"/>
    <col min="8699" max="8699" width="2.625" style="6" customWidth="1"/>
    <col min="8700" max="8700" width="0" style="6" hidden="1" customWidth="1"/>
    <col min="8701" max="8701" width="2.625" style="6" customWidth="1"/>
    <col min="8702" max="8702" width="0" style="6" hidden="1" customWidth="1"/>
    <col min="8703" max="8703" width="3.875" style="6" customWidth="1"/>
    <col min="8704" max="8704" width="30" style="6" customWidth="1"/>
    <col min="8705" max="8705" width="20.5" style="6" customWidth="1"/>
    <col min="8706" max="8706" width="8" style="6" customWidth="1"/>
    <col min="8707" max="8707" width="17" style="6" customWidth="1"/>
    <col min="8708" max="8708" width="37.375" style="6" customWidth="1"/>
    <col min="8709" max="8709" width="5.125" style="6" customWidth="1"/>
    <col min="8710" max="8710" width="27.5" style="6" customWidth="1"/>
    <col min="8711" max="8711" width="14.125" style="6" customWidth="1"/>
    <col min="8712" max="8713" width="8.125" style="6" customWidth="1"/>
    <col min="8714" max="8714" width="9.875" style="6" customWidth="1"/>
    <col min="8715" max="8715" width="1.875" style="6" customWidth="1"/>
    <col min="8716" max="8921" width="10.875" style="6"/>
    <col min="8922" max="8922" width="10.5" style="6" customWidth="1"/>
    <col min="8923" max="8923" width="2.375" style="6" customWidth="1"/>
    <col min="8924" max="8925" width="5.625" style="6" customWidth="1"/>
    <col min="8926" max="8926" width="5.125" style="6" customWidth="1"/>
    <col min="8927" max="8927" width="5.625" style="6" customWidth="1"/>
    <col min="8928" max="8928" width="12" style="6" customWidth="1"/>
    <col min="8929" max="8930" width="7.875" style="6" customWidth="1"/>
    <col min="8931" max="8931" width="2.125" style="6" customWidth="1"/>
    <col min="8932" max="8932" width="7.875" style="6" customWidth="1"/>
    <col min="8933" max="8933" width="6.5" style="6" customWidth="1"/>
    <col min="8934" max="8936" width="3.125" style="6" customWidth="1"/>
    <col min="8937" max="8937" width="3" style="6" customWidth="1"/>
    <col min="8938" max="8938" width="2.5" style="6" customWidth="1"/>
    <col min="8939" max="8939" width="2.625" style="6" customWidth="1"/>
    <col min="8940" max="8942" width="0" style="6" hidden="1" customWidth="1"/>
    <col min="8943" max="8943" width="3.875" style="6" customWidth="1"/>
    <col min="8944" max="8944" width="0" style="6" hidden="1" customWidth="1"/>
    <col min="8945" max="8946" width="13" style="6" customWidth="1"/>
    <col min="8947" max="8947" width="13.125" style="6" customWidth="1"/>
    <col min="8948" max="8948" width="5.625" style="6" customWidth="1"/>
    <col min="8949" max="8949" width="13.125" style="6" customWidth="1"/>
    <col min="8950" max="8950" width="3.625" style="6" customWidth="1"/>
    <col min="8951" max="8951" width="2.625" style="6" customWidth="1"/>
    <col min="8952" max="8954" width="0" style="6" hidden="1" customWidth="1"/>
    <col min="8955" max="8955" width="2.625" style="6" customWidth="1"/>
    <col min="8956" max="8956" width="0" style="6" hidden="1" customWidth="1"/>
    <col min="8957" max="8957" width="2.625" style="6" customWidth="1"/>
    <col min="8958" max="8958" width="0" style="6" hidden="1" customWidth="1"/>
    <col min="8959" max="8959" width="3.875" style="6" customWidth="1"/>
    <col min="8960" max="8960" width="30" style="6" customWidth="1"/>
    <col min="8961" max="8961" width="20.5" style="6" customWidth="1"/>
    <col min="8962" max="8962" width="8" style="6" customWidth="1"/>
    <col min="8963" max="8963" width="17" style="6" customWidth="1"/>
    <col min="8964" max="8964" width="37.375" style="6" customWidth="1"/>
    <col min="8965" max="8965" width="5.125" style="6" customWidth="1"/>
    <col min="8966" max="8966" width="27.5" style="6" customWidth="1"/>
    <col min="8967" max="8967" width="14.125" style="6" customWidth="1"/>
    <col min="8968" max="8969" width="8.125" style="6" customWidth="1"/>
    <col min="8970" max="8970" width="9.875" style="6" customWidth="1"/>
    <col min="8971" max="8971" width="1.875" style="6" customWidth="1"/>
    <col min="8972" max="9177" width="10.875" style="6"/>
    <col min="9178" max="9178" width="10.5" style="6" customWidth="1"/>
    <col min="9179" max="9179" width="2.375" style="6" customWidth="1"/>
    <col min="9180" max="9181" width="5.625" style="6" customWidth="1"/>
    <col min="9182" max="9182" width="5.125" style="6" customWidth="1"/>
    <col min="9183" max="9183" width="5.625" style="6" customWidth="1"/>
    <col min="9184" max="9184" width="12" style="6" customWidth="1"/>
    <col min="9185" max="9186" width="7.875" style="6" customWidth="1"/>
    <col min="9187" max="9187" width="2.125" style="6" customWidth="1"/>
    <col min="9188" max="9188" width="7.875" style="6" customWidth="1"/>
    <col min="9189" max="9189" width="6.5" style="6" customWidth="1"/>
    <col min="9190" max="9192" width="3.125" style="6" customWidth="1"/>
    <col min="9193" max="9193" width="3" style="6" customWidth="1"/>
    <col min="9194" max="9194" width="2.5" style="6" customWidth="1"/>
    <col min="9195" max="9195" width="2.625" style="6" customWidth="1"/>
    <col min="9196" max="9198" width="0" style="6" hidden="1" customWidth="1"/>
    <col min="9199" max="9199" width="3.875" style="6" customWidth="1"/>
    <col min="9200" max="9200" width="0" style="6" hidden="1" customWidth="1"/>
    <col min="9201" max="9202" width="13" style="6" customWidth="1"/>
    <col min="9203" max="9203" width="13.125" style="6" customWidth="1"/>
    <col min="9204" max="9204" width="5.625" style="6" customWidth="1"/>
    <col min="9205" max="9205" width="13.125" style="6" customWidth="1"/>
    <col min="9206" max="9206" width="3.625" style="6" customWidth="1"/>
    <col min="9207" max="9207" width="2.625" style="6" customWidth="1"/>
    <col min="9208" max="9210" width="0" style="6" hidden="1" customWidth="1"/>
    <col min="9211" max="9211" width="2.625" style="6" customWidth="1"/>
    <col min="9212" max="9212" width="0" style="6" hidden="1" customWidth="1"/>
    <col min="9213" max="9213" width="2.625" style="6" customWidth="1"/>
    <col min="9214" max="9214" width="0" style="6" hidden="1" customWidth="1"/>
    <col min="9215" max="9215" width="3.875" style="6" customWidth="1"/>
    <col min="9216" max="9216" width="30" style="6" customWidth="1"/>
    <col min="9217" max="9217" width="20.5" style="6" customWidth="1"/>
    <col min="9218" max="9218" width="8" style="6" customWidth="1"/>
    <col min="9219" max="9219" width="17" style="6" customWidth="1"/>
    <col min="9220" max="9220" width="37.375" style="6" customWidth="1"/>
    <col min="9221" max="9221" width="5.125" style="6" customWidth="1"/>
    <col min="9222" max="9222" width="27.5" style="6" customWidth="1"/>
    <col min="9223" max="9223" width="14.125" style="6" customWidth="1"/>
    <col min="9224" max="9225" width="8.125" style="6" customWidth="1"/>
    <col min="9226" max="9226" width="9.875" style="6" customWidth="1"/>
    <col min="9227" max="9227" width="1.875" style="6" customWidth="1"/>
    <col min="9228" max="9433" width="10.875" style="6"/>
    <col min="9434" max="9434" width="10.5" style="6" customWidth="1"/>
    <col min="9435" max="9435" width="2.375" style="6" customWidth="1"/>
    <col min="9436" max="9437" width="5.625" style="6" customWidth="1"/>
    <col min="9438" max="9438" width="5.125" style="6" customWidth="1"/>
    <col min="9439" max="9439" width="5.625" style="6" customWidth="1"/>
    <col min="9440" max="9440" width="12" style="6" customWidth="1"/>
    <col min="9441" max="9442" width="7.875" style="6" customWidth="1"/>
    <col min="9443" max="9443" width="2.125" style="6" customWidth="1"/>
    <col min="9444" max="9444" width="7.875" style="6" customWidth="1"/>
    <col min="9445" max="9445" width="6.5" style="6" customWidth="1"/>
    <col min="9446" max="9448" width="3.125" style="6" customWidth="1"/>
    <col min="9449" max="9449" width="3" style="6" customWidth="1"/>
    <col min="9450" max="9450" width="2.5" style="6" customWidth="1"/>
    <col min="9451" max="9451" width="2.625" style="6" customWidth="1"/>
    <col min="9452" max="9454" width="0" style="6" hidden="1" customWidth="1"/>
    <col min="9455" max="9455" width="3.875" style="6" customWidth="1"/>
    <col min="9456" max="9456" width="0" style="6" hidden="1" customWidth="1"/>
    <col min="9457" max="9458" width="13" style="6" customWidth="1"/>
    <col min="9459" max="9459" width="13.125" style="6" customWidth="1"/>
    <col min="9460" max="9460" width="5.625" style="6" customWidth="1"/>
    <col min="9461" max="9461" width="13.125" style="6" customWidth="1"/>
    <col min="9462" max="9462" width="3.625" style="6" customWidth="1"/>
    <col min="9463" max="9463" width="2.625" style="6" customWidth="1"/>
    <col min="9464" max="9466" width="0" style="6" hidden="1" customWidth="1"/>
    <col min="9467" max="9467" width="2.625" style="6" customWidth="1"/>
    <col min="9468" max="9468" width="0" style="6" hidden="1" customWidth="1"/>
    <col min="9469" max="9469" width="2.625" style="6" customWidth="1"/>
    <col min="9470" max="9470" width="0" style="6" hidden="1" customWidth="1"/>
    <col min="9471" max="9471" width="3.875" style="6" customWidth="1"/>
    <col min="9472" max="9472" width="30" style="6" customWidth="1"/>
    <col min="9473" max="9473" width="20.5" style="6" customWidth="1"/>
    <col min="9474" max="9474" width="8" style="6" customWidth="1"/>
    <col min="9475" max="9475" width="17" style="6" customWidth="1"/>
    <col min="9476" max="9476" width="37.375" style="6" customWidth="1"/>
    <col min="9477" max="9477" width="5.125" style="6" customWidth="1"/>
    <col min="9478" max="9478" width="27.5" style="6" customWidth="1"/>
    <col min="9479" max="9479" width="14.125" style="6" customWidth="1"/>
    <col min="9480" max="9481" width="8.125" style="6" customWidth="1"/>
    <col min="9482" max="9482" width="9.875" style="6" customWidth="1"/>
    <col min="9483" max="9483" width="1.875" style="6" customWidth="1"/>
    <col min="9484" max="9689" width="10.875" style="6"/>
    <col min="9690" max="9690" width="10.5" style="6" customWidth="1"/>
    <col min="9691" max="9691" width="2.375" style="6" customWidth="1"/>
    <col min="9692" max="9693" width="5.625" style="6" customWidth="1"/>
    <col min="9694" max="9694" width="5.125" style="6" customWidth="1"/>
    <col min="9695" max="9695" width="5.625" style="6" customWidth="1"/>
    <col min="9696" max="9696" width="12" style="6" customWidth="1"/>
    <col min="9697" max="9698" width="7.875" style="6" customWidth="1"/>
    <col min="9699" max="9699" width="2.125" style="6" customWidth="1"/>
    <col min="9700" max="9700" width="7.875" style="6" customWidth="1"/>
    <col min="9701" max="9701" width="6.5" style="6" customWidth="1"/>
    <col min="9702" max="9704" width="3.125" style="6" customWidth="1"/>
    <col min="9705" max="9705" width="3" style="6" customWidth="1"/>
    <col min="9706" max="9706" width="2.5" style="6" customWidth="1"/>
    <col min="9707" max="9707" width="2.625" style="6" customWidth="1"/>
    <col min="9708" max="9710" width="0" style="6" hidden="1" customWidth="1"/>
    <col min="9711" max="9711" width="3.875" style="6" customWidth="1"/>
    <col min="9712" max="9712" width="0" style="6" hidden="1" customWidth="1"/>
    <col min="9713" max="9714" width="13" style="6" customWidth="1"/>
    <col min="9715" max="9715" width="13.125" style="6" customWidth="1"/>
    <col min="9716" max="9716" width="5.625" style="6" customWidth="1"/>
    <col min="9717" max="9717" width="13.125" style="6" customWidth="1"/>
    <col min="9718" max="9718" width="3.625" style="6" customWidth="1"/>
    <col min="9719" max="9719" width="2.625" style="6" customWidth="1"/>
    <col min="9720" max="9722" width="0" style="6" hidden="1" customWidth="1"/>
    <col min="9723" max="9723" width="2.625" style="6" customWidth="1"/>
    <col min="9724" max="9724" width="0" style="6" hidden="1" customWidth="1"/>
    <col min="9725" max="9725" width="2.625" style="6" customWidth="1"/>
    <col min="9726" max="9726" width="0" style="6" hidden="1" customWidth="1"/>
    <col min="9727" max="9727" width="3.875" style="6" customWidth="1"/>
    <col min="9728" max="9728" width="30" style="6" customWidth="1"/>
    <col min="9729" max="9729" width="20.5" style="6" customWidth="1"/>
    <col min="9730" max="9730" width="8" style="6" customWidth="1"/>
    <col min="9731" max="9731" width="17" style="6" customWidth="1"/>
    <col min="9732" max="9732" width="37.375" style="6" customWidth="1"/>
    <col min="9733" max="9733" width="5.125" style="6" customWidth="1"/>
    <col min="9734" max="9734" width="27.5" style="6" customWidth="1"/>
    <col min="9735" max="9735" width="14.125" style="6" customWidth="1"/>
    <col min="9736" max="9737" width="8.125" style="6" customWidth="1"/>
    <col min="9738" max="9738" width="9.875" style="6" customWidth="1"/>
    <col min="9739" max="9739" width="1.875" style="6" customWidth="1"/>
    <col min="9740" max="9945" width="10.875" style="6"/>
    <col min="9946" max="9946" width="10.5" style="6" customWidth="1"/>
    <col min="9947" max="9947" width="2.375" style="6" customWidth="1"/>
    <col min="9948" max="9949" width="5.625" style="6" customWidth="1"/>
    <col min="9950" max="9950" width="5.125" style="6" customWidth="1"/>
    <col min="9951" max="9951" width="5.625" style="6" customWidth="1"/>
    <col min="9952" max="9952" width="12" style="6" customWidth="1"/>
    <col min="9953" max="9954" width="7.875" style="6" customWidth="1"/>
    <col min="9955" max="9955" width="2.125" style="6" customWidth="1"/>
    <col min="9956" max="9956" width="7.875" style="6" customWidth="1"/>
    <col min="9957" max="9957" width="6.5" style="6" customWidth="1"/>
    <col min="9958" max="9960" width="3.125" style="6" customWidth="1"/>
    <col min="9961" max="9961" width="3" style="6" customWidth="1"/>
    <col min="9962" max="9962" width="2.5" style="6" customWidth="1"/>
    <col min="9963" max="9963" width="2.625" style="6" customWidth="1"/>
    <col min="9964" max="9966" width="0" style="6" hidden="1" customWidth="1"/>
    <col min="9967" max="9967" width="3.875" style="6" customWidth="1"/>
    <col min="9968" max="9968" width="0" style="6" hidden="1" customWidth="1"/>
    <col min="9969" max="9970" width="13" style="6" customWidth="1"/>
    <col min="9971" max="9971" width="13.125" style="6" customWidth="1"/>
    <col min="9972" max="9972" width="5.625" style="6" customWidth="1"/>
    <col min="9973" max="9973" width="13.125" style="6" customWidth="1"/>
    <col min="9974" max="9974" width="3.625" style="6" customWidth="1"/>
    <col min="9975" max="9975" width="2.625" style="6" customWidth="1"/>
    <col min="9976" max="9978" width="0" style="6" hidden="1" customWidth="1"/>
    <col min="9979" max="9979" width="2.625" style="6" customWidth="1"/>
    <col min="9980" max="9980" width="0" style="6" hidden="1" customWidth="1"/>
    <col min="9981" max="9981" width="2.625" style="6" customWidth="1"/>
    <col min="9982" max="9982" width="0" style="6" hidden="1" customWidth="1"/>
    <col min="9983" max="9983" width="3.875" style="6" customWidth="1"/>
    <col min="9984" max="9984" width="30" style="6" customWidth="1"/>
    <col min="9985" max="9985" width="20.5" style="6" customWidth="1"/>
    <col min="9986" max="9986" width="8" style="6" customWidth="1"/>
    <col min="9987" max="9987" width="17" style="6" customWidth="1"/>
    <col min="9988" max="9988" width="37.375" style="6" customWidth="1"/>
    <col min="9989" max="9989" width="5.125" style="6" customWidth="1"/>
    <col min="9990" max="9990" width="27.5" style="6" customWidth="1"/>
    <col min="9991" max="9991" width="14.125" style="6" customWidth="1"/>
    <col min="9992" max="9993" width="8.125" style="6" customWidth="1"/>
    <col min="9994" max="9994" width="9.875" style="6" customWidth="1"/>
    <col min="9995" max="9995" width="1.875" style="6" customWidth="1"/>
    <col min="9996" max="10201" width="10.875" style="6"/>
    <col min="10202" max="10202" width="10.5" style="6" customWidth="1"/>
    <col min="10203" max="10203" width="2.375" style="6" customWidth="1"/>
    <col min="10204" max="10205" width="5.625" style="6" customWidth="1"/>
    <col min="10206" max="10206" width="5.125" style="6" customWidth="1"/>
    <col min="10207" max="10207" width="5.625" style="6" customWidth="1"/>
    <col min="10208" max="10208" width="12" style="6" customWidth="1"/>
    <col min="10209" max="10210" width="7.875" style="6" customWidth="1"/>
    <col min="10211" max="10211" width="2.125" style="6" customWidth="1"/>
    <col min="10212" max="10212" width="7.875" style="6" customWidth="1"/>
    <col min="10213" max="10213" width="6.5" style="6" customWidth="1"/>
    <col min="10214" max="10216" width="3.125" style="6" customWidth="1"/>
    <col min="10217" max="10217" width="3" style="6" customWidth="1"/>
    <col min="10218" max="10218" width="2.5" style="6" customWidth="1"/>
    <col min="10219" max="10219" width="2.625" style="6" customWidth="1"/>
    <col min="10220" max="10222" width="0" style="6" hidden="1" customWidth="1"/>
    <col min="10223" max="10223" width="3.875" style="6" customWidth="1"/>
    <col min="10224" max="10224" width="0" style="6" hidden="1" customWidth="1"/>
    <col min="10225" max="10226" width="13" style="6" customWidth="1"/>
    <col min="10227" max="10227" width="13.125" style="6" customWidth="1"/>
    <col min="10228" max="10228" width="5.625" style="6" customWidth="1"/>
    <col min="10229" max="10229" width="13.125" style="6" customWidth="1"/>
    <col min="10230" max="10230" width="3.625" style="6" customWidth="1"/>
    <col min="10231" max="10231" width="2.625" style="6" customWidth="1"/>
    <col min="10232" max="10234" width="0" style="6" hidden="1" customWidth="1"/>
    <col min="10235" max="10235" width="2.625" style="6" customWidth="1"/>
    <col min="10236" max="10236" width="0" style="6" hidden="1" customWidth="1"/>
    <col min="10237" max="10237" width="2.625" style="6" customWidth="1"/>
    <col min="10238" max="10238" width="0" style="6" hidden="1" customWidth="1"/>
    <col min="10239" max="10239" width="3.875" style="6" customWidth="1"/>
    <col min="10240" max="10240" width="30" style="6" customWidth="1"/>
    <col min="10241" max="10241" width="20.5" style="6" customWidth="1"/>
    <col min="10242" max="10242" width="8" style="6" customWidth="1"/>
    <col min="10243" max="10243" width="17" style="6" customWidth="1"/>
    <col min="10244" max="10244" width="37.375" style="6" customWidth="1"/>
    <col min="10245" max="10245" width="5.125" style="6" customWidth="1"/>
    <col min="10246" max="10246" width="27.5" style="6" customWidth="1"/>
    <col min="10247" max="10247" width="14.125" style="6" customWidth="1"/>
    <col min="10248" max="10249" width="8.125" style="6" customWidth="1"/>
    <col min="10250" max="10250" width="9.875" style="6" customWidth="1"/>
    <col min="10251" max="10251" width="1.875" style="6" customWidth="1"/>
    <col min="10252" max="10457" width="10.875" style="6"/>
    <col min="10458" max="10458" width="10.5" style="6" customWidth="1"/>
    <col min="10459" max="10459" width="2.375" style="6" customWidth="1"/>
    <col min="10460" max="10461" width="5.625" style="6" customWidth="1"/>
    <col min="10462" max="10462" width="5.125" style="6" customWidth="1"/>
    <col min="10463" max="10463" width="5.625" style="6" customWidth="1"/>
    <col min="10464" max="10464" width="12" style="6" customWidth="1"/>
    <col min="10465" max="10466" width="7.875" style="6" customWidth="1"/>
    <col min="10467" max="10467" width="2.125" style="6" customWidth="1"/>
    <col min="10468" max="10468" width="7.875" style="6" customWidth="1"/>
    <col min="10469" max="10469" width="6.5" style="6" customWidth="1"/>
    <col min="10470" max="10472" width="3.125" style="6" customWidth="1"/>
    <col min="10473" max="10473" width="3" style="6" customWidth="1"/>
    <col min="10474" max="10474" width="2.5" style="6" customWidth="1"/>
    <col min="10475" max="10475" width="2.625" style="6" customWidth="1"/>
    <col min="10476" max="10478" width="0" style="6" hidden="1" customWidth="1"/>
    <col min="10479" max="10479" width="3.875" style="6" customWidth="1"/>
    <col min="10480" max="10480" width="0" style="6" hidden="1" customWidth="1"/>
    <col min="10481" max="10482" width="13" style="6" customWidth="1"/>
    <col min="10483" max="10483" width="13.125" style="6" customWidth="1"/>
    <col min="10484" max="10484" width="5.625" style="6" customWidth="1"/>
    <col min="10485" max="10485" width="13.125" style="6" customWidth="1"/>
    <col min="10486" max="10486" width="3.625" style="6" customWidth="1"/>
    <col min="10487" max="10487" width="2.625" style="6" customWidth="1"/>
    <col min="10488" max="10490" width="0" style="6" hidden="1" customWidth="1"/>
    <col min="10491" max="10491" width="2.625" style="6" customWidth="1"/>
    <col min="10492" max="10492" width="0" style="6" hidden="1" customWidth="1"/>
    <col min="10493" max="10493" width="2.625" style="6" customWidth="1"/>
    <col min="10494" max="10494" width="0" style="6" hidden="1" customWidth="1"/>
    <col min="10495" max="10495" width="3.875" style="6" customWidth="1"/>
    <col min="10496" max="10496" width="30" style="6" customWidth="1"/>
    <col min="10497" max="10497" width="20.5" style="6" customWidth="1"/>
    <col min="10498" max="10498" width="8" style="6" customWidth="1"/>
    <col min="10499" max="10499" width="17" style="6" customWidth="1"/>
    <col min="10500" max="10500" width="37.375" style="6" customWidth="1"/>
    <col min="10501" max="10501" width="5.125" style="6" customWidth="1"/>
    <col min="10502" max="10502" width="27.5" style="6" customWidth="1"/>
    <col min="10503" max="10503" width="14.125" style="6" customWidth="1"/>
    <col min="10504" max="10505" width="8.125" style="6" customWidth="1"/>
    <col min="10506" max="10506" width="9.875" style="6" customWidth="1"/>
    <col min="10507" max="10507" width="1.875" style="6" customWidth="1"/>
    <col min="10508" max="10713" width="10.875" style="6"/>
    <col min="10714" max="10714" width="10.5" style="6" customWidth="1"/>
    <col min="10715" max="10715" width="2.375" style="6" customWidth="1"/>
    <col min="10716" max="10717" width="5.625" style="6" customWidth="1"/>
    <col min="10718" max="10718" width="5.125" style="6" customWidth="1"/>
    <col min="10719" max="10719" width="5.625" style="6" customWidth="1"/>
    <col min="10720" max="10720" width="12" style="6" customWidth="1"/>
    <col min="10721" max="10722" width="7.875" style="6" customWidth="1"/>
    <col min="10723" max="10723" width="2.125" style="6" customWidth="1"/>
    <col min="10724" max="10724" width="7.875" style="6" customWidth="1"/>
    <col min="10725" max="10725" width="6.5" style="6" customWidth="1"/>
    <col min="10726" max="10728" width="3.125" style="6" customWidth="1"/>
    <col min="10729" max="10729" width="3" style="6" customWidth="1"/>
    <col min="10730" max="10730" width="2.5" style="6" customWidth="1"/>
    <col min="10731" max="10731" width="2.625" style="6" customWidth="1"/>
    <col min="10732" max="10734" width="0" style="6" hidden="1" customWidth="1"/>
    <col min="10735" max="10735" width="3.875" style="6" customWidth="1"/>
    <col min="10736" max="10736" width="0" style="6" hidden="1" customWidth="1"/>
    <col min="10737" max="10738" width="13" style="6" customWidth="1"/>
    <col min="10739" max="10739" width="13.125" style="6" customWidth="1"/>
    <col min="10740" max="10740" width="5.625" style="6" customWidth="1"/>
    <col min="10741" max="10741" width="13.125" style="6" customWidth="1"/>
    <col min="10742" max="10742" width="3.625" style="6" customWidth="1"/>
    <col min="10743" max="10743" width="2.625" style="6" customWidth="1"/>
    <col min="10744" max="10746" width="0" style="6" hidden="1" customWidth="1"/>
    <col min="10747" max="10747" width="2.625" style="6" customWidth="1"/>
    <col min="10748" max="10748" width="0" style="6" hidden="1" customWidth="1"/>
    <col min="10749" max="10749" width="2.625" style="6" customWidth="1"/>
    <col min="10750" max="10750" width="0" style="6" hidden="1" customWidth="1"/>
    <col min="10751" max="10751" width="3.875" style="6" customWidth="1"/>
    <col min="10752" max="10752" width="30" style="6" customWidth="1"/>
    <col min="10753" max="10753" width="20.5" style="6" customWidth="1"/>
    <col min="10754" max="10754" width="8" style="6" customWidth="1"/>
    <col min="10755" max="10755" width="17" style="6" customWidth="1"/>
    <col min="10756" max="10756" width="37.375" style="6" customWidth="1"/>
    <col min="10757" max="10757" width="5.125" style="6" customWidth="1"/>
    <col min="10758" max="10758" width="27.5" style="6" customWidth="1"/>
    <col min="10759" max="10759" width="14.125" style="6" customWidth="1"/>
    <col min="10760" max="10761" width="8.125" style="6" customWidth="1"/>
    <col min="10762" max="10762" width="9.875" style="6" customWidth="1"/>
    <col min="10763" max="10763" width="1.875" style="6" customWidth="1"/>
    <col min="10764" max="10969" width="10.875" style="6"/>
    <col min="10970" max="10970" width="10.5" style="6" customWidth="1"/>
    <col min="10971" max="10971" width="2.375" style="6" customWidth="1"/>
    <col min="10972" max="10973" width="5.625" style="6" customWidth="1"/>
    <col min="10974" max="10974" width="5.125" style="6" customWidth="1"/>
    <col min="10975" max="10975" width="5.625" style="6" customWidth="1"/>
    <col min="10976" max="10976" width="12" style="6" customWidth="1"/>
    <col min="10977" max="10978" width="7.875" style="6" customWidth="1"/>
    <col min="10979" max="10979" width="2.125" style="6" customWidth="1"/>
    <col min="10980" max="10980" width="7.875" style="6" customWidth="1"/>
    <col min="10981" max="10981" width="6.5" style="6" customWidth="1"/>
    <col min="10982" max="10984" width="3.125" style="6" customWidth="1"/>
    <col min="10985" max="10985" width="3" style="6" customWidth="1"/>
    <col min="10986" max="10986" width="2.5" style="6" customWidth="1"/>
    <col min="10987" max="10987" width="2.625" style="6" customWidth="1"/>
    <col min="10988" max="10990" width="0" style="6" hidden="1" customWidth="1"/>
    <col min="10991" max="10991" width="3.875" style="6" customWidth="1"/>
    <col min="10992" max="10992" width="0" style="6" hidden="1" customWidth="1"/>
    <col min="10993" max="10994" width="13" style="6" customWidth="1"/>
    <col min="10995" max="10995" width="13.125" style="6" customWidth="1"/>
    <col min="10996" max="10996" width="5.625" style="6" customWidth="1"/>
    <col min="10997" max="10997" width="13.125" style="6" customWidth="1"/>
    <col min="10998" max="10998" width="3.625" style="6" customWidth="1"/>
    <col min="10999" max="10999" width="2.625" style="6" customWidth="1"/>
    <col min="11000" max="11002" width="0" style="6" hidden="1" customWidth="1"/>
    <col min="11003" max="11003" width="2.625" style="6" customWidth="1"/>
    <col min="11004" max="11004" width="0" style="6" hidden="1" customWidth="1"/>
    <col min="11005" max="11005" width="2.625" style="6" customWidth="1"/>
    <col min="11006" max="11006" width="0" style="6" hidden="1" customWidth="1"/>
    <col min="11007" max="11007" width="3.875" style="6" customWidth="1"/>
    <col min="11008" max="11008" width="30" style="6" customWidth="1"/>
    <col min="11009" max="11009" width="20.5" style="6" customWidth="1"/>
    <col min="11010" max="11010" width="8" style="6" customWidth="1"/>
    <col min="11011" max="11011" width="17" style="6" customWidth="1"/>
    <col min="11012" max="11012" width="37.375" style="6" customWidth="1"/>
    <col min="11013" max="11013" width="5.125" style="6" customWidth="1"/>
    <col min="11014" max="11014" width="27.5" style="6" customWidth="1"/>
    <col min="11015" max="11015" width="14.125" style="6" customWidth="1"/>
    <col min="11016" max="11017" width="8.125" style="6" customWidth="1"/>
    <col min="11018" max="11018" width="9.875" style="6" customWidth="1"/>
    <col min="11019" max="11019" width="1.875" style="6" customWidth="1"/>
    <col min="11020" max="11225" width="10.875" style="6"/>
    <col min="11226" max="11226" width="10.5" style="6" customWidth="1"/>
    <col min="11227" max="11227" width="2.375" style="6" customWidth="1"/>
    <col min="11228" max="11229" width="5.625" style="6" customWidth="1"/>
    <col min="11230" max="11230" width="5.125" style="6" customWidth="1"/>
    <col min="11231" max="11231" width="5.625" style="6" customWidth="1"/>
    <col min="11232" max="11232" width="12" style="6" customWidth="1"/>
    <col min="11233" max="11234" width="7.875" style="6" customWidth="1"/>
    <col min="11235" max="11235" width="2.125" style="6" customWidth="1"/>
    <col min="11236" max="11236" width="7.875" style="6" customWidth="1"/>
    <col min="11237" max="11237" width="6.5" style="6" customWidth="1"/>
    <col min="11238" max="11240" width="3.125" style="6" customWidth="1"/>
    <col min="11241" max="11241" width="3" style="6" customWidth="1"/>
    <col min="11242" max="11242" width="2.5" style="6" customWidth="1"/>
    <col min="11243" max="11243" width="2.625" style="6" customWidth="1"/>
    <col min="11244" max="11246" width="0" style="6" hidden="1" customWidth="1"/>
    <col min="11247" max="11247" width="3.875" style="6" customWidth="1"/>
    <col min="11248" max="11248" width="0" style="6" hidden="1" customWidth="1"/>
    <col min="11249" max="11250" width="13" style="6" customWidth="1"/>
    <col min="11251" max="11251" width="13.125" style="6" customWidth="1"/>
    <col min="11252" max="11252" width="5.625" style="6" customWidth="1"/>
    <col min="11253" max="11253" width="13.125" style="6" customWidth="1"/>
    <col min="11254" max="11254" width="3.625" style="6" customWidth="1"/>
    <col min="11255" max="11255" width="2.625" style="6" customWidth="1"/>
    <col min="11256" max="11258" width="0" style="6" hidden="1" customWidth="1"/>
    <col min="11259" max="11259" width="2.625" style="6" customWidth="1"/>
    <col min="11260" max="11260" width="0" style="6" hidden="1" customWidth="1"/>
    <col min="11261" max="11261" width="2.625" style="6" customWidth="1"/>
    <col min="11262" max="11262" width="0" style="6" hidden="1" customWidth="1"/>
    <col min="11263" max="11263" width="3.875" style="6" customWidth="1"/>
    <col min="11264" max="11264" width="30" style="6" customWidth="1"/>
    <col min="11265" max="11265" width="20.5" style="6" customWidth="1"/>
    <col min="11266" max="11266" width="8" style="6" customWidth="1"/>
    <col min="11267" max="11267" width="17" style="6" customWidth="1"/>
    <col min="11268" max="11268" width="37.375" style="6" customWidth="1"/>
    <col min="11269" max="11269" width="5.125" style="6" customWidth="1"/>
    <col min="11270" max="11270" width="27.5" style="6" customWidth="1"/>
    <col min="11271" max="11271" width="14.125" style="6" customWidth="1"/>
    <col min="11272" max="11273" width="8.125" style="6" customWidth="1"/>
    <col min="11274" max="11274" width="9.875" style="6" customWidth="1"/>
    <col min="11275" max="11275" width="1.875" style="6" customWidth="1"/>
    <col min="11276" max="11481" width="10.875" style="6"/>
    <col min="11482" max="11482" width="10.5" style="6" customWidth="1"/>
    <col min="11483" max="11483" width="2.375" style="6" customWidth="1"/>
    <col min="11484" max="11485" width="5.625" style="6" customWidth="1"/>
    <col min="11486" max="11486" width="5.125" style="6" customWidth="1"/>
    <col min="11487" max="11487" width="5.625" style="6" customWidth="1"/>
    <col min="11488" max="11488" width="12" style="6" customWidth="1"/>
    <col min="11489" max="11490" width="7.875" style="6" customWidth="1"/>
    <col min="11491" max="11491" width="2.125" style="6" customWidth="1"/>
    <col min="11492" max="11492" width="7.875" style="6" customWidth="1"/>
    <col min="11493" max="11493" width="6.5" style="6" customWidth="1"/>
    <col min="11494" max="11496" width="3.125" style="6" customWidth="1"/>
    <col min="11497" max="11497" width="3" style="6" customWidth="1"/>
    <col min="11498" max="11498" width="2.5" style="6" customWidth="1"/>
    <col min="11499" max="11499" width="2.625" style="6" customWidth="1"/>
    <col min="11500" max="11502" width="0" style="6" hidden="1" customWidth="1"/>
    <col min="11503" max="11503" width="3.875" style="6" customWidth="1"/>
    <col min="11504" max="11504" width="0" style="6" hidden="1" customWidth="1"/>
    <col min="11505" max="11506" width="13" style="6" customWidth="1"/>
    <col min="11507" max="11507" width="13.125" style="6" customWidth="1"/>
    <col min="11508" max="11508" width="5.625" style="6" customWidth="1"/>
    <col min="11509" max="11509" width="13.125" style="6" customWidth="1"/>
    <col min="11510" max="11510" width="3.625" style="6" customWidth="1"/>
    <col min="11511" max="11511" width="2.625" style="6" customWidth="1"/>
    <col min="11512" max="11514" width="0" style="6" hidden="1" customWidth="1"/>
    <col min="11515" max="11515" width="2.625" style="6" customWidth="1"/>
    <col min="11516" max="11516" width="0" style="6" hidden="1" customWidth="1"/>
    <col min="11517" max="11517" width="2.625" style="6" customWidth="1"/>
    <col min="11518" max="11518" width="0" style="6" hidden="1" customWidth="1"/>
    <col min="11519" max="11519" width="3.875" style="6" customWidth="1"/>
    <col min="11520" max="11520" width="30" style="6" customWidth="1"/>
    <col min="11521" max="11521" width="20.5" style="6" customWidth="1"/>
    <col min="11522" max="11522" width="8" style="6" customWidth="1"/>
    <col min="11523" max="11523" width="17" style="6" customWidth="1"/>
    <col min="11524" max="11524" width="37.375" style="6" customWidth="1"/>
    <col min="11525" max="11525" width="5.125" style="6" customWidth="1"/>
    <col min="11526" max="11526" width="27.5" style="6" customWidth="1"/>
    <col min="11527" max="11527" width="14.125" style="6" customWidth="1"/>
    <col min="11528" max="11529" width="8.125" style="6" customWidth="1"/>
    <col min="11530" max="11530" width="9.875" style="6" customWidth="1"/>
    <col min="11531" max="11531" width="1.875" style="6" customWidth="1"/>
    <col min="11532" max="11737" width="10.875" style="6"/>
    <col min="11738" max="11738" width="10.5" style="6" customWidth="1"/>
    <col min="11739" max="11739" width="2.375" style="6" customWidth="1"/>
    <col min="11740" max="11741" width="5.625" style="6" customWidth="1"/>
    <col min="11742" max="11742" width="5.125" style="6" customWidth="1"/>
    <col min="11743" max="11743" width="5.625" style="6" customWidth="1"/>
    <col min="11744" max="11744" width="12" style="6" customWidth="1"/>
    <col min="11745" max="11746" width="7.875" style="6" customWidth="1"/>
    <col min="11747" max="11747" width="2.125" style="6" customWidth="1"/>
    <col min="11748" max="11748" width="7.875" style="6" customWidth="1"/>
    <col min="11749" max="11749" width="6.5" style="6" customWidth="1"/>
    <col min="11750" max="11752" width="3.125" style="6" customWidth="1"/>
    <col min="11753" max="11753" width="3" style="6" customWidth="1"/>
    <col min="11754" max="11754" width="2.5" style="6" customWidth="1"/>
    <col min="11755" max="11755" width="2.625" style="6" customWidth="1"/>
    <col min="11756" max="11758" width="0" style="6" hidden="1" customWidth="1"/>
    <col min="11759" max="11759" width="3.875" style="6" customWidth="1"/>
    <col min="11760" max="11760" width="0" style="6" hidden="1" customWidth="1"/>
    <col min="11761" max="11762" width="13" style="6" customWidth="1"/>
    <col min="11763" max="11763" width="13.125" style="6" customWidth="1"/>
    <col min="11764" max="11764" width="5.625" style="6" customWidth="1"/>
    <col min="11765" max="11765" width="13.125" style="6" customWidth="1"/>
    <col min="11766" max="11766" width="3.625" style="6" customWidth="1"/>
    <col min="11767" max="11767" width="2.625" style="6" customWidth="1"/>
    <col min="11768" max="11770" width="0" style="6" hidden="1" customWidth="1"/>
    <col min="11771" max="11771" width="2.625" style="6" customWidth="1"/>
    <col min="11772" max="11772" width="0" style="6" hidden="1" customWidth="1"/>
    <col min="11773" max="11773" width="2.625" style="6" customWidth="1"/>
    <col min="11774" max="11774" width="0" style="6" hidden="1" customWidth="1"/>
    <col min="11775" max="11775" width="3.875" style="6" customWidth="1"/>
    <col min="11776" max="11776" width="30" style="6" customWidth="1"/>
    <col min="11777" max="11777" width="20.5" style="6" customWidth="1"/>
    <col min="11778" max="11778" width="8" style="6" customWidth="1"/>
    <col min="11779" max="11779" width="17" style="6" customWidth="1"/>
    <col min="11780" max="11780" width="37.375" style="6" customWidth="1"/>
    <col min="11781" max="11781" width="5.125" style="6" customWidth="1"/>
    <col min="11782" max="11782" width="27.5" style="6" customWidth="1"/>
    <col min="11783" max="11783" width="14.125" style="6" customWidth="1"/>
    <col min="11784" max="11785" width="8.125" style="6" customWidth="1"/>
    <col min="11786" max="11786" width="9.875" style="6" customWidth="1"/>
    <col min="11787" max="11787" width="1.875" style="6" customWidth="1"/>
    <col min="11788" max="11993" width="10.875" style="6"/>
    <col min="11994" max="11994" width="10.5" style="6" customWidth="1"/>
    <col min="11995" max="11995" width="2.375" style="6" customWidth="1"/>
    <col min="11996" max="11997" width="5.625" style="6" customWidth="1"/>
    <col min="11998" max="11998" width="5.125" style="6" customWidth="1"/>
    <col min="11999" max="11999" width="5.625" style="6" customWidth="1"/>
    <col min="12000" max="12000" width="12" style="6" customWidth="1"/>
    <col min="12001" max="12002" width="7.875" style="6" customWidth="1"/>
    <col min="12003" max="12003" width="2.125" style="6" customWidth="1"/>
    <col min="12004" max="12004" width="7.875" style="6" customWidth="1"/>
    <col min="12005" max="12005" width="6.5" style="6" customWidth="1"/>
    <col min="12006" max="12008" width="3.125" style="6" customWidth="1"/>
    <col min="12009" max="12009" width="3" style="6" customWidth="1"/>
    <col min="12010" max="12010" width="2.5" style="6" customWidth="1"/>
    <col min="12011" max="12011" width="2.625" style="6" customWidth="1"/>
    <col min="12012" max="12014" width="0" style="6" hidden="1" customWidth="1"/>
    <col min="12015" max="12015" width="3.875" style="6" customWidth="1"/>
    <col min="12016" max="12016" width="0" style="6" hidden="1" customWidth="1"/>
    <col min="12017" max="12018" width="13" style="6" customWidth="1"/>
    <col min="12019" max="12019" width="13.125" style="6" customWidth="1"/>
    <col min="12020" max="12020" width="5.625" style="6" customWidth="1"/>
    <col min="12021" max="12021" width="13.125" style="6" customWidth="1"/>
    <col min="12022" max="12022" width="3.625" style="6" customWidth="1"/>
    <col min="12023" max="12023" width="2.625" style="6" customWidth="1"/>
    <col min="12024" max="12026" width="0" style="6" hidden="1" customWidth="1"/>
    <col min="12027" max="12027" width="2.625" style="6" customWidth="1"/>
    <col min="12028" max="12028" width="0" style="6" hidden="1" customWidth="1"/>
    <col min="12029" max="12029" width="2.625" style="6" customWidth="1"/>
    <col min="12030" max="12030" width="0" style="6" hidden="1" customWidth="1"/>
    <col min="12031" max="12031" width="3.875" style="6" customWidth="1"/>
    <col min="12032" max="12032" width="30" style="6" customWidth="1"/>
    <col min="12033" max="12033" width="20.5" style="6" customWidth="1"/>
    <col min="12034" max="12034" width="8" style="6" customWidth="1"/>
    <col min="12035" max="12035" width="17" style="6" customWidth="1"/>
    <col min="12036" max="12036" width="37.375" style="6" customWidth="1"/>
    <col min="12037" max="12037" width="5.125" style="6" customWidth="1"/>
    <col min="12038" max="12038" width="27.5" style="6" customWidth="1"/>
    <col min="12039" max="12039" width="14.125" style="6" customWidth="1"/>
    <col min="12040" max="12041" width="8.125" style="6" customWidth="1"/>
    <col min="12042" max="12042" width="9.875" style="6" customWidth="1"/>
    <col min="12043" max="12043" width="1.875" style="6" customWidth="1"/>
    <col min="12044" max="12249" width="10.875" style="6"/>
    <col min="12250" max="12250" width="10.5" style="6" customWidth="1"/>
    <col min="12251" max="12251" width="2.375" style="6" customWidth="1"/>
    <col min="12252" max="12253" width="5.625" style="6" customWidth="1"/>
    <col min="12254" max="12254" width="5.125" style="6" customWidth="1"/>
    <col min="12255" max="12255" width="5.625" style="6" customWidth="1"/>
    <col min="12256" max="12256" width="12" style="6" customWidth="1"/>
    <col min="12257" max="12258" width="7.875" style="6" customWidth="1"/>
    <col min="12259" max="12259" width="2.125" style="6" customWidth="1"/>
    <col min="12260" max="12260" width="7.875" style="6" customWidth="1"/>
    <col min="12261" max="12261" width="6.5" style="6" customWidth="1"/>
    <col min="12262" max="12264" width="3.125" style="6" customWidth="1"/>
    <col min="12265" max="12265" width="3" style="6" customWidth="1"/>
    <col min="12266" max="12266" width="2.5" style="6" customWidth="1"/>
    <col min="12267" max="12267" width="2.625" style="6" customWidth="1"/>
    <col min="12268" max="12270" width="0" style="6" hidden="1" customWidth="1"/>
    <col min="12271" max="12271" width="3.875" style="6" customWidth="1"/>
    <col min="12272" max="12272" width="0" style="6" hidden="1" customWidth="1"/>
    <col min="12273" max="12274" width="13" style="6" customWidth="1"/>
    <col min="12275" max="12275" width="13.125" style="6" customWidth="1"/>
    <col min="12276" max="12276" width="5.625" style="6" customWidth="1"/>
    <col min="12277" max="12277" width="13.125" style="6" customWidth="1"/>
    <col min="12278" max="12278" width="3.625" style="6" customWidth="1"/>
    <col min="12279" max="12279" width="2.625" style="6" customWidth="1"/>
    <col min="12280" max="12282" width="0" style="6" hidden="1" customWidth="1"/>
    <col min="12283" max="12283" width="2.625" style="6" customWidth="1"/>
    <col min="12284" max="12284" width="0" style="6" hidden="1" customWidth="1"/>
    <col min="12285" max="12285" width="2.625" style="6" customWidth="1"/>
    <col min="12286" max="12286" width="0" style="6" hidden="1" customWidth="1"/>
    <col min="12287" max="12287" width="3.875" style="6" customWidth="1"/>
    <col min="12288" max="12288" width="30" style="6" customWidth="1"/>
    <col min="12289" max="12289" width="20.5" style="6" customWidth="1"/>
    <col min="12290" max="12290" width="8" style="6" customWidth="1"/>
    <col min="12291" max="12291" width="17" style="6" customWidth="1"/>
    <col min="12292" max="12292" width="37.375" style="6" customWidth="1"/>
    <col min="12293" max="12293" width="5.125" style="6" customWidth="1"/>
    <col min="12294" max="12294" width="27.5" style="6" customWidth="1"/>
    <col min="12295" max="12295" width="14.125" style="6" customWidth="1"/>
    <col min="12296" max="12297" width="8.125" style="6" customWidth="1"/>
    <col min="12298" max="12298" width="9.875" style="6" customWidth="1"/>
    <col min="12299" max="12299" width="1.875" style="6" customWidth="1"/>
    <col min="12300" max="12505" width="10.875" style="6"/>
    <col min="12506" max="12506" width="10.5" style="6" customWidth="1"/>
    <col min="12507" max="12507" width="2.375" style="6" customWidth="1"/>
    <col min="12508" max="12509" width="5.625" style="6" customWidth="1"/>
    <col min="12510" max="12510" width="5.125" style="6" customWidth="1"/>
    <col min="12511" max="12511" width="5.625" style="6" customWidth="1"/>
    <col min="12512" max="12512" width="12" style="6" customWidth="1"/>
    <col min="12513" max="12514" width="7.875" style="6" customWidth="1"/>
    <col min="12515" max="12515" width="2.125" style="6" customWidth="1"/>
    <col min="12516" max="12516" width="7.875" style="6" customWidth="1"/>
    <col min="12517" max="12517" width="6.5" style="6" customWidth="1"/>
    <col min="12518" max="12520" width="3.125" style="6" customWidth="1"/>
    <col min="12521" max="12521" width="3" style="6" customWidth="1"/>
    <col min="12522" max="12522" width="2.5" style="6" customWidth="1"/>
    <col min="12523" max="12523" width="2.625" style="6" customWidth="1"/>
    <col min="12524" max="12526" width="0" style="6" hidden="1" customWidth="1"/>
    <col min="12527" max="12527" width="3.875" style="6" customWidth="1"/>
    <col min="12528" max="12528" width="0" style="6" hidden="1" customWidth="1"/>
    <col min="12529" max="12530" width="13" style="6" customWidth="1"/>
    <col min="12531" max="12531" width="13.125" style="6" customWidth="1"/>
    <col min="12532" max="12532" width="5.625" style="6" customWidth="1"/>
    <col min="12533" max="12533" width="13.125" style="6" customWidth="1"/>
    <col min="12534" max="12534" width="3.625" style="6" customWidth="1"/>
    <col min="12535" max="12535" width="2.625" style="6" customWidth="1"/>
    <col min="12536" max="12538" width="0" style="6" hidden="1" customWidth="1"/>
    <col min="12539" max="12539" width="2.625" style="6" customWidth="1"/>
    <col min="12540" max="12540" width="0" style="6" hidden="1" customWidth="1"/>
    <col min="12541" max="12541" width="2.625" style="6" customWidth="1"/>
    <col min="12542" max="12542" width="0" style="6" hidden="1" customWidth="1"/>
    <col min="12543" max="12543" width="3.875" style="6" customWidth="1"/>
    <col min="12544" max="12544" width="30" style="6" customWidth="1"/>
    <col min="12545" max="12545" width="20.5" style="6" customWidth="1"/>
    <col min="12546" max="12546" width="8" style="6" customWidth="1"/>
    <col min="12547" max="12547" width="17" style="6" customWidth="1"/>
    <col min="12548" max="12548" width="37.375" style="6" customWidth="1"/>
    <col min="12549" max="12549" width="5.125" style="6" customWidth="1"/>
    <col min="12550" max="12550" width="27.5" style="6" customWidth="1"/>
    <col min="12551" max="12551" width="14.125" style="6" customWidth="1"/>
    <col min="12552" max="12553" width="8.125" style="6" customWidth="1"/>
    <col min="12554" max="12554" width="9.875" style="6" customWidth="1"/>
    <col min="12555" max="12555" width="1.875" style="6" customWidth="1"/>
    <col min="12556" max="12761" width="10.875" style="6"/>
    <col min="12762" max="12762" width="10.5" style="6" customWidth="1"/>
    <col min="12763" max="12763" width="2.375" style="6" customWidth="1"/>
    <col min="12764" max="12765" width="5.625" style="6" customWidth="1"/>
    <col min="12766" max="12766" width="5.125" style="6" customWidth="1"/>
    <col min="12767" max="12767" width="5.625" style="6" customWidth="1"/>
    <col min="12768" max="12768" width="12" style="6" customWidth="1"/>
    <col min="12769" max="12770" width="7.875" style="6" customWidth="1"/>
    <col min="12771" max="12771" width="2.125" style="6" customWidth="1"/>
    <col min="12772" max="12772" width="7.875" style="6" customWidth="1"/>
    <col min="12773" max="12773" width="6.5" style="6" customWidth="1"/>
    <col min="12774" max="12776" width="3.125" style="6" customWidth="1"/>
    <col min="12777" max="12777" width="3" style="6" customWidth="1"/>
    <col min="12778" max="12778" width="2.5" style="6" customWidth="1"/>
    <col min="12779" max="12779" width="2.625" style="6" customWidth="1"/>
    <col min="12780" max="12782" width="0" style="6" hidden="1" customWidth="1"/>
    <col min="12783" max="12783" width="3.875" style="6" customWidth="1"/>
    <col min="12784" max="12784" width="0" style="6" hidden="1" customWidth="1"/>
    <col min="12785" max="12786" width="13" style="6" customWidth="1"/>
    <col min="12787" max="12787" width="13.125" style="6" customWidth="1"/>
    <col min="12788" max="12788" width="5.625" style="6" customWidth="1"/>
    <col min="12789" max="12789" width="13.125" style="6" customWidth="1"/>
    <col min="12790" max="12790" width="3.625" style="6" customWidth="1"/>
    <col min="12791" max="12791" width="2.625" style="6" customWidth="1"/>
    <col min="12792" max="12794" width="0" style="6" hidden="1" customWidth="1"/>
    <col min="12795" max="12795" width="2.625" style="6" customWidth="1"/>
    <col min="12796" max="12796" width="0" style="6" hidden="1" customWidth="1"/>
    <col min="12797" max="12797" width="2.625" style="6" customWidth="1"/>
    <col min="12798" max="12798" width="0" style="6" hidden="1" customWidth="1"/>
    <col min="12799" max="12799" width="3.875" style="6" customWidth="1"/>
    <col min="12800" max="12800" width="30" style="6" customWidth="1"/>
    <col min="12801" max="12801" width="20.5" style="6" customWidth="1"/>
    <col min="12802" max="12802" width="8" style="6" customWidth="1"/>
    <col min="12803" max="12803" width="17" style="6" customWidth="1"/>
    <col min="12804" max="12804" width="37.375" style="6" customWidth="1"/>
    <col min="12805" max="12805" width="5.125" style="6" customWidth="1"/>
    <col min="12806" max="12806" width="27.5" style="6" customWidth="1"/>
    <col min="12807" max="12807" width="14.125" style="6" customWidth="1"/>
    <col min="12808" max="12809" width="8.125" style="6" customWidth="1"/>
    <col min="12810" max="12810" width="9.875" style="6" customWidth="1"/>
    <col min="12811" max="12811" width="1.875" style="6" customWidth="1"/>
    <col min="12812" max="13017" width="10.875" style="6"/>
    <col min="13018" max="13018" width="10.5" style="6" customWidth="1"/>
    <col min="13019" max="13019" width="2.375" style="6" customWidth="1"/>
    <col min="13020" max="13021" width="5.625" style="6" customWidth="1"/>
    <col min="13022" max="13022" width="5.125" style="6" customWidth="1"/>
    <col min="13023" max="13023" width="5.625" style="6" customWidth="1"/>
    <col min="13024" max="13024" width="12" style="6" customWidth="1"/>
    <col min="13025" max="13026" width="7.875" style="6" customWidth="1"/>
    <col min="13027" max="13027" width="2.125" style="6" customWidth="1"/>
    <col min="13028" max="13028" width="7.875" style="6" customWidth="1"/>
    <col min="13029" max="13029" width="6.5" style="6" customWidth="1"/>
    <col min="13030" max="13032" width="3.125" style="6" customWidth="1"/>
    <col min="13033" max="13033" width="3" style="6" customWidth="1"/>
    <col min="13034" max="13034" width="2.5" style="6" customWidth="1"/>
    <col min="13035" max="13035" width="2.625" style="6" customWidth="1"/>
    <col min="13036" max="13038" width="0" style="6" hidden="1" customWidth="1"/>
    <col min="13039" max="13039" width="3.875" style="6" customWidth="1"/>
    <col min="13040" max="13040" width="0" style="6" hidden="1" customWidth="1"/>
    <col min="13041" max="13042" width="13" style="6" customWidth="1"/>
    <col min="13043" max="13043" width="13.125" style="6" customWidth="1"/>
    <col min="13044" max="13044" width="5.625" style="6" customWidth="1"/>
    <col min="13045" max="13045" width="13.125" style="6" customWidth="1"/>
    <col min="13046" max="13046" width="3.625" style="6" customWidth="1"/>
    <col min="13047" max="13047" width="2.625" style="6" customWidth="1"/>
    <col min="13048" max="13050" width="0" style="6" hidden="1" customWidth="1"/>
    <col min="13051" max="13051" width="2.625" style="6" customWidth="1"/>
    <col min="13052" max="13052" width="0" style="6" hidden="1" customWidth="1"/>
    <col min="13053" max="13053" width="2.625" style="6" customWidth="1"/>
    <col min="13054" max="13054" width="0" style="6" hidden="1" customWidth="1"/>
    <col min="13055" max="13055" width="3.875" style="6" customWidth="1"/>
    <col min="13056" max="13056" width="30" style="6" customWidth="1"/>
    <col min="13057" max="13057" width="20.5" style="6" customWidth="1"/>
    <col min="13058" max="13058" width="8" style="6" customWidth="1"/>
    <col min="13059" max="13059" width="17" style="6" customWidth="1"/>
    <col min="13060" max="13060" width="37.375" style="6" customWidth="1"/>
    <col min="13061" max="13061" width="5.125" style="6" customWidth="1"/>
    <col min="13062" max="13062" width="27.5" style="6" customWidth="1"/>
    <col min="13063" max="13063" width="14.125" style="6" customWidth="1"/>
    <col min="13064" max="13065" width="8.125" style="6" customWidth="1"/>
    <col min="13066" max="13066" width="9.875" style="6" customWidth="1"/>
    <col min="13067" max="13067" width="1.875" style="6" customWidth="1"/>
    <col min="13068" max="13273" width="10.875" style="6"/>
    <col min="13274" max="13274" width="10.5" style="6" customWidth="1"/>
    <col min="13275" max="13275" width="2.375" style="6" customWidth="1"/>
    <col min="13276" max="13277" width="5.625" style="6" customWidth="1"/>
    <col min="13278" max="13278" width="5.125" style="6" customWidth="1"/>
    <col min="13279" max="13279" width="5.625" style="6" customWidth="1"/>
    <col min="13280" max="13280" width="12" style="6" customWidth="1"/>
    <col min="13281" max="13282" width="7.875" style="6" customWidth="1"/>
    <col min="13283" max="13283" width="2.125" style="6" customWidth="1"/>
    <col min="13284" max="13284" width="7.875" style="6" customWidth="1"/>
    <col min="13285" max="13285" width="6.5" style="6" customWidth="1"/>
    <col min="13286" max="13288" width="3.125" style="6" customWidth="1"/>
    <col min="13289" max="13289" width="3" style="6" customWidth="1"/>
    <col min="13290" max="13290" width="2.5" style="6" customWidth="1"/>
    <col min="13291" max="13291" width="2.625" style="6" customWidth="1"/>
    <col min="13292" max="13294" width="0" style="6" hidden="1" customWidth="1"/>
    <col min="13295" max="13295" width="3.875" style="6" customWidth="1"/>
    <col min="13296" max="13296" width="0" style="6" hidden="1" customWidth="1"/>
    <col min="13297" max="13298" width="13" style="6" customWidth="1"/>
    <col min="13299" max="13299" width="13.125" style="6" customWidth="1"/>
    <col min="13300" max="13300" width="5.625" style="6" customWidth="1"/>
    <col min="13301" max="13301" width="13.125" style="6" customWidth="1"/>
    <col min="13302" max="13302" width="3.625" style="6" customWidth="1"/>
    <col min="13303" max="13303" width="2.625" style="6" customWidth="1"/>
    <col min="13304" max="13306" width="0" style="6" hidden="1" customWidth="1"/>
    <col min="13307" max="13307" width="2.625" style="6" customWidth="1"/>
    <col min="13308" max="13308" width="0" style="6" hidden="1" customWidth="1"/>
    <col min="13309" max="13309" width="2.625" style="6" customWidth="1"/>
    <col min="13310" max="13310" width="0" style="6" hidden="1" customWidth="1"/>
    <col min="13311" max="13311" width="3.875" style="6" customWidth="1"/>
    <col min="13312" max="13312" width="30" style="6" customWidth="1"/>
    <col min="13313" max="13313" width="20.5" style="6" customWidth="1"/>
    <col min="13314" max="13314" width="8" style="6" customWidth="1"/>
    <col min="13315" max="13315" width="17" style="6" customWidth="1"/>
    <col min="13316" max="13316" width="37.375" style="6" customWidth="1"/>
    <col min="13317" max="13317" width="5.125" style="6" customWidth="1"/>
    <col min="13318" max="13318" width="27.5" style="6" customWidth="1"/>
    <col min="13319" max="13319" width="14.125" style="6" customWidth="1"/>
    <col min="13320" max="13321" width="8.125" style="6" customWidth="1"/>
    <col min="13322" max="13322" width="9.875" style="6" customWidth="1"/>
    <col min="13323" max="13323" width="1.875" style="6" customWidth="1"/>
    <col min="13324" max="13529" width="10.875" style="6"/>
    <col min="13530" max="13530" width="10.5" style="6" customWidth="1"/>
    <col min="13531" max="13531" width="2.375" style="6" customWidth="1"/>
    <col min="13532" max="13533" width="5.625" style="6" customWidth="1"/>
    <col min="13534" max="13534" width="5.125" style="6" customWidth="1"/>
    <col min="13535" max="13535" width="5.625" style="6" customWidth="1"/>
    <col min="13536" max="13536" width="12" style="6" customWidth="1"/>
    <col min="13537" max="13538" width="7.875" style="6" customWidth="1"/>
    <col min="13539" max="13539" width="2.125" style="6" customWidth="1"/>
    <col min="13540" max="13540" width="7.875" style="6" customWidth="1"/>
    <col min="13541" max="13541" width="6.5" style="6" customWidth="1"/>
    <col min="13542" max="13544" width="3.125" style="6" customWidth="1"/>
    <col min="13545" max="13545" width="3" style="6" customWidth="1"/>
    <col min="13546" max="13546" width="2.5" style="6" customWidth="1"/>
    <col min="13547" max="13547" width="2.625" style="6" customWidth="1"/>
    <col min="13548" max="13550" width="0" style="6" hidden="1" customWidth="1"/>
    <col min="13551" max="13551" width="3.875" style="6" customWidth="1"/>
    <col min="13552" max="13552" width="0" style="6" hidden="1" customWidth="1"/>
    <col min="13553" max="13554" width="13" style="6" customWidth="1"/>
    <col min="13555" max="13555" width="13.125" style="6" customWidth="1"/>
    <col min="13556" max="13556" width="5.625" style="6" customWidth="1"/>
    <col min="13557" max="13557" width="13.125" style="6" customWidth="1"/>
    <col min="13558" max="13558" width="3.625" style="6" customWidth="1"/>
    <col min="13559" max="13559" width="2.625" style="6" customWidth="1"/>
    <col min="13560" max="13562" width="0" style="6" hidden="1" customWidth="1"/>
    <col min="13563" max="13563" width="2.625" style="6" customWidth="1"/>
    <col min="13564" max="13564" width="0" style="6" hidden="1" customWidth="1"/>
    <col min="13565" max="13565" width="2.625" style="6" customWidth="1"/>
    <col min="13566" max="13566" width="0" style="6" hidden="1" customWidth="1"/>
    <col min="13567" max="13567" width="3.875" style="6" customWidth="1"/>
    <col min="13568" max="13568" width="30" style="6" customWidth="1"/>
    <col min="13569" max="13569" width="20.5" style="6" customWidth="1"/>
    <col min="13570" max="13570" width="8" style="6" customWidth="1"/>
    <col min="13571" max="13571" width="17" style="6" customWidth="1"/>
    <col min="13572" max="13572" width="37.375" style="6" customWidth="1"/>
    <col min="13573" max="13573" width="5.125" style="6" customWidth="1"/>
    <col min="13574" max="13574" width="27.5" style="6" customWidth="1"/>
    <col min="13575" max="13575" width="14.125" style="6" customWidth="1"/>
    <col min="13576" max="13577" width="8.125" style="6" customWidth="1"/>
    <col min="13578" max="13578" width="9.875" style="6" customWidth="1"/>
    <col min="13579" max="13579" width="1.875" style="6" customWidth="1"/>
    <col min="13580" max="13785" width="10.875" style="6"/>
    <col min="13786" max="13786" width="10.5" style="6" customWidth="1"/>
    <col min="13787" max="13787" width="2.375" style="6" customWidth="1"/>
    <col min="13788" max="13789" width="5.625" style="6" customWidth="1"/>
    <col min="13790" max="13790" width="5.125" style="6" customWidth="1"/>
    <col min="13791" max="13791" width="5.625" style="6" customWidth="1"/>
    <col min="13792" max="13792" width="12" style="6" customWidth="1"/>
    <col min="13793" max="13794" width="7.875" style="6" customWidth="1"/>
    <col min="13795" max="13795" width="2.125" style="6" customWidth="1"/>
    <col min="13796" max="13796" width="7.875" style="6" customWidth="1"/>
    <col min="13797" max="13797" width="6.5" style="6" customWidth="1"/>
    <col min="13798" max="13800" width="3.125" style="6" customWidth="1"/>
    <col min="13801" max="13801" width="3" style="6" customWidth="1"/>
    <col min="13802" max="13802" width="2.5" style="6" customWidth="1"/>
    <col min="13803" max="13803" width="2.625" style="6" customWidth="1"/>
    <col min="13804" max="13806" width="0" style="6" hidden="1" customWidth="1"/>
    <col min="13807" max="13807" width="3.875" style="6" customWidth="1"/>
    <col min="13808" max="13808" width="0" style="6" hidden="1" customWidth="1"/>
    <col min="13809" max="13810" width="13" style="6" customWidth="1"/>
    <col min="13811" max="13811" width="13.125" style="6" customWidth="1"/>
    <col min="13812" max="13812" width="5.625" style="6" customWidth="1"/>
    <col min="13813" max="13813" width="13.125" style="6" customWidth="1"/>
    <col min="13814" max="13814" width="3.625" style="6" customWidth="1"/>
    <col min="13815" max="13815" width="2.625" style="6" customWidth="1"/>
    <col min="13816" max="13818" width="0" style="6" hidden="1" customWidth="1"/>
    <col min="13819" max="13819" width="2.625" style="6" customWidth="1"/>
    <col min="13820" max="13820" width="0" style="6" hidden="1" customWidth="1"/>
    <col min="13821" max="13821" width="2.625" style="6" customWidth="1"/>
    <col min="13822" max="13822" width="0" style="6" hidden="1" customWidth="1"/>
    <col min="13823" max="13823" width="3.875" style="6" customWidth="1"/>
    <col min="13824" max="13824" width="30" style="6" customWidth="1"/>
    <col min="13825" max="13825" width="20.5" style="6" customWidth="1"/>
    <col min="13826" max="13826" width="8" style="6" customWidth="1"/>
    <col min="13827" max="13827" width="17" style="6" customWidth="1"/>
    <col min="13828" max="13828" width="37.375" style="6" customWidth="1"/>
    <col min="13829" max="13829" width="5.125" style="6" customWidth="1"/>
    <col min="13830" max="13830" width="27.5" style="6" customWidth="1"/>
    <col min="13831" max="13831" width="14.125" style="6" customWidth="1"/>
    <col min="13832" max="13833" width="8.125" style="6" customWidth="1"/>
    <col min="13834" max="13834" width="9.875" style="6" customWidth="1"/>
    <col min="13835" max="13835" width="1.875" style="6" customWidth="1"/>
    <col min="13836" max="14041" width="10.875" style="6"/>
    <col min="14042" max="14042" width="10.5" style="6" customWidth="1"/>
    <col min="14043" max="14043" width="2.375" style="6" customWidth="1"/>
    <col min="14044" max="14045" width="5.625" style="6" customWidth="1"/>
    <col min="14046" max="14046" width="5.125" style="6" customWidth="1"/>
    <col min="14047" max="14047" width="5.625" style="6" customWidth="1"/>
    <col min="14048" max="14048" width="12" style="6" customWidth="1"/>
    <col min="14049" max="14050" width="7.875" style="6" customWidth="1"/>
    <col min="14051" max="14051" width="2.125" style="6" customWidth="1"/>
    <col min="14052" max="14052" width="7.875" style="6" customWidth="1"/>
    <col min="14053" max="14053" width="6.5" style="6" customWidth="1"/>
    <col min="14054" max="14056" width="3.125" style="6" customWidth="1"/>
    <col min="14057" max="14057" width="3" style="6" customWidth="1"/>
    <col min="14058" max="14058" width="2.5" style="6" customWidth="1"/>
    <col min="14059" max="14059" width="2.625" style="6" customWidth="1"/>
    <col min="14060" max="14062" width="0" style="6" hidden="1" customWidth="1"/>
    <col min="14063" max="14063" width="3.875" style="6" customWidth="1"/>
    <col min="14064" max="14064" width="0" style="6" hidden="1" customWidth="1"/>
    <col min="14065" max="14066" width="13" style="6" customWidth="1"/>
    <col min="14067" max="14067" width="13.125" style="6" customWidth="1"/>
    <col min="14068" max="14068" width="5.625" style="6" customWidth="1"/>
    <col min="14069" max="14069" width="13.125" style="6" customWidth="1"/>
    <col min="14070" max="14070" width="3.625" style="6" customWidth="1"/>
    <col min="14071" max="14071" width="2.625" style="6" customWidth="1"/>
    <col min="14072" max="14074" width="0" style="6" hidden="1" customWidth="1"/>
    <col min="14075" max="14075" width="2.625" style="6" customWidth="1"/>
    <col min="14076" max="14076" width="0" style="6" hidden="1" customWidth="1"/>
    <col min="14077" max="14077" width="2.625" style="6" customWidth="1"/>
    <col min="14078" max="14078" width="0" style="6" hidden="1" customWidth="1"/>
    <col min="14079" max="14079" width="3.875" style="6" customWidth="1"/>
    <col min="14080" max="14080" width="30" style="6" customWidth="1"/>
    <col min="14081" max="14081" width="20.5" style="6" customWidth="1"/>
    <col min="14082" max="14082" width="8" style="6" customWidth="1"/>
    <col min="14083" max="14083" width="17" style="6" customWidth="1"/>
    <col min="14084" max="14084" width="37.375" style="6" customWidth="1"/>
    <col min="14085" max="14085" width="5.125" style="6" customWidth="1"/>
    <col min="14086" max="14086" width="27.5" style="6" customWidth="1"/>
    <col min="14087" max="14087" width="14.125" style="6" customWidth="1"/>
    <col min="14088" max="14089" width="8.125" style="6" customWidth="1"/>
    <col min="14090" max="14090" width="9.875" style="6" customWidth="1"/>
    <col min="14091" max="14091" width="1.875" style="6" customWidth="1"/>
    <col min="14092" max="14297" width="10.875" style="6"/>
    <col min="14298" max="14298" width="10.5" style="6" customWidth="1"/>
    <col min="14299" max="14299" width="2.375" style="6" customWidth="1"/>
    <col min="14300" max="14301" width="5.625" style="6" customWidth="1"/>
    <col min="14302" max="14302" width="5.125" style="6" customWidth="1"/>
    <col min="14303" max="14303" width="5.625" style="6" customWidth="1"/>
    <col min="14304" max="14304" width="12" style="6" customWidth="1"/>
    <col min="14305" max="14306" width="7.875" style="6" customWidth="1"/>
    <col min="14307" max="14307" width="2.125" style="6" customWidth="1"/>
    <col min="14308" max="14308" width="7.875" style="6" customWidth="1"/>
    <col min="14309" max="14309" width="6.5" style="6" customWidth="1"/>
    <col min="14310" max="14312" width="3.125" style="6" customWidth="1"/>
    <col min="14313" max="14313" width="3" style="6" customWidth="1"/>
    <col min="14314" max="14314" width="2.5" style="6" customWidth="1"/>
    <col min="14315" max="14315" width="2.625" style="6" customWidth="1"/>
    <col min="14316" max="14318" width="0" style="6" hidden="1" customWidth="1"/>
    <col min="14319" max="14319" width="3.875" style="6" customWidth="1"/>
    <col min="14320" max="14320" width="0" style="6" hidden="1" customWidth="1"/>
    <col min="14321" max="14322" width="13" style="6" customWidth="1"/>
    <col min="14323" max="14323" width="13.125" style="6" customWidth="1"/>
    <col min="14324" max="14324" width="5.625" style="6" customWidth="1"/>
    <col min="14325" max="14325" width="13.125" style="6" customWidth="1"/>
    <col min="14326" max="14326" width="3.625" style="6" customWidth="1"/>
    <col min="14327" max="14327" width="2.625" style="6" customWidth="1"/>
    <col min="14328" max="14330" width="0" style="6" hidden="1" customWidth="1"/>
    <col min="14331" max="14331" width="2.625" style="6" customWidth="1"/>
    <col min="14332" max="14332" width="0" style="6" hidden="1" customWidth="1"/>
    <col min="14333" max="14333" width="2.625" style="6" customWidth="1"/>
    <col min="14334" max="14334" width="0" style="6" hidden="1" customWidth="1"/>
    <col min="14335" max="14335" width="3.875" style="6" customWidth="1"/>
    <col min="14336" max="14336" width="30" style="6" customWidth="1"/>
    <col min="14337" max="14337" width="20.5" style="6" customWidth="1"/>
    <col min="14338" max="14338" width="8" style="6" customWidth="1"/>
    <col min="14339" max="14339" width="17" style="6" customWidth="1"/>
    <col min="14340" max="14340" width="37.375" style="6" customWidth="1"/>
    <col min="14341" max="14341" width="5.125" style="6" customWidth="1"/>
    <col min="14342" max="14342" width="27.5" style="6" customWidth="1"/>
    <col min="14343" max="14343" width="14.125" style="6" customWidth="1"/>
    <col min="14344" max="14345" width="8.125" style="6" customWidth="1"/>
    <col min="14346" max="14346" width="9.875" style="6" customWidth="1"/>
    <col min="14347" max="14347" width="1.875" style="6" customWidth="1"/>
    <col min="14348" max="14553" width="10.875" style="6"/>
    <col min="14554" max="14554" width="10.5" style="6" customWidth="1"/>
    <col min="14555" max="14555" width="2.375" style="6" customWidth="1"/>
    <col min="14556" max="14557" width="5.625" style="6" customWidth="1"/>
    <col min="14558" max="14558" width="5.125" style="6" customWidth="1"/>
    <col min="14559" max="14559" width="5.625" style="6" customWidth="1"/>
    <col min="14560" max="14560" width="12" style="6" customWidth="1"/>
    <col min="14561" max="14562" width="7.875" style="6" customWidth="1"/>
    <col min="14563" max="14563" width="2.125" style="6" customWidth="1"/>
    <col min="14564" max="14564" width="7.875" style="6" customWidth="1"/>
    <col min="14565" max="14565" width="6.5" style="6" customWidth="1"/>
    <col min="14566" max="14568" width="3.125" style="6" customWidth="1"/>
    <col min="14569" max="14569" width="3" style="6" customWidth="1"/>
    <col min="14570" max="14570" width="2.5" style="6" customWidth="1"/>
    <col min="14571" max="14571" width="2.625" style="6" customWidth="1"/>
    <col min="14572" max="14574" width="0" style="6" hidden="1" customWidth="1"/>
    <col min="14575" max="14575" width="3.875" style="6" customWidth="1"/>
    <col min="14576" max="14576" width="0" style="6" hidden="1" customWidth="1"/>
    <col min="14577" max="14578" width="13" style="6" customWidth="1"/>
    <col min="14579" max="14579" width="13.125" style="6" customWidth="1"/>
    <col min="14580" max="14580" width="5.625" style="6" customWidth="1"/>
    <col min="14581" max="14581" width="13.125" style="6" customWidth="1"/>
    <col min="14582" max="14582" width="3.625" style="6" customWidth="1"/>
    <col min="14583" max="14583" width="2.625" style="6" customWidth="1"/>
    <col min="14584" max="14586" width="0" style="6" hidden="1" customWidth="1"/>
    <col min="14587" max="14587" width="2.625" style="6" customWidth="1"/>
    <col min="14588" max="14588" width="0" style="6" hidden="1" customWidth="1"/>
    <col min="14589" max="14589" width="2.625" style="6" customWidth="1"/>
    <col min="14590" max="14590" width="0" style="6" hidden="1" customWidth="1"/>
    <col min="14591" max="14591" width="3.875" style="6" customWidth="1"/>
    <col min="14592" max="14592" width="30" style="6" customWidth="1"/>
    <col min="14593" max="14593" width="20.5" style="6" customWidth="1"/>
    <col min="14594" max="14594" width="8" style="6" customWidth="1"/>
    <col min="14595" max="14595" width="17" style="6" customWidth="1"/>
    <col min="14596" max="14596" width="37.375" style="6" customWidth="1"/>
    <col min="14597" max="14597" width="5.125" style="6" customWidth="1"/>
    <col min="14598" max="14598" width="27.5" style="6" customWidth="1"/>
    <col min="14599" max="14599" width="14.125" style="6" customWidth="1"/>
    <col min="14600" max="14601" width="8.125" style="6" customWidth="1"/>
    <col min="14602" max="14602" width="9.875" style="6" customWidth="1"/>
    <col min="14603" max="14603" width="1.875" style="6" customWidth="1"/>
    <col min="14604" max="14809" width="10.875" style="6"/>
    <col min="14810" max="14810" width="10.5" style="6" customWidth="1"/>
    <col min="14811" max="14811" width="2.375" style="6" customWidth="1"/>
    <col min="14812" max="14813" width="5.625" style="6" customWidth="1"/>
    <col min="14814" max="14814" width="5.125" style="6" customWidth="1"/>
    <col min="14815" max="14815" width="5.625" style="6" customWidth="1"/>
    <col min="14816" max="14816" width="12" style="6" customWidth="1"/>
    <col min="14817" max="14818" width="7.875" style="6" customWidth="1"/>
    <col min="14819" max="14819" width="2.125" style="6" customWidth="1"/>
    <col min="14820" max="14820" width="7.875" style="6" customWidth="1"/>
    <col min="14821" max="14821" width="6.5" style="6" customWidth="1"/>
    <col min="14822" max="14824" width="3.125" style="6" customWidth="1"/>
    <col min="14825" max="14825" width="3" style="6" customWidth="1"/>
    <col min="14826" max="14826" width="2.5" style="6" customWidth="1"/>
    <col min="14827" max="14827" width="2.625" style="6" customWidth="1"/>
    <col min="14828" max="14830" width="0" style="6" hidden="1" customWidth="1"/>
    <col min="14831" max="14831" width="3.875" style="6" customWidth="1"/>
    <col min="14832" max="14832" width="0" style="6" hidden="1" customWidth="1"/>
    <col min="14833" max="14834" width="13" style="6" customWidth="1"/>
    <col min="14835" max="14835" width="13.125" style="6" customWidth="1"/>
    <col min="14836" max="14836" width="5.625" style="6" customWidth="1"/>
    <col min="14837" max="14837" width="13.125" style="6" customWidth="1"/>
    <col min="14838" max="14838" width="3.625" style="6" customWidth="1"/>
    <col min="14839" max="14839" width="2.625" style="6" customWidth="1"/>
    <col min="14840" max="14842" width="0" style="6" hidden="1" customWidth="1"/>
    <col min="14843" max="14843" width="2.625" style="6" customWidth="1"/>
    <col min="14844" max="14844" width="0" style="6" hidden="1" customWidth="1"/>
    <col min="14845" max="14845" width="2.625" style="6" customWidth="1"/>
    <col min="14846" max="14846" width="0" style="6" hidden="1" customWidth="1"/>
    <col min="14847" max="14847" width="3.875" style="6" customWidth="1"/>
    <col min="14848" max="14848" width="30" style="6" customWidth="1"/>
    <col min="14849" max="14849" width="20.5" style="6" customWidth="1"/>
    <col min="14850" max="14850" width="8" style="6" customWidth="1"/>
    <col min="14851" max="14851" width="17" style="6" customWidth="1"/>
    <col min="14852" max="14852" width="37.375" style="6" customWidth="1"/>
    <col min="14853" max="14853" width="5.125" style="6" customWidth="1"/>
    <col min="14854" max="14854" width="27.5" style="6" customWidth="1"/>
    <col min="14855" max="14855" width="14.125" style="6" customWidth="1"/>
    <col min="14856" max="14857" width="8.125" style="6" customWidth="1"/>
    <col min="14858" max="14858" width="9.875" style="6" customWidth="1"/>
    <col min="14859" max="14859" width="1.875" style="6" customWidth="1"/>
    <col min="14860" max="15065" width="10.875" style="6"/>
    <col min="15066" max="15066" width="10.5" style="6" customWidth="1"/>
    <col min="15067" max="15067" width="2.375" style="6" customWidth="1"/>
    <col min="15068" max="15069" width="5.625" style="6" customWidth="1"/>
    <col min="15070" max="15070" width="5.125" style="6" customWidth="1"/>
    <col min="15071" max="15071" width="5.625" style="6" customWidth="1"/>
    <col min="15072" max="15072" width="12" style="6" customWidth="1"/>
    <col min="15073" max="15074" width="7.875" style="6" customWidth="1"/>
    <col min="15075" max="15075" width="2.125" style="6" customWidth="1"/>
    <col min="15076" max="15076" width="7.875" style="6" customWidth="1"/>
    <col min="15077" max="15077" width="6.5" style="6" customWidth="1"/>
    <col min="15078" max="15080" width="3.125" style="6" customWidth="1"/>
    <col min="15081" max="15081" width="3" style="6" customWidth="1"/>
    <col min="15082" max="15082" width="2.5" style="6" customWidth="1"/>
    <col min="15083" max="15083" width="2.625" style="6" customWidth="1"/>
    <col min="15084" max="15086" width="0" style="6" hidden="1" customWidth="1"/>
    <col min="15087" max="15087" width="3.875" style="6" customWidth="1"/>
    <col min="15088" max="15088" width="0" style="6" hidden="1" customWidth="1"/>
    <col min="15089" max="15090" width="13" style="6" customWidth="1"/>
    <col min="15091" max="15091" width="13.125" style="6" customWidth="1"/>
    <col min="15092" max="15092" width="5.625" style="6" customWidth="1"/>
    <col min="15093" max="15093" width="13.125" style="6" customWidth="1"/>
    <col min="15094" max="15094" width="3.625" style="6" customWidth="1"/>
    <col min="15095" max="15095" width="2.625" style="6" customWidth="1"/>
    <col min="15096" max="15098" width="0" style="6" hidden="1" customWidth="1"/>
    <col min="15099" max="15099" width="2.625" style="6" customWidth="1"/>
    <col min="15100" max="15100" width="0" style="6" hidden="1" customWidth="1"/>
    <col min="15101" max="15101" width="2.625" style="6" customWidth="1"/>
    <col min="15102" max="15102" width="0" style="6" hidden="1" customWidth="1"/>
    <col min="15103" max="15103" width="3.875" style="6" customWidth="1"/>
    <col min="15104" max="15104" width="30" style="6" customWidth="1"/>
    <col min="15105" max="15105" width="20.5" style="6" customWidth="1"/>
    <col min="15106" max="15106" width="8" style="6" customWidth="1"/>
    <col min="15107" max="15107" width="17" style="6" customWidth="1"/>
    <col min="15108" max="15108" width="37.375" style="6" customWidth="1"/>
    <col min="15109" max="15109" width="5.125" style="6" customWidth="1"/>
    <col min="15110" max="15110" width="27.5" style="6" customWidth="1"/>
    <col min="15111" max="15111" width="14.125" style="6" customWidth="1"/>
    <col min="15112" max="15113" width="8.125" style="6" customWidth="1"/>
    <col min="15114" max="15114" width="9.875" style="6" customWidth="1"/>
    <col min="15115" max="15115" width="1.875" style="6" customWidth="1"/>
    <col min="15116" max="15321" width="10.875" style="6"/>
    <col min="15322" max="15322" width="10.5" style="6" customWidth="1"/>
    <col min="15323" max="15323" width="2.375" style="6" customWidth="1"/>
    <col min="15324" max="15325" width="5.625" style="6" customWidth="1"/>
    <col min="15326" max="15326" width="5.125" style="6" customWidth="1"/>
    <col min="15327" max="15327" width="5.625" style="6" customWidth="1"/>
    <col min="15328" max="15328" width="12" style="6" customWidth="1"/>
    <col min="15329" max="15330" width="7.875" style="6" customWidth="1"/>
    <col min="15331" max="15331" width="2.125" style="6" customWidth="1"/>
    <col min="15332" max="15332" width="7.875" style="6" customWidth="1"/>
    <col min="15333" max="15333" width="6.5" style="6" customWidth="1"/>
    <col min="15334" max="15336" width="3.125" style="6" customWidth="1"/>
    <col min="15337" max="15337" width="3" style="6" customWidth="1"/>
    <col min="15338" max="15338" width="2.5" style="6" customWidth="1"/>
    <col min="15339" max="15339" width="2.625" style="6" customWidth="1"/>
    <col min="15340" max="15342" width="0" style="6" hidden="1" customWidth="1"/>
    <col min="15343" max="15343" width="3.875" style="6" customWidth="1"/>
    <col min="15344" max="15344" width="0" style="6" hidden="1" customWidth="1"/>
    <col min="15345" max="15346" width="13" style="6" customWidth="1"/>
    <col min="15347" max="15347" width="13.125" style="6" customWidth="1"/>
    <col min="15348" max="15348" width="5.625" style="6" customWidth="1"/>
    <col min="15349" max="15349" width="13.125" style="6" customWidth="1"/>
    <col min="15350" max="15350" width="3.625" style="6" customWidth="1"/>
    <col min="15351" max="15351" width="2.625" style="6" customWidth="1"/>
    <col min="15352" max="15354" width="0" style="6" hidden="1" customWidth="1"/>
    <col min="15355" max="15355" width="2.625" style="6" customWidth="1"/>
    <col min="15356" max="15356" width="0" style="6" hidden="1" customWidth="1"/>
    <col min="15357" max="15357" width="2.625" style="6" customWidth="1"/>
    <col min="15358" max="15358" width="0" style="6" hidden="1" customWidth="1"/>
    <col min="15359" max="15359" width="3.875" style="6" customWidth="1"/>
    <col min="15360" max="15360" width="30" style="6" customWidth="1"/>
    <col min="15361" max="15361" width="20.5" style="6" customWidth="1"/>
    <col min="15362" max="15362" width="8" style="6" customWidth="1"/>
    <col min="15363" max="15363" width="17" style="6" customWidth="1"/>
    <col min="15364" max="15364" width="37.375" style="6" customWidth="1"/>
    <col min="15365" max="15365" width="5.125" style="6" customWidth="1"/>
    <col min="15366" max="15366" width="27.5" style="6" customWidth="1"/>
    <col min="15367" max="15367" width="14.125" style="6" customWidth="1"/>
    <col min="15368" max="15369" width="8.125" style="6" customWidth="1"/>
    <col min="15370" max="15370" width="9.875" style="6" customWidth="1"/>
    <col min="15371" max="15371" width="1.875" style="6" customWidth="1"/>
    <col min="15372" max="15577" width="10.875" style="6"/>
    <col min="15578" max="15578" width="10.5" style="6" customWidth="1"/>
    <col min="15579" max="15579" width="2.375" style="6" customWidth="1"/>
    <col min="15580" max="15581" width="5.625" style="6" customWidth="1"/>
    <col min="15582" max="15582" width="5.125" style="6" customWidth="1"/>
    <col min="15583" max="15583" width="5.625" style="6" customWidth="1"/>
    <col min="15584" max="15584" width="12" style="6" customWidth="1"/>
    <col min="15585" max="15586" width="7.875" style="6" customWidth="1"/>
    <col min="15587" max="15587" width="2.125" style="6" customWidth="1"/>
    <col min="15588" max="15588" width="7.875" style="6" customWidth="1"/>
    <col min="15589" max="15589" width="6.5" style="6" customWidth="1"/>
    <col min="15590" max="15592" width="3.125" style="6" customWidth="1"/>
    <col min="15593" max="15593" width="3" style="6" customWidth="1"/>
    <col min="15594" max="15594" width="2.5" style="6" customWidth="1"/>
    <col min="15595" max="15595" width="2.625" style="6" customWidth="1"/>
    <col min="15596" max="15598" width="0" style="6" hidden="1" customWidth="1"/>
    <col min="15599" max="15599" width="3.875" style="6" customWidth="1"/>
    <col min="15600" max="15600" width="0" style="6" hidden="1" customWidth="1"/>
    <col min="15601" max="15602" width="13" style="6" customWidth="1"/>
    <col min="15603" max="15603" width="13.125" style="6" customWidth="1"/>
    <col min="15604" max="15604" width="5.625" style="6" customWidth="1"/>
    <col min="15605" max="15605" width="13.125" style="6" customWidth="1"/>
    <col min="15606" max="15606" width="3.625" style="6" customWidth="1"/>
    <col min="15607" max="15607" width="2.625" style="6" customWidth="1"/>
    <col min="15608" max="15610" width="0" style="6" hidden="1" customWidth="1"/>
    <col min="15611" max="15611" width="2.625" style="6" customWidth="1"/>
    <col min="15612" max="15612" width="0" style="6" hidden="1" customWidth="1"/>
    <col min="15613" max="15613" width="2.625" style="6" customWidth="1"/>
    <col min="15614" max="15614" width="0" style="6" hidden="1" customWidth="1"/>
    <col min="15615" max="15615" width="3.875" style="6" customWidth="1"/>
    <col min="15616" max="15616" width="30" style="6" customWidth="1"/>
    <col min="15617" max="15617" width="20.5" style="6" customWidth="1"/>
    <col min="15618" max="15618" width="8" style="6" customWidth="1"/>
    <col min="15619" max="15619" width="17" style="6" customWidth="1"/>
    <col min="15620" max="15620" width="37.375" style="6" customWidth="1"/>
    <col min="15621" max="15621" width="5.125" style="6" customWidth="1"/>
    <col min="15622" max="15622" width="27.5" style="6" customWidth="1"/>
    <col min="15623" max="15623" width="14.125" style="6" customWidth="1"/>
    <col min="15624" max="15625" width="8.125" style="6" customWidth="1"/>
    <col min="15626" max="15626" width="9.875" style="6" customWidth="1"/>
    <col min="15627" max="15627" width="1.875" style="6" customWidth="1"/>
    <col min="15628" max="15833" width="10.875" style="6"/>
    <col min="15834" max="15834" width="10.5" style="6" customWidth="1"/>
    <col min="15835" max="15835" width="2.375" style="6" customWidth="1"/>
    <col min="15836" max="15837" width="5.625" style="6" customWidth="1"/>
    <col min="15838" max="15838" width="5.125" style="6" customWidth="1"/>
    <col min="15839" max="15839" width="5.625" style="6" customWidth="1"/>
    <col min="15840" max="15840" width="12" style="6" customWidth="1"/>
    <col min="15841" max="15842" width="7.875" style="6" customWidth="1"/>
    <col min="15843" max="15843" width="2.125" style="6" customWidth="1"/>
    <col min="15844" max="15844" width="7.875" style="6" customWidth="1"/>
    <col min="15845" max="15845" width="6.5" style="6" customWidth="1"/>
    <col min="15846" max="15848" width="3.125" style="6" customWidth="1"/>
    <col min="15849" max="15849" width="3" style="6" customWidth="1"/>
    <col min="15850" max="15850" width="2.5" style="6" customWidth="1"/>
    <col min="15851" max="15851" width="2.625" style="6" customWidth="1"/>
    <col min="15852" max="15854" width="0" style="6" hidden="1" customWidth="1"/>
    <col min="15855" max="15855" width="3.875" style="6" customWidth="1"/>
    <col min="15856" max="15856" width="0" style="6" hidden="1" customWidth="1"/>
    <col min="15857" max="15858" width="13" style="6" customWidth="1"/>
    <col min="15859" max="15859" width="13.125" style="6" customWidth="1"/>
    <col min="15860" max="15860" width="5.625" style="6" customWidth="1"/>
    <col min="15861" max="15861" width="13.125" style="6" customWidth="1"/>
    <col min="15862" max="15862" width="3.625" style="6" customWidth="1"/>
    <col min="15863" max="15863" width="2.625" style="6" customWidth="1"/>
    <col min="15864" max="15866" width="0" style="6" hidden="1" customWidth="1"/>
    <col min="15867" max="15867" width="2.625" style="6" customWidth="1"/>
    <col min="15868" max="15868" width="0" style="6" hidden="1" customWidth="1"/>
    <col min="15869" max="15869" width="2.625" style="6" customWidth="1"/>
    <col min="15870" max="15870" width="0" style="6" hidden="1" customWidth="1"/>
    <col min="15871" max="15871" width="3.875" style="6" customWidth="1"/>
    <col min="15872" max="15872" width="30" style="6" customWidth="1"/>
    <col min="15873" max="15873" width="20.5" style="6" customWidth="1"/>
    <col min="15874" max="15874" width="8" style="6" customWidth="1"/>
    <col min="15875" max="15875" width="17" style="6" customWidth="1"/>
    <col min="15876" max="15876" width="37.375" style="6" customWidth="1"/>
    <col min="15877" max="15877" width="5.125" style="6" customWidth="1"/>
    <col min="15878" max="15878" width="27.5" style="6" customWidth="1"/>
    <col min="15879" max="15879" width="14.125" style="6" customWidth="1"/>
    <col min="15880" max="15881" width="8.125" style="6" customWidth="1"/>
    <col min="15882" max="15882" width="9.875" style="6" customWidth="1"/>
    <col min="15883" max="15883" width="1.875" style="6" customWidth="1"/>
    <col min="15884" max="16089" width="10.875" style="6"/>
    <col min="16090" max="16090" width="10.5" style="6" customWidth="1"/>
    <col min="16091" max="16091" width="2.375" style="6" customWidth="1"/>
    <col min="16092" max="16093" width="5.625" style="6" customWidth="1"/>
    <col min="16094" max="16094" width="5.125" style="6" customWidth="1"/>
    <col min="16095" max="16095" width="5.625" style="6" customWidth="1"/>
    <col min="16096" max="16096" width="12" style="6" customWidth="1"/>
    <col min="16097" max="16098" width="7.875" style="6" customWidth="1"/>
    <col min="16099" max="16099" width="2.125" style="6" customWidth="1"/>
    <col min="16100" max="16100" width="7.875" style="6" customWidth="1"/>
    <col min="16101" max="16101" width="6.5" style="6" customWidth="1"/>
    <col min="16102" max="16104" width="3.125" style="6" customWidth="1"/>
    <col min="16105" max="16105" width="3" style="6" customWidth="1"/>
    <col min="16106" max="16106" width="2.5" style="6" customWidth="1"/>
    <col min="16107" max="16107" width="2.625" style="6" customWidth="1"/>
    <col min="16108" max="16110" width="0" style="6" hidden="1" customWidth="1"/>
    <col min="16111" max="16111" width="3.875" style="6" customWidth="1"/>
    <col min="16112" max="16112" width="0" style="6" hidden="1" customWidth="1"/>
    <col min="16113" max="16114" width="13" style="6" customWidth="1"/>
    <col min="16115" max="16115" width="13.125" style="6" customWidth="1"/>
    <col min="16116" max="16116" width="5.625" style="6" customWidth="1"/>
    <col min="16117" max="16117" width="13.125" style="6" customWidth="1"/>
    <col min="16118" max="16118" width="3.625" style="6" customWidth="1"/>
    <col min="16119" max="16119" width="2.625" style="6" customWidth="1"/>
    <col min="16120" max="16122" width="0" style="6" hidden="1" customWidth="1"/>
    <col min="16123" max="16123" width="2.625" style="6" customWidth="1"/>
    <col min="16124" max="16124" width="0" style="6" hidden="1" customWidth="1"/>
    <col min="16125" max="16125" width="2.625" style="6" customWidth="1"/>
    <col min="16126" max="16126" width="0" style="6" hidden="1" customWidth="1"/>
    <col min="16127" max="16127" width="3.875" style="6" customWidth="1"/>
    <col min="16128" max="16128" width="30" style="6" customWidth="1"/>
    <col min="16129" max="16129" width="20.5" style="6" customWidth="1"/>
    <col min="16130" max="16130" width="8" style="6" customWidth="1"/>
    <col min="16131" max="16131" width="17" style="6" customWidth="1"/>
    <col min="16132" max="16132" width="37.375" style="6" customWidth="1"/>
    <col min="16133" max="16133" width="5.125" style="6" customWidth="1"/>
    <col min="16134" max="16134" width="27.5" style="6" customWidth="1"/>
    <col min="16135" max="16135" width="14.125" style="6" customWidth="1"/>
    <col min="16136" max="16137" width="8.125" style="6" customWidth="1"/>
    <col min="16138" max="16138" width="9.875" style="6" customWidth="1"/>
    <col min="16139" max="16139" width="1.875" style="6" customWidth="1"/>
    <col min="16140" max="16244" width="10.875" style="6"/>
    <col min="16245" max="16384" width="10" style="6" customWidth="1"/>
  </cols>
  <sheetData>
    <row r="1" spans="1:54 1541:1541" ht="11.25" customHeight="1">
      <c r="A1" s="1"/>
      <c r="B1" s="175" t="s">
        <v>0</v>
      </c>
      <c r="C1" s="176"/>
      <c r="D1" s="176"/>
      <c r="E1" s="176"/>
      <c r="F1" s="176"/>
      <c r="G1" s="176"/>
      <c r="H1" s="176"/>
      <c r="I1" s="177"/>
      <c r="J1" s="178"/>
      <c r="K1" s="179"/>
      <c r="L1" s="2"/>
      <c r="M1" s="3"/>
      <c r="N1" s="3"/>
      <c r="O1" s="2"/>
      <c r="P1" s="2"/>
      <c r="Q1" s="2"/>
      <c r="R1" s="2"/>
      <c r="S1" s="2"/>
      <c r="T1" s="2"/>
      <c r="U1" s="2"/>
      <c r="V1" s="2"/>
      <c r="W1" s="2"/>
      <c r="X1" s="2"/>
      <c r="Y1" s="2"/>
      <c r="Z1" s="2"/>
      <c r="AA1" s="2"/>
      <c r="AB1" s="2"/>
      <c r="AC1" s="2"/>
      <c r="AD1" s="2"/>
      <c r="AE1" s="2"/>
      <c r="AF1" s="2"/>
      <c r="AG1" s="2"/>
      <c r="AH1" s="2"/>
      <c r="AI1" s="2"/>
      <c r="AJ1" s="2"/>
      <c r="AK1" s="2"/>
      <c r="AL1" s="2"/>
      <c r="AM1" s="3"/>
      <c r="AN1" s="2"/>
      <c r="AO1" s="2"/>
      <c r="AP1" s="2"/>
      <c r="AQ1" s="106"/>
      <c r="AR1" s="106"/>
      <c r="AS1" s="106"/>
      <c r="AT1" s="106"/>
      <c r="AU1" s="106"/>
      <c r="AV1" s="106"/>
      <c r="AW1" s="106"/>
      <c r="AX1" s="2"/>
      <c r="AY1" s="2"/>
      <c r="AZ1" s="2"/>
      <c r="BA1" s="2"/>
      <c r="BB1" s="4" t="s">
        <v>1</v>
      </c>
      <c r="BGG1" s="5" t="s">
        <v>2</v>
      </c>
    </row>
    <row r="2" spans="1:54 1541:1541" ht="14.25" customHeight="1">
      <c r="A2" s="1"/>
      <c r="B2" s="182" t="s">
        <v>3</v>
      </c>
      <c r="C2" s="183"/>
      <c r="D2" s="183"/>
      <c r="E2" s="183"/>
      <c r="F2" s="183"/>
      <c r="G2" s="183"/>
      <c r="H2" s="183"/>
      <c r="I2" s="184"/>
      <c r="J2" s="180"/>
      <c r="K2" s="181"/>
      <c r="L2" s="2"/>
      <c r="M2" s="3"/>
      <c r="N2" s="3"/>
      <c r="O2" s="2"/>
      <c r="P2" s="2"/>
      <c r="Q2" s="2"/>
      <c r="R2" s="2"/>
      <c r="S2" s="2"/>
      <c r="T2" s="2"/>
      <c r="U2" s="2"/>
      <c r="V2" s="2"/>
      <c r="W2" s="2"/>
      <c r="X2" s="2"/>
      <c r="Y2" s="2"/>
      <c r="Z2" s="2"/>
      <c r="AA2" s="2"/>
      <c r="AB2" s="2"/>
      <c r="AC2" s="2"/>
      <c r="AD2" s="2"/>
      <c r="AE2" s="2"/>
      <c r="AF2" s="2"/>
      <c r="AG2" s="2"/>
      <c r="AH2" s="2"/>
      <c r="AI2" s="2"/>
      <c r="AJ2" s="2"/>
      <c r="AK2" s="2"/>
      <c r="AL2" s="2"/>
      <c r="AM2" s="3"/>
      <c r="AN2" s="2"/>
      <c r="AO2" s="2"/>
      <c r="AP2" s="2"/>
      <c r="AQ2" s="106"/>
      <c r="AR2" s="106"/>
      <c r="AS2" s="106"/>
      <c r="AT2" s="106"/>
      <c r="AU2" s="106"/>
      <c r="AV2" s="106"/>
      <c r="AW2" s="106"/>
      <c r="AX2" s="2"/>
      <c r="AY2" s="2"/>
      <c r="AZ2" s="2"/>
      <c r="BA2" s="2"/>
      <c r="BB2" s="2"/>
      <c r="BGG2" s="9"/>
    </row>
    <row r="3" spans="1:54 1541:1541" ht="11.25" customHeight="1">
      <c r="A3" s="1"/>
      <c r="B3" s="10" t="s">
        <v>4</v>
      </c>
      <c r="C3" s="185" t="s">
        <v>5</v>
      </c>
      <c r="D3" s="186"/>
      <c r="E3" s="186"/>
      <c r="F3" s="186"/>
      <c r="G3" s="186"/>
      <c r="H3" s="187"/>
      <c r="I3" s="11" t="s">
        <v>6</v>
      </c>
      <c r="J3" s="180"/>
      <c r="K3" s="181"/>
      <c r="L3" s="2"/>
      <c r="M3" s="3"/>
      <c r="N3" s="3"/>
      <c r="O3" s="2"/>
      <c r="P3" s="2"/>
      <c r="Q3" s="2"/>
      <c r="R3" s="2"/>
      <c r="S3" s="2"/>
      <c r="T3" s="2"/>
      <c r="U3" s="2"/>
      <c r="V3" s="2"/>
      <c r="W3" s="2"/>
      <c r="X3" s="2"/>
      <c r="Y3" s="2"/>
      <c r="Z3" s="2"/>
      <c r="AA3" s="2"/>
      <c r="AB3" s="2"/>
      <c r="AC3" s="2"/>
      <c r="AD3" s="2"/>
      <c r="AE3" s="2"/>
      <c r="AF3" s="2"/>
      <c r="AG3" s="2"/>
      <c r="AH3" s="2"/>
      <c r="AI3" s="2"/>
      <c r="AJ3" s="2"/>
      <c r="AK3" s="2"/>
      <c r="AL3" s="2"/>
      <c r="AM3" s="3"/>
      <c r="AN3" s="2"/>
      <c r="AO3" s="2"/>
      <c r="AP3" s="2"/>
      <c r="AQ3" s="106"/>
      <c r="AR3" s="106"/>
      <c r="AS3" s="106"/>
      <c r="AT3" s="106"/>
      <c r="AU3" s="106"/>
      <c r="AV3" s="106"/>
      <c r="AW3" s="106"/>
      <c r="AX3" s="2"/>
      <c r="AY3" s="2"/>
      <c r="AZ3" s="2"/>
      <c r="BA3" s="2"/>
      <c r="BB3" s="2"/>
      <c r="BGG3" s="9"/>
    </row>
    <row r="4" spans="1:54 1541:1541" ht="14.25" customHeight="1">
      <c r="A4" s="1"/>
      <c r="B4" s="12" t="s">
        <v>7</v>
      </c>
      <c r="C4" s="188" t="s">
        <v>8</v>
      </c>
      <c r="D4" s="189"/>
      <c r="E4" s="189"/>
      <c r="F4" s="189"/>
      <c r="G4" s="189"/>
      <c r="H4" s="190"/>
      <c r="I4" s="13" t="s">
        <v>9</v>
      </c>
      <c r="J4" s="180"/>
      <c r="K4" s="181"/>
      <c r="L4" s="2"/>
      <c r="M4" s="3"/>
      <c r="N4" s="3"/>
      <c r="O4" s="2"/>
      <c r="P4" s="2"/>
      <c r="Q4" s="2"/>
      <c r="R4" s="2"/>
      <c r="S4" s="2"/>
      <c r="T4" s="2"/>
      <c r="U4" s="2"/>
      <c r="V4" s="2"/>
      <c r="W4" s="2"/>
      <c r="X4" s="2"/>
      <c r="Y4" s="2"/>
      <c r="Z4" s="2"/>
      <c r="AA4" s="2"/>
      <c r="AB4" s="2"/>
      <c r="AC4" s="2"/>
      <c r="AD4" s="2"/>
      <c r="AE4" s="2"/>
      <c r="AF4" s="2"/>
      <c r="AG4" s="2"/>
      <c r="AH4" s="2"/>
      <c r="AI4" s="2"/>
      <c r="AJ4" s="2"/>
      <c r="AK4" s="2"/>
      <c r="AL4" s="2"/>
      <c r="AM4" s="3"/>
      <c r="AN4" s="2"/>
      <c r="AO4" s="2"/>
      <c r="AP4" s="2"/>
      <c r="AQ4" s="106"/>
      <c r="AR4" s="106"/>
      <c r="AS4" s="106"/>
      <c r="AT4" s="106"/>
      <c r="AU4" s="106"/>
      <c r="AV4" s="106"/>
      <c r="AW4" s="106"/>
      <c r="AX4" s="2"/>
      <c r="AY4" s="2"/>
      <c r="AZ4" s="2"/>
      <c r="BA4" s="2"/>
      <c r="BB4" s="2"/>
      <c r="BGG4" s="9"/>
    </row>
    <row r="5" spans="1:54 1541:1541" ht="122.1" customHeight="1">
      <c r="A5" s="1"/>
      <c r="B5" s="14" t="s">
        <v>10</v>
      </c>
      <c r="C5" s="15" t="s">
        <v>11</v>
      </c>
      <c r="D5" s="14" t="s">
        <v>12</v>
      </c>
      <c r="E5" s="127" t="s">
        <v>459</v>
      </c>
      <c r="F5" s="128"/>
      <c r="G5" s="129"/>
      <c r="H5" s="16" t="s">
        <v>13</v>
      </c>
      <c r="I5" s="194" t="s">
        <v>460</v>
      </c>
      <c r="J5" s="195"/>
      <c r="K5" s="195"/>
      <c r="L5" s="195"/>
      <c r="M5" s="195"/>
      <c r="N5" s="196"/>
      <c r="O5" s="198" t="s">
        <v>14</v>
      </c>
      <c r="P5" s="199"/>
      <c r="Q5" s="200">
        <v>45849</v>
      </c>
      <c r="R5" s="201"/>
      <c r="S5" s="17"/>
      <c r="T5" s="17"/>
      <c r="U5" s="202"/>
      <c r="V5" s="202"/>
      <c r="W5" s="203"/>
      <c r="X5" s="204"/>
      <c r="Y5" s="18"/>
      <c r="Z5" s="18"/>
      <c r="AA5" s="18"/>
      <c r="AB5" s="18"/>
      <c r="AC5" s="18"/>
      <c r="AD5" s="18"/>
      <c r="AE5" s="18"/>
      <c r="AF5" s="18"/>
      <c r="AG5" s="18"/>
      <c r="AH5" s="18"/>
      <c r="AI5" s="19"/>
      <c r="AJ5" s="19"/>
      <c r="AK5" s="18"/>
      <c r="AL5" s="18"/>
      <c r="AM5" s="18"/>
      <c r="AN5" s="19"/>
      <c r="AO5" s="19"/>
      <c r="AP5" s="18"/>
      <c r="AQ5" s="107"/>
      <c r="AR5" s="107"/>
      <c r="AS5" s="107"/>
      <c r="AT5" s="107"/>
      <c r="AU5" s="107"/>
      <c r="AV5" s="107"/>
      <c r="AW5" s="107"/>
      <c r="AX5" s="18"/>
      <c r="AY5" s="18"/>
      <c r="AZ5" s="18"/>
      <c r="BA5" s="18"/>
      <c r="BB5" s="1"/>
    </row>
    <row r="6" spans="1:54 1541:1541" ht="5.25" customHeight="1">
      <c r="A6" s="1"/>
      <c r="B6" s="20"/>
      <c r="C6" s="18"/>
      <c r="D6" s="20"/>
      <c r="E6" s="20"/>
      <c r="F6" s="20"/>
      <c r="G6" s="19"/>
      <c r="H6" s="19"/>
      <c r="I6" s="18"/>
      <c r="J6" s="18"/>
      <c r="K6" s="18"/>
      <c r="L6" s="18"/>
      <c r="M6" s="18"/>
      <c r="N6" s="18"/>
      <c r="O6" s="18"/>
      <c r="P6" s="18"/>
      <c r="Q6" s="18"/>
      <c r="R6" s="18"/>
      <c r="S6" s="18"/>
      <c r="T6" s="18"/>
      <c r="U6" s="18"/>
      <c r="V6" s="18"/>
      <c r="W6" s="18"/>
      <c r="X6" s="18"/>
      <c r="Y6" s="18"/>
      <c r="Z6" s="18"/>
      <c r="AA6" s="18"/>
      <c r="AB6" s="18"/>
      <c r="AC6" s="18"/>
      <c r="AD6" s="18"/>
      <c r="AE6" s="18"/>
      <c r="AF6" s="18"/>
      <c r="AG6" s="18"/>
      <c r="AH6" s="18"/>
      <c r="AI6" s="19"/>
      <c r="AJ6" s="19"/>
      <c r="AK6" s="18"/>
      <c r="AL6" s="18"/>
      <c r="AM6" s="18"/>
      <c r="AN6" s="19"/>
      <c r="AO6" s="19"/>
      <c r="AP6" s="18"/>
      <c r="AQ6" s="107"/>
      <c r="AR6" s="107"/>
      <c r="AS6" s="107"/>
      <c r="AT6" s="107"/>
      <c r="AU6" s="107"/>
      <c r="AV6" s="107"/>
      <c r="AW6" s="107"/>
      <c r="AX6" s="18"/>
      <c r="AY6" s="18"/>
      <c r="AZ6" s="18"/>
      <c r="BA6" s="18"/>
      <c r="BB6" s="1"/>
    </row>
    <row r="7" spans="1:54 1541:1541" s="1" customFormat="1" ht="23.25" customHeight="1">
      <c r="A7" s="21">
        <f>COUNTA(C9:C10)</f>
        <v>2</v>
      </c>
      <c r="B7" s="172" t="s">
        <v>15</v>
      </c>
      <c r="C7" s="173"/>
      <c r="D7" s="173"/>
      <c r="E7" s="173"/>
      <c r="F7" s="173"/>
      <c r="G7" s="173"/>
      <c r="H7" s="173"/>
      <c r="I7" s="23"/>
      <c r="J7" s="174" t="s">
        <v>16</v>
      </c>
      <c r="K7" s="174"/>
      <c r="L7" s="174"/>
      <c r="M7" s="174"/>
      <c r="N7" s="174"/>
      <c r="O7" s="174"/>
      <c r="P7" s="174"/>
      <c r="Q7" s="174"/>
      <c r="R7" s="174"/>
      <c r="S7" s="174"/>
      <c r="T7" s="174"/>
      <c r="U7" s="174"/>
      <c r="V7" s="174"/>
      <c r="W7" s="174"/>
      <c r="X7" s="174"/>
      <c r="Y7" s="174"/>
      <c r="Z7" s="174"/>
      <c r="AA7" s="174"/>
      <c r="AB7" s="174"/>
      <c r="AC7" s="212" t="s">
        <v>17</v>
      </c>
      <c r="AD7" s="212"/>
      <c r="AE7" s="212"/>
      <c r="AF7" s="212"/>
      <c r="AG7" s="212"/>
      <c r="AH7" s="212"/>
      <c r="AI7" s="213" t="s">
        <v>18</v>
      </c>
      <c r="AJ7" s="213"/>
      <c r="AK7" s="213"/>
      <c r="AL7" s="213"/>
      <c r="AM7" s="22"/>
      <c r="AN7" s="24" t="s">
        <v>19</v>
      </c>
      <c r="AO7" s="25"/>
      <c r="AP7" s="25"/>
      <c r="AQ7" s="108"/>
      <c r="AR7" s="109"/>
      <c r="AS7" s="109"/>
      <c r="AT7" s="109"/>
      <c r="AU7" s="109"/>
      <c r="AV7" s="109"/>
      <c r="AW7" s="109"/>
      <c r="AX7" s="26"/>
      <c r="AY7" s="130">
        <f>AY9</f>
        <v>1.0332000000000006E-2</v>
      </c>
      <c r="AZ7" s="26"/>
      <c r="BA7" s="26"/>
    </row>
    <row r="8" spans="1:54 1541:1541" ht="74.25" customHeight="1">
      <c r="A8" s="27" t="s">
        <v>20</v>
      </c>
      <c r="B8" s="28" t="s">
        <v>21</v>
      </c>
      <c r="C8" s="28" t="s">
        <v>22</v>
      </c>
      <c r="D8" s="29" t="s">
        <v>23</v>
      </c>
      <c r="E8" s="29" t="s">
        <v>24</v>
      </c>
      <c r="F8" s="29" t="s">
        <v>25</v>
      </c>
      <c r="G8" s="29" t="s">
        <v>26</v>
      </c>
      <c r="H8" s="29" t="s">
        <v>27</v>
      </c>
      <c r="I8" s="28" t="s">
        <v>28</v>
      </c>
      <c r="J8" s="30" t="s">
        <v>29</v>
      </c>
      <c r="K8" s="30" t="s">
        <v>30</v>
      </c>
      <c r="L8" s="30" t="s">
        <v>31</v>
      </c>
      <c r="M8" s="30" t="s">
        <v>32</v>
      </c>
      <c r="N8" s="30" t="s">
        <v>33</v>
      </c>
      <c r="O8" s="30" t="s">
        <v>34</v>
      </c>
      <c r="P8" s="30" t="s">
        <v>35</v>
      </c>
      <c r="Q8" s="30" t="s">
        <v>36</v>
      </c>
      <c r="R8" s="30" t="s">
        <v>37</v>
      </c>
      <c r="S8" s="30" t="s">
        <v>38</v>
      </c>
      <c r="T8" s="30" t="s">
        <v>39</v>
      </c>
      <c r="U8" s="30" t="s">
        <v>40</v>
      </c>
      <c r="V8" s="30" t="s">
        <v>41</v>
      </c>
      <c r="W8" s="30" t="s">
        <v>42</v>
      </c>
      <c r="X8" s="30" t="s">
        <v>43</v>
      </c>
      <c r="Y8" s="30" t="s">
        <v>44</v>
      </c>
      <c r="Z8" s="30" t="s">
        <v>45</v>
      </c>
      <c r="AA8" s="30" t="s">
        <v>46</v>
      </c>
      <c r="AB8" s="30" t="s">
        <v>47</v>
      </c>
      <c r="AC8" s="28" t="s">
        <v>48</v>
      </c>
      <c r="AD8" s="28" t="s">
        <v>49</v>
      </c>
      <c r="AE8" s="28" t="s">
        <v>50</v>
      </c>
      <c r="AF8" s="28" t="s">
        <v>51</v>
      </c>
      <c r="AG8" s="28" t="s">
        <v>52</v>
      </c>
      <c r="AH8" s="28" t="s">
        <v>52</v>
      </c>
      <c r="AI8" s="29" t="s">
        <v>53</v>
      </c>
      <c r="AJ8" s="29" t="s">
        <v>54</v>
      </c>
      <c r="AK8" s="29" t="s">
        <v>55</v>
      </c>
      <c r="AL8" s="29" t="s">
        <v>56</v>
      </c>
      <c r="AM8" s="31" t="s">
        <v>57</v>
      </c>
      <c r="AN8" s="31" t="s">
        <v>58</v>
      </c>
      <c r="AO8" s="32" t="s">
        <v>59</v>
      </c>
      <c r="AP8" s="32" t="s">
        <v>60</v>
      </c>
      <c r="AQ8" s="110" t="s">
        <v>313</v>
      </c>
      <c r="AR8" s="111" t="s">
        <v>61</v>
      </c>
      <c r="AS8" s="111" t="s">
        <v>62</v>
      </c>
      <c r="AT8" s="111" t="s">
        <v>63</v>
      </c>
      <c r="AU8" s="111" t="s">
        <v>64</v>
      </c>
      <c r="AV8" s="111" t="s">
        <v>65</v>
      </c>
      <c r="AW8" s="111" t="s">
        <v>66</v>
      </c>
      <c r="AX8" s="33" t="s">
        <v>67</v>
      </c>
      <c r="AY8" s="33" t="s">
        <v>315</v>
      </c>
      <c r="AZ8" s="119" t="s">
        <v>68</v>
      </c>
      <c r="BA8" s="120" t="s">
        <v>69</v>
      </c>
      <c r="BB8" s="34"/>
    </row>
    <row r="9" spans="1:54 1541:1541" ht="171.95" customHeight="1">
      <c r="A9" s="81">
        <v>1</v>
      </c>
      <c r="B9" s="84" t="s">
        <v>332</v>
      </c>
      <c r="C9" s="84" t="s">
        <v>392</v>
      </c>
      <c r="D9" s="83" t="s">
        <v>296</v>
      </c>
      <c r="E9" s="83" t="s">
        <v>297</v>
      </c>
      <c r="F9" s="83" t="s">
        <v>99</v>
      </c>
      <c r="G9" s="83" t="s">
        <v>298</v>
      </c>
      <c r="H9" s="83" t="s">
        <v>147</v>
      </c>
      <c r="I9" s="35">
        <v>0.2</v>
      </c>
      <c r="J9" s="35" t="s">
        <v>75</v>
      </c>
      <c r="K9" s="35" t="s">
        <v>75</v>
      </c>
      <c r="L9" s="35" t="s">
        <v>74</v>
      </c>
      <c r="M9" s="35" t="s">
        <v>74</v>
      </c>
      <c r="N9" s="35" t="s">
        <v>74</v>
      </c>
      <c r="O9" s="35" t="s">
        <v>75</v>
      </c>
      <c r="P9" s="35" t="s">
        <v>74</v>
      </c>
      <c r="Q9" s="35" t="s">
        <v>75</v>
      </c>
      <c r="R9" s="35" t="s">
        <v>74</v>
      </c>
      <c r="S9" s="35" t="s">
        <v>75</v>
      </c>
      <c r="T9" s="35" t="s">
        <v>75</v>
      </c>
      <c r="U9" s="35" t="s">
        <v>75</v>
      </c>
      <c r="V9" s="35" t="s">
        <v>75</v>
      </c>
      <c r="W9" s="35" t="s">
        <v>75</v>
      </c>
      <c r="X9" s="35" t="s">
        <v>74</v>
      </c>
      <c r="Y9" s="35" t="s">
        <v>74</v>
      </c>
      <c r="Z9" s="35" t="s">
        <v>74</v>
      </c>
      <c r="AA9" s="35" t="s">
        <v>74</v>
      </c>
      <c r="AB9" s="35" t="s">
        <v>74</v>
      </c>
      <c r="AC9" s="36">
        <f>I9</f>
        <v>0.2</v>
      </c>
      <c r="AD9" s="37">
        <f>AC9</f>
        <v>0.2</v>
      </c>
      <c r="AE9" s="36">
        <v>0.8</v>
      </c>
      <c r="AF9" s="37">
        <f>AE9</f>
        <v>0.8</v>
      </c>
      <c r="AG9" s="89">
        <f>AD9*AF9</f>
        <v>0.16000000000000003</v>
      </c>
      <c r="AH9" s="85" t="s">
        <v>90</v>
      </c>
      <c r="AI9" s="97" t="s">
        <v>476</v>
      </c>
      <c r="AJ9" s="39" t="s">
        <v>475</v>
      </c>
      <c r="AK9" s="98" t="s">
        <v>301</v>
      </c>
      <c r="AL9" s="98" t="s">
        <v>302</v>
      </c>
      <c r="AM9" s="38" t="s">
        <v>76</v>
      </c>
      <c r="AN9" s="39" t="s">
        <v>77</v>
      </c>
      <c r="AO9" s="39" t="s">
        <v>78</v>
      </c>
      <c r="AP9" s="38" t="s">
        <v>79</v>
      </c>
      <c r="AQ9" s="93">
        <v>0.7</v>
      </c>
      <c r="AR9" s="116">
        <f>I9-(I9*AQ9)</f>
        <v>6.0000000000000026E-2</v>
      </c>
      <c r="AS9" s="114">
        <f>AR9</f>
        <v>6.0000000000000026E-2</v>
      </c>
      <c r="AT9" s="112">
        <f>AR9*AE9</f>
        <v>4.8000000000000022E-2</v>
      </c>
      <c r="AU9" s="114">
        <f>AT9</f>
        <v>4.8000000000000022E-2</v>
      </c>
      <c r="AV9" s="113">
        <f>AT9*AR9</f>
        <v>2.8800000000000023E-3</v>
      </c>
      <c r="AW9" s="114">
        <f>AV9</f>
        <v>2.8800000000000023E-3</v>
      </c>
      <c r="AX9" s="117" t="s">
        <v>477</v>
      </c>
      <c r="AY9" s="205">
        <f>SUM(AW9:AW13)/5</f>
        <v>1.0332000000000006E-2</v>
      </c>
      <c r="AZ9" s="96"/>
      <c r="BA9" s="208" t="s">
        <v>316</v>
      </c>
      <c r="BB9" s="1"/>
    </row>
    <row r="10" spans="1:54 1541:1541" ht="191.45" customHeight="1">
      <c r="A10" s="90">
        <v>2</v>
      </c>
      <c r="B10" s="87" t="s">
        <v>436</v>
      </c>
      <c r="C10" s="87" t="s">
        <v>309</v>
      </c>
      <c r="D10" s="88" t="s">
        <v>296</v>
      </c>
      <c r="E10" s="88" t="s">
        <v>297</v>
      </c>
      <c r="F10" s="88" t="s">
        <v>99</v>
      </c>
      <c r="G10" s="88" t="s">
        <v>107</v>
      </c>
      <c r="H10" s="88" t="s">
        <v>147</v>
      </c>
      <c r="I10" s="35">
        <v>0.3</v>
      </c>
      <c r="J10" s="35" t="s">
        <v>75</v>
      </c>
      <c r="K10" s="35" t="s">
        <v>75</v>
      </c>
      <c r="L10" s="35" t="s">
        <v>74</v>
      </c>
      <c r="M10" s="35" t="s">
        <v>74</v>
      </c>
      <c r="N10" s="35" t="s">
        <v>74</v>
      </c>
      <c r="O10" s="35" t="s">
        <v>75</v>
      </c>
      <c r="P10" s="35" t="s">
        <v>74</v>
      </c>
      <c r="Q10" s="35" t="s">
        <v>75</v>
      </c>
      <c r="R10" s="35" t="s">
        <v>74</v>
      </c>
      <c r="S10" s="35" t="s">
        <v>75</v>
      </c>
      <c r="T10" s="35" t="s">
        <v>75</v>
      </c>
      <c r="U10" s="35" t="s">
        <v>75</v>
      </c>
      <c r="V10" s="35" t="s">
        <v>75</v>
      </c>
      <c r="W10" s="35" t="s">
        <v>75</v>
      </c>
      <c r="X10" s="35" t="s">
        <v>74</v>
      </c>
      <c r="Y10" s="35" t="s">
        <v>74</v>
      </c>
      <c r="Z10" s="35" t="s">
        <v>74</v>
      </c>
      <c r="AA10" s="35" t="s">
        <v>74</v>
      </c>
      <c r="AB10" s="35" t="s">
        <v>74</v>
      </c>
      <c r="AC10" s="36">
        <f>I10</f>
        <v>0.3</v>
      </c>
      <c r="AD10" s="37">
        <f>AC10</f>
        <v>0.3</v>
      </c>
      <c r="AE10" s="36">
        <v>0.6</v>
      </c>
      <c r="AF10" s="37">
        <f>AE10</f>
        <v>0.6</v>
      </c>
      <c r="AG10" s="89">
        <f>AD10*AF10</f>
        <v>0.18</v>
      </c>
      <c r="AH10" s="94" t="s">
        <v>89</v>
      </c>
      <c r="AI10" s="97" t="s">
        <v>476</v>
      </c>
      <c r="AJ10" s="39" t="s">
        <v>475</v>
      </c>
      <c r="AK10" s="98" t="s">
        <v>301</v>
      </c>
      <c r="AL10" s="98" t="s">
        <v>302</v>
      </c>
      <c r="AM10" s="38" t="s">
        <v>76</v>
      </c>
      <c r="AN10" s="39" t="s">
        <v>77</v>
      </c>
      <c r="AO10" s="39" t="s">
        <v>78</v>
      </c>
      <c r="AP10" s="38" t="s">
        <v>79</v>
      </c>
      <c r="AQ10" s="93">
        <v>0.7</v>
      </c>
      <c r="AR10" s="116">
        <f t="shared" ref="AR10:AR12" si="0">I10-(I10*AQ10)</f>
        <v>0.09</v>
      </c>
      <c r="AS10" s="114">
        <f t="shared" ref="AS10:AS13" si="1">AR10</f>
        <v>0.09</v>
      </c>
      <c r="AT10" s="112">
        <f t="shared" ref="AT10:AT12" si="2">AR10*AE10</f>
        <v>5.3999999999999999E-2</v>
      </c>
      <c r="AU10" s="114">
        <f t="shared" ref="AU10:AU13" si="3">AT10</f>
        <v>5.3999999999999999E-2</v>
      </c>
      <c r="AV10" s="113">
        <f t="shared" ref="AV10:AV13" si="4">AT10*AR10</f>
        <v>4.8599999999999997E-3</v>
      </c>
      <c r="AW10" s="114">
        <f t="shared" ref="AW10:AW13" si="5">AV10</f>
        <v>4.8599999999999997E-3</v>
      </c>
      <c r="AX10" s="117" t="s">
        <v>477</v>
      </c>
      <c r="AY10" s="206"/>
      <c r="AZ10" s="96"/>
      <c r="BA10" s="209"/>
    </row>
    <row r="11" spans="1:54 1541:1541" ht="204.6" customHeight="1">
      <c r="A11" s="92">
        <v>3</v>
      </c>
      <c r="B11" s="91" t="s">
        <v>437</v>
      </c>
      <c r="C11" s="91" t="s">
        <v>310</v>
      </c>
      <c r="D11" s="93" t="s">
        <v>296</v>
      </c>
      <c r="E11" s="93" t="s">
        <v>297</v>
      </c>
      <c r="F11" s="93" t="s">
        <v>99</v>
      </c>
      <c r="G11" s="93" t="s">
        <v>107</v>
      </c>
      <c r="H11" s="93" t="s">
        <v>147</v>
      </c>
      <c r="I11" s="35">
        <v>0.8</v>
      </c>
      <c r="J11" s="35" t="s">
        <v>75</v>
      </c>
      <c r="K11" s="35" t="s">
        <v>75</v>
      </c>
      <c r="L11" s="35" t="s">
        <v>74</v>
      </c>
      <c r="M11" s="35" t="s">
        <v>74</v>
      </c>
      <c r="N11" s="35" t="s">
        <v>74</v>
      </c>
      <c r="O11" s="35" t="s">
        <v>75</v>
      </c>
      <c r="P11" s="35" t="s">
        <v>74</v>
      </c>
      <c r="Q11" s="35" t="s">
        <v>75</v>
      </c>
      <c r="R11" s="35" t="s">
        <v>74</v>
      </c>
      <c r="S11" s="35" t="s">
        <v>75</v>
      </c>
      <c r="T11" s="35" t="s">
        <v>75</v>
      </c>
      <c r="U11" s="35" t="s">
        <v>75</v>
      </c>
      <c r="V11" s="35" t="s">
        <v>75</v>
      </c>
      <c r="W11" s="35" t="s">
        <v>75</v>
      </c>
      <c r="X11" s="35" t="s">
        <v>74</v>
      </c>
      <c r="Y11" s="35" t="s">
        <v>74</v>
      </c>
      <c r="Z11" s="35" t="s">
        <v>74</v>
      </c>
      <c r="AA11" s="35" t="s">
        <v>74</v>
      </c>
      <c r="AB11" s="35" t="s">
        <v>74</v>
      </c>
      <c r="AC11" s="36">
        <f>I11</f>
        <v>0.8</v>
      </c>
      <c r="AD11" s="37">
        <f>AC11</f>
        <v>0.8</v>
      </c>
      <c r="AE11" s="36">
        <v>0.4</v>
      </c>
      <c r="AF11" s="37">
        <f>AE11</f>
        <v>0.4</v>
      </c>
      <c r="AG11" s="89">
        <f>AD11*AF11</f>
        <v>0.32000000000000006</v>
      </c>
      <c r="AH11" s="94" t="s">
        <v>89</v>
      </c>
      <c r="AI11" s="97" t="s">
        <v>476</v>
      </c>
      <c r="AJ11" s="39" t="s">
        <v>475</v>
      </c>
      <c r="AK11" s="98" t="s">
        <v>301</v>
      </c>
      <c r="AL11" s="98" t="s">
        <v>302</v>
      </c>
      <c r="AM11" s="38" t="s">
        <v>76</v>
      </c>
      <c r="AN11" s="39" t="s">
        <v>77</v>
      </c>
      <c r="AO11" s="39" t="s">
        <v>78</v>
      </c>
      <c r="AP11" s="38" t="s">
        <v>79</v>
      </c>
      <c r="AQ11" s="93">
        <v>0.7</v>
      </c>
      <c r="AR11" s="116">
        <f t="shared" si="0"/>
        <v>0.2400000000000001</v>
      </c>
      <c r="AS11" s="114">
        <f t="shared" si="1"/>
        <v>0.2400000000000001</v>
      </c>
      <c r="AT11" s="112">
        <f t="shared" si="2"/>
        <v>9.6000000000000044E-2</v>
      </c>
      <c r="AU11" s="114">
        <f t="shared" si="3"/>
        <v>9.6000000000000044E-2</v>
      </c>
      <c r="AV11" s="113">
        <f t="shared" si="4"/>
        <v>2.3040000000000019E-2</v>
      </c>
      <c r="AW11" s="114">
        <f t="shared" si="5"/>
        <v>2.3040000000000019E-2</v>
      </c>
      <c r="AX11" s="117" t="s">
        <v>477</v>
      </c>
      <c r="AY11" s="206"/>
      <c r="AZ11" s="96"/>
      <c r="BA11" s="209"/>
    </row>
    <row r="12" spans="1:54 1541:1541" ht="204.6" customHeight="1">
      <c r="A12" s="99">
        <v>4</v>
      </c>
      <c r="B12" s="101" t="s">
        <v>438</v>
      </c>
      <c r="C12" s="101" t="s">
        <v>311</v>
      </c>
      <c r="D12" s="102" t="s">
        <v>296</v>
      </c>
      <c r="E12" s="102" t="s">
        <v>297</v>
      </c>
      <c r="F12" s="102" t="s">
        <v>99</v>
      </c>
      <c r="G12" s="102" t="s">
        <v>107</v>
      </c>
      <c r="H12" s="102" t="s">
        <v>147</v>
      </c>
      <c r="I12" s="35">
        <v>0.65</v>
      </c>
      <c r="J12" s="35" t="s">
        <v>75</v>
      </c>
      <c r="K12" s="35" t="s">
        <v>75</v>
      </c>
      <c r="L12" s="35" t="s">
        <v>74</v>
      </c>
      <c r="M12" s="35" t="s">
        <v>74</v>
      </c>
      <c r="N12" s="35" t="s">
        <v>74</v>
      </c>
      <c r="O12" s="35" t="s">
        <v>75</v>
      </c>
      <c r="P12" s="35" t="s">
        <v>74</v>
      </c>
      <c r="Q12" s="35" t="s">
        <v>75</v>
      </c>
      <c r="R12" s="35" t="s">
        <v>74</v>
      </c>
      <c r="S12" s="35" t="s">
        <v>75</v>
      </c>
      <c r="T12" s="35" t="s">
        <v>75</v>
      </c>
      <c r="U12" s="35" t="s">
        <v>75</v>
      </c>
      <c r="V12" s="35" t="s">
        <v>75</v>
      </c>
      <c r="W12" s="35" t="s">
        <v>75</v>
      </c>
      <c r="X12" s="35" t="s">
        <v>74</v>
      </c>
      <c r="Y12" s="35" t="s">
        <v>74</v>
      </c>
      <c r="Z12" s="35" t="s">
        <v>74</v>
      </c>
      <c r="AA12" s="35" t="s">
        <v>74</v>
      </c>
      <c r="AB12" s="35" t="s">
        <v>74</v>
      </c>
      <c r="AC12" s="36">
        <f>I12</f>
        <v>0.65</v>
      </c>
      <c r="AD12" s="37">
        <f>AC12</f>
        <v>0.65</v>
      </c>
      <c r="AE12" s="36">
        <v>0.4</v>
      </c>
      <c r="AF12" s="37">
        <f>AE12</f>
        <v>0.4</v>
      </c>
      <c r="AG12" s="89">
        <f>AD12*AF12</f>
        <v>0.26</v>
      </c>
      <c r="AH12" s="94" t="s">
        <v>89</v>
      </c>
      <c r="AI12" s="97" t="s">
        <v>476</v>
      </c>
      <c r="AJ12" s="39" t="s">
        <v>475</v>
      </c>
      <c r="AK12" s="98" t="s">
        <v>301</v>
      </c>
      <c r="AL12" s="98" t="s">
        <v>302</v>
      </c>
      <c r="AM12" s="38" t="s">
        <v>76</v>
      </c>
      <c r="AN12" s="39" t="s">
        <v>77</v>
      </c>
      <c r="AO12" s="39" t="s">
        <v>78</v>
      </c>
      <c r="AP12" s="38" t="s">
        <v>79</v>
      </c>
      <c r="AQ12" s="93">
        <v>0.7</v>
      </c>
      <c r="AR12" s="116">
        <f t="shared" si="0"/>
        <v>0.19500000000000006</v>
      </c>
      <c r="AS12" s="114">
        <f t="shared" si="1"/>
        <v>0.19500000000000006</v>
      </c>
      <c r="AT12" s="112">
        <f t="shared" si="2"/>
        <v>7.8000000000000028E-2</v>
      </c>
      <c r="AU12" s="114">
        <f t="shared" si="3"/>
        <v>7.8000000000000028E-2</v>
      </c>
      <c r="AV12" s="113">
        <f t="shared" si="4"/>
        <v>1.521000000000001E-2</v>
      </c>
      <c r="AW12" s="114">
        <f t="shared" si="5"/>
        <v>1.521000000000001E-2</v>
      </c>
      <c r="AX12" s="117" t="s">
        <v>477</v>
      </c>
      <c r="AY12" s="206"/>
      <c r="AZ12" s="96"/>
      <c r="BA12" s="209"/>
    </row>
    <row r="13" spans="1:54 1541:1541" ht="409.6" customHeight="1">
      <c r="A13" s="103">
        <v>5</v>
      </c>
      <c r="B13" s="104" t="s">
        <v>473</v>
      </c>
      <c r="C13" s="104" t="s">
        <v>474</v>
      </c>
      <c r="D13" s="105" t="s">
        <v>296</v>
      </c>
      <c r="E13" s="105" t="s">
        <v>299</v>
      </c>
      <c r="F13" s="105" t="s">
        <v>99</v>
      </c>
      <c r="G13" s="105" t="s">
        <v>107</v>
      </c>
      <c r="H13" s="105" t="s">
        <v>147</v>
      </c>
      <c r="I13" s="95">
        <v>0.3</v>
      </c>
      <c r="J13" s="35" t="s">
        <v>75</v>
      </c>
      <c r="K13" s="35" t="s">
        <v>75</v>
      </c>
      <c r="L13" s="35" t="s">
        <v>74</v>
      </c>
      <c r="M13" s="35" t="s">
        <v>74</v>
      </c>
      <c r="N13" s="35" t="s">
        <v>74</v>
      </c>
      <c r="O13" s="35" t="s">
        <v>75</v>
      </c>
      <c r="P13" s="35" t="s">
        <v>74</v>
      </c>
      <c r="Q13" s="35" t="s">
        <v>75</v>
      </c>
      <c r="R13" s="35" t="s">
        <v>74</v>
      </c>
      <c r="S13" s="35" t="s">
        <v>75</v>
      </c>
      <c r="T13" s="35" t="s">
        <v>75</v>
      </c>
      <c r="U13" s="35" t="s">
        <v>75</v>
      </c>
      <c r="V13" s="35" t="s">
        <v>75</v>
      </c>
      <c r="W13" s="35" t="s">
        <v>75</v>
      </c>
      <c r="X13" s="35" t="s">
        <v>74</v>
      </c>
      <c r="Y13" s="35" t="s">
        <v>74</v>
      </c>
      <c r="Z13" s="35" t="s">
        <v>74</v>
      </c>
      <c r="AA13" s="35" t="s">
        <v>74</v>
      </c>
      <c r="AB13" s="35" t="s">
        <v>74</v>
      </c>
      <c r="AC13" s="36">
        <f>I13</f>
        <v>0.3</v>
      </c>
      <c r="AD13" s="37">
        <f>AC13</f>
        <v>0.3</v>
      </c>
      <c r="AE13" s="36">
        <v>0.7</v>
      </c>
      <c r="AF13" s="37">
        <f>AE13</f>
        <v>0.7</v>
      </c>
      <c r="AG13" s="89">
        <f>AD13*AF13</f>
        <v>0.21</v>
      </c>
      <c r="AH13" s="85" t="s">
        <v>90</v>
      </c>
      <c r="AI13" s="97" t="s">
        <v>476</v>
      </c>
      <c r="AJ13" s="39" t="s">
        <v>475</v>
      </c>
      <c r="AK13" s="98" t="s">
        <v>301</v>
      </c>
      <c r="AL13" s="98" t="s">
        <v>302</v>
      </c>
      <c r="AM13" s="38" t="s">
        <v>76</v>
      </c>
      <c r="AN13" s="39" t="s">
        <v>77</v>
      </c>
      <c r="AO13" s="39" t="s">
        <v>78</v>
      </c>
      <c r="AP13" s="38" t="s">
        <v>79</v>
      </c>
      <c r="AQ13" s="93">
        <v>0.7</v>
      </c>
      <c r="AR13" s="116">
        <f>I13-(I13*AQ13)</f>
        <v>0.09</v>
      </c>
      <c r="AS13" s="114">
        <f t="shared" si="1"/>
        <v>0.09</v>
      </c>
      <c r="AT13" s="112">
        <f>AR13*AE13</f>
        <v>6.3E-2</v>
      </c>
      <c r="AU13" s="114">
        <f t="shared" si="3"/>
        <v>6.3E-2</v>
      </c>
      <c r="AV13" s="113">
        <f t="shared" si="4"/>
        <v>5.6699999999999997E-3</v>
      </c>
      <c r="AW13" s="114">
        <f t="shared" si="5"/>
        <v>5.6699999999999997E-3</v>
      </c>
      <c r="AX13" s="117" t="s">
        <v>477</v>
      </c>
      <c r="AY13" s="207"/>
      <c r="AZ13" s="96"/>
      <c r="BA13" s="210"/>
    </row>
    <row r="14" spans="1:54 1541:1541">
      <c r="AW14" s="118"/>
    </row>
    <row r="595" spans="1:1 1541:1552" ht="12.75">
      <c r="A595" s="40" t="s">
        <v>2</v>
      </c>
      <c r="BGG595" s="40" t="s">
        <v>2</v>
      </c>
      <c r="BGH595" s="42"/>
      <c r="BGI595" s="42"/>
      <c r="BGJ595" s="42"/>
      <c r="BGK595" s="42"/>
      <c r="BGL595" s="42"/>
      <c r="BGM595" s="42"/>
      <c r="BGN595" s="42"/>
      <c r="BGO595" s="42"/>
      <c r="BGP595" s="42"/>
      <c r="BGQ595" s="42"/>
      <c r="BGR595" s="42"/>
    </row>
    <row r="596" spans="1:1 1541:1552" ht="12.75">
      <c r="BGG596" s="42"/>
      <c r="BGH596" s="42"/>
      <c r="BGI596" s="42"/>
      <c r="BGJ596" s="42"/>
      <c r="BGK596" s="42"/>
      <c r="BGL596" s="42"/>
      <c r="BGM596" s="42"/>
      <c r="BGN596" s="214" t="s">
        <v>50</v>
      </c>
      <c r="BGO596" s="214"/>
      <c r="BGP596" s="214"/>
      <c r="BGQ596" s="43"/>
      <c r="BGR596" s="43"/>
    </row>
    <row r="597" spans="1:1 1541:1552" ht="12.75">
      <c r="BGG597" s="42"/>
      <c r="BGH597" s="42"/>
      <c r="BGI597" s="42"/>
      <c r="BGJ597" s="42"/>
      <c r="BGK597" s="42"/>
      <c r="BGL597" s="44">
        <v>1</v>
      </c>
      <c r="BGM597" s="44">
        <v>2</v>
      </c>
      <c r="BGN597" s="44">
        <v>3</v>
      </c>
      <c r="BGO597" s="45">
        <v>4</v>
      </c>
      <c r="BGP597" s="45">
        <v>5</v>
      </c>
      <c r="BGQ597" s="46"/>
      <c r="BGR597" s="46"/>
    </row>
    <row r="598" spans="1:1 1541:1552" ht="12.75">
      <c r="BGG598" s="42"/>
      <c r="BGH598" s="42"/>
      <c r="BGI598" s="42"/>
      <c r="BGJ598" s="42"/>
      <c r="BGK598" s="42"/>
      <c r="BGL598" s="47" t="s">
        <v>83</v>
      </c>
      <c r="BGM598" s="47" t="s">
        <v>84</v>
      </c>
      <c r="BGN598" s="47" t="s">
        <v>85</v>
      </c>
      <c r="BGO598" s="47" t="s">
        <v>86</v>
      </c>
      <c r="BGP598" s="47" t="s">
        <v>87</v>
      </c>
      <c r="BGQ598" s="47"/>
      <c r="BGR598" s="47"/>
    </row>
    <row r="599" spans="1:1 1541:1552" ht="12.75">
      <c r="BGG599" s="42"/>
      <c r="BGH599" s="42"/>
      <c r="BGI599" s="42"/>
      <c r="BGJ599" s="42"/>
      <c r="BGK599" s="42"/>
      <c r="BGL599" s="44">
        <v>1</v>
      </c>
      <c r="BGM599" s="44">
        <v>2</v>
      </c>
      <c r="BGN599" s="44">
        <v>3</v>
      </c>
      <c r="BGO599" s="45">
        <v>4</v>
      </c>
      <c r="BGP599" s="45">
        <v>5</v>
      </c>
      <c r="BGQ599" s="46"/>
      <c r="BGR599" s="46"/>
    </row>
    <row r="600" spans="1:1 1541:1552" ht="28.7" customHeight="1">
      <c r="BGG600" s="42"/>
      <c r="BGH600" s="215" t="s">
        <v>48</v>
      </c>
      <c r="BGI600" s="46">
        <v>5</v>
      </c>
      <c r="BGJ600" s="47" t="s">
        <v>88</v>
      </c>
      <c r="BGK600" s="46">
        <v>5</v>
      </c>
      <c r="BGL600" s="48" t="s">
        <v>89</v>
      </c>
      <c r="BGM600" s="49" t="s">
        <v>90</v>
      </c>
      <c r="BGN600" s="49" t="s">
        <v>90</v>
      </c>
      <c r="BGO600" s="50" t="s">
        <v>91</v>
      </c>
      <c r="BGP600" s="50" t="s">
        <v>91</v>
      </c>
      <c r="BGQ600" s="51"/>
      <c r="BGR600" s="51"/>
    </row>
    <row r="601" spans="1:1 1541:1552" ht="28.7" customHeight="1">
      <c r="BGG601" s="42"/>
      <c r="BGH601" s="215"/>
      <c r="BGI601" s="46">
        <v>4</v>
      </c>
      <c r="BGJ601" s="47" t="s">
        <v>92</v>
      </c>
      <c r="BGK601" s="46">
        <v>4</v>
      </c>
      <c r="BGL601" s="48" t="s">
        <v>89</v>
      </c>
      <c r="BGM601" s="48" t="s">
        <v>89</v>
      </c>
      <c r="BGN601" s="49" t="s">
        <v>90</v>
      </c>
      <c r="BGO601" s="50" t="s">
        <v>91</v>
      </c>
      <c r="BGP601" s="50" t="s">
        <v>91</v>
      </c>
      <c r="BGQ601" s="51"/>
      <c r="BGR601" s="51"/>
    </row>
    <row r="602" spans="1:1 1541:1552" ht="28.7" customHeight="1">
      <c r="BGG602" s="42"/>
      <c r="BGH602" s="215"/>
      <c r="BGI602" s="46">
        <v>3</v>
      </c>
      <c r="BGJ602" s="47" t="s">
        <v>93</v>
      </c>
      <c r="BGK602" s="46">
        <v>3</v>
      </c>
      <c r="BGL602" s="48" t="s">
        <v>89</v>
      </c>
      <c r="BGM602" s="48" t="s">
        <v>89</v>
      </c>
      <c r="BGN602" s="49" t="s">
        <v>90</v>
      </c>
      <c r="BGO602" s="49" t="s">
        <v>90</v>
      </c>
      <c r="BGP602" s="49" t="s">
        <v>90</v>
      </c>
      <c r="BGQ602" s="51"/>
      <c r="BGR602" s="51"/>
    </row>
    <row r="603" spans="1:1 1541:1552" ht="28.7" customHeight="1">
      <c r="BGG603" s="42"/>
      <c r="BGH603" s="215"/>
      <c r="BGI603" s="46">
        <v>2</v>
      </c>
      <c r="BGJ603" s="47" t="s">
        <v>73</v>
      </c>
      <c r="BGK603" s="46">
        <v>2</v>
      </c>
      <c r="BGL603" s="52" t="s">
        <v>94</v>
      </c>
      <c r="BGM603" s="48" t="s">
        <v>89</v>
      </c>
      <c r="BGN603" s="48" t="s">
        <v>89</v>
      </c>
      <c r="BGO603" s="48" t="s">
        <v>89</v>
      </c>
      <c r="BGP603" s="49" t="s">
        <v>90</v>
      </c>
      <c r="BGQ603" s="51"/>
      <c r="BGR603" s="51"/>
    </row>
    <row r="604" spans="1:1 1541:1552" ht="28.7" customHeight="1">
      <c r="BGG604" s="42"/>
      <c r="BGH604" s="215"/>
      <c r="BGI604" s="46">
        <v>1</v>
      </c>
      <c r="BGJ604" s="47" t="s">
        <v>95</v>
      </c>
      <c r="BGK604" s="46">
        <v>1</v>
      </c>
      <c r="BGL604" s="52" t="s">
        <v>94</v>
      </c>
      <c r="BGM604" s="52" t="s">
        <v>94</v>
      </c>
      <c r="BGN604" s="48" t="s">
        <v>89</v>
      </c>
      <c r="BGO604" s="48" t="s">
        <v>89</v>
      </c>
      <c r="BGP604" s="48" t="s">
        <v>89</v>
      </c>
      <c r="BGQ604" s="51"/>
      <c r="BGR604" s="51"/>
    </row>
    <row r="605" spans="1:1 1541:1552" ht="12.75">
      <c r="BGG605" s="42"/>
      <c r="BGH605" s="42"/>
      <c r="BGI605" s="42"/>
      <c r="BGJ605" s="42"/>
      <c r="BGK605" s="42"/>
      <c r="BGL605" s="42"/>
      <c r="BGM605" s="42"/>
      <c r="BGN605" s="42"/>
      <c r="BGO605" s="42"/>
      <c r="BGP605" s="42"/>
      <c r="BGQ605" s="42"/>
      <c r="BGR605" s="42"/>
    </row>
    <row r="606" spans="1:1 1541:1552" ht="12.75">
      <c r="BGG606" s="42"/>
      <c r="BGH606" s="42"/>
      <c r="BGI606" s="42"/>
      <c r="BGJ606" s="42"/>
      <c r="BGK606" s="42"/>
      <c r="BGL606" s="42"/>
      <c r="BGM606" s="42"/>
      <c r="BGN606" s="42"/>
      <c r="BGO606" s="42"/>
      <c r="BGP606" s="42"/>
      <c r="BGQ606" s="42"/>
      <c r="BGR606" s="42"/>
    </row>
    <row r="607" spans="1:1 1541:1552" ht="12.75">
      <c r="BGG607" s="42"/>
      <c r="BGH607" s="42"/>
      <c r="BGI607" s="42"/>
      <c r="BGJ607" s="42"/>
      <c r="BGK607" s="42"/>
      <c r="BGL607" s="42"/>
      <c r="BGM607" s="42"/>
      <c r="BGN607" s="42"/>
      <c r="BGO607" s="42"/>
      <c r="BGP607" s="42"/>
      <c r="BGQ607" s="42"/>
      <c r="BGR607" s="42" t="s">
        <v>96</v>
      </c>
    </row>
    <row r="608" spans="1:1 1541:1552" ht="33.75">
      <c r="BGG608" s="42"/>
      <c r="BGH608" s="42"/>
      <c r="BGI608" s="42"/>
      <c r="BGJ608" s="42"/>
      <c r="BGK608" s="42"/>
      <c r="BGL608" s="42"/>
      <c r="BGM608" s="42"/>
      <c r="BGN608" s="42"/>
      <c r="BGO608" s="42"/>
      <c r="BGP608" s="42"/>
      <c r="BGQ608" s="42"/>
      <c r="BGR608" s="53" t="s">
        <v>97</v>
      </c>
    </row>
    <row r="609" spans="1541:1554" ht="12.75">
      <c r="BGG609" s="42"/>
      <c r="BGH609" s="42"/>
      <c r="BGI609" s="42"/>
      <c r="BGJ609" s="42"/>
      <c r="BGK609" s="42"/>
      <c r="BGL609" s="42"/>
      <c r="BGM609" s="42"/>
      <c r="BGN609" s="42"/>
      <c r="BGO609" s="42"/>
      <c r="BGP609" s="42"/>
      <c r="BGQ609" s="42"/>
      <c r="BGR609" s="53" t="s">
        <v>81</v>
      </c>
    </row>
    <row r="610" spans="1541:1554" ht="12.75">
      <c r="BGR610" s="53" t="s">
        <v>98</v>
      </c>
      <c r="BGS610" s="42"/>
      <c r="BGT610" s="42"/>
    </row>
    <row r="611" spans="1541:1554" ht="22.5">
      <c r="BGR611" s="53" t="s">
        <v>99</v>
      </c>
      <c r="BGS611" s="42"/>
      <c r="BGT611" s="42"/>
    </row>
    <row r="612" spans="1541:1554" ht="12.75">
      <c r="BGR612" s="54"/>
      <c r="BGS612" s="42"/>
      <c r="BGT612" s="42"/>
    </row>
    <row r="613" spans="1541:1554" ht="12.75">
      <c r="BGR613" s="42"/>
      <c r="BGS613" s="42"/>
      <c r="BGT613" s="42" t="s">
        <v>100</v>
      </c>
    </row>
    <row r="614" spans="1541:1554" ht="22.5">
      <c r="BGR614" s="42"/>
      <c r="BGS614" s="42"/>
      <c r="BGT614" s="55" t="s">
        <v>101</v>
      </c>
    </row>
    <row r="615" spans="1541:1554" ht="12.75">
      <c r="BGR615" s="42"/>
      <c r="BGS615" s="42"/>
      <c r="BGT615" s="55" t="s">
        <v>102</v>
      </c>
    </row>
    <row r="616" spans="1541:1554" ht="12.75">
      <c r="BGR616" s="42"/>
      <c r="BGS616" s="42"/>
      <c r="BGT616" s="55" t="s">
        <v>71</v>
      </c>
    </row>
    <row r="617" spans="1541:1554" ht="12.75">
      <c r="BGR617" s="42"/>
      <c r="BGS617" s="42"/>
      <c r="BGT617" s="55" t="s">
        <v>103</v>
      </c>
    </row>
    <row r="618" spans="1541:1554" ht="12.75">
      <c r="BGR618" s="42"/>
      <c r="BGS618" s="42"/>
      <c r="BGT618" s="55" t="s">
        <v>104</v>
      </c>
    </row>
    <row r="619" spans="1541:1554" ht="12.75">
      <c r="BGR619" s="42"/>
      <c r="BGS619" s="42"/>
      <c r="BGT619" s="55" t="s">
        <v>105</v>
      </c>
    </row>
    <row r="620" spans="1541:1554" ht="12.75">
      <c r="BGR620" s="42"/>
      <c r="BGS620" s="42"/>
      <c r="BGT620" s="55" t="s">
        <v>106</v>
      </c>
    </row>
    <row r="621" spans="1541:1554" ht="22.5">
      <c r="BGR621" s="42"/>
      <c r="BGS621" s="42"/>
      <c r="BGT621" s="55" t="s">
        <v>107</v>
      </c>
    </row>
    <row r="622" spans="1541:1554" ht="12.75">
      <c r="BGR622" s="42"/>
      <c r="BGS622" s="42"/>
      <c r="BGT622" s="55" t="s">
        <v>108</v>
      </c>
    </row>
    <row r="623" spans="1541:1554" ht="12.75">
      <c r="BGR623" s="42"/>
      <c r="BGS623" s="42"/>
      <c r="BGT623" s="55" t="s">
        <v>109</v>
      </c>
    </row>
    <row r="624" spans="1541:1554" ht="22.5">
      <c r="BGR624" s="42"/>
      <c r="BGS624" s="42"/>
      <c r="BGT624" s="55" t="s">
        <v>110</v>
      </c>
    </row>
    <row r="625" spans="1552:1559" ht="22.5">
      <c r="BGR625" s="42"/>
      <c r="BGS625" s="42"/>
      <c r="BGT625" s="55" t="s">
        <v>111</v>
      </c>
    </row>
    <row r="628" spans="1552:1559" ht="12.75">
      <c r="BGW628" s="56" t="s">
        <v>112</v>
      </c>
      <c r="BGX628" s="42"/>
      <c r="BGY628" s="46"/>
    </row>
    <row r="629" spans="1552:1559" ht="12.75">
      <c r="BGW629" s="57" t="s">
        <v>80</v>
      </c>
      <c r="BGX629" s="42"/>
      <c r="BGY629" s="46"/>
    </row>
    <row r="630" spans="1552:1559" ht="12.75">
      <c r="BGW630" s="57" t="s">
        <v>113</v>
      </c>
      <c r="BGX630" s="42"/>
      <c r="BGY630" s="46"/>
    </row>
    <row r="631" spans="1552:1559" ht="12.75">
      <c r="BGW631" s="57"/>
      <c r="BGX631" s="42"/>
      <c r="BGY631" s="46"/>
    </row>
    <row r="632" spans="1552:1559" ht="12.75">
      <c r="BGW632" s="56"/>
      <c r="BGX632" s="42"/>
      <c r="BGY632" s="46"/>
    </row>
    <row r="633" spans="1552:1559" ht="12.75">
      <c r="BGW633" s="56"/>
      <c r="BGX633" s="42"/>
      <c r="BGY633" s="46"/>
    </row>
    <row r="634" spans="1552:1559" ht="12.75">
      <c r="BGW634" s="56"/>
      <c r="BGX634" s="42"/>
      <c r="BGY634" s="46" t="s">
        <v>114</v>
      </c>
    </row>
    <row r="635" spans="1552:1559" ht="12.75">
      <c r="BGW635" s="56"/>
      <c r="BGX635" s="42"/>
      <c r="BGY635" s="58" t="s">
        <v>115</v>
      </c>
    </row>
    <row r="636" spans="1552:1559" ht="12.75">
      <c r="BGW636" s="56"/>
      <c r="BGX636" s="42"/>
      <c r="BGY636" s="58" t="s">
        <v>116</v>
      </c>
    </row>
    <row r="637" spans="1552:1559" ht="12.75">
      <c r="BGW637" s="56"/>
      <c r="BGX637" s="42"/>
      <c r="BGY637" s="58" t="s">
        <v>70</v>
      </c>
    </row>
    <row r="638" spans="1552:1559" ht="12.75">
      <c r="BGW638" s="56"/>
      <c r="BGX638" s="42"/>
      <c r="BGY638" s="58" t="s">
        <v>117</v>
      </c>
    </row>
    <row r="639" spans="1552:1559" ht="12.75">
      <c r="BGW639" s="56"/>
      <c r="BGX639" s="42"/>
      <c r="BGY639" s="58" t="s">
        <v>118</v>
      </c>
    </row>
    <row r="640" spans="1552:1559" ht="12.75">
      <c r="BGW640" s="56"/>
      <c r="BGX640" s="42"/>
      <c r="BGY640" s="58" t="s">
        <v>119</v>
      </c>
    </row>
    <row r="641" spans="1557:1564" ht="12.75">
      <c r="BGW641" s="56"/>
      <c r="BGX641" s="42"/>
      <c r="BGY641" s="58" t="s">
        <v>120</v>
      </c>
    </row>
    <row r="642" spans="1557:1564" ht="12.75">
      <c r="BGY642" s="58" t="s">
        <v>121</v>
      </c>
      <c r="BGZ642" s="42"/>
      <c r="BHA642" s="42"/>
      <c r="BHB642" s="42"/>
      <c r="BHC642" s="42"/>
      <c r="BHD642" s="42"/>
    </row>
    <row r="643" spans="1557:1564" ht="12.75">
      <c r="BGY643" s="58" t="s">
        <v>122</v>
      </c>
      <c r="BGZ643" s="42"/>
      <c r="BHA643" s="42"/>
      <c r="BHB643" s="42"/>
      <c r="BHC643" s="42"/>
      <c r="BHD643" s="42"/>
    </row>
    <row r="644" spans="1557:1564" ht="12.75">
      <c r="BGY644" s="56"/>
      <c r="BGZ644" s="42"/>
      <c r="BHA644" s="42"/>
      <c r="BHB644" s="42" t="s">
        <v>123</v>
      </c>
      <c r="BHC644" s="42"/>
      <c r="BHD644" s="42"/>
    </row>
    <row r="645" spans="1557:1564" ht="12.75">
      <c r="BGY645" s="46"/>
      <c r="BGZ645" s="42"/>
      <c r="BHA645" s="42"/>
      <c r="BHB645" s="42" t="s">
        <v>124</v>
      </c>
      <c r="BHC645" s="42"/>
      <c r="BHD645" s="42"/>
    </row>
    <row r="646" spans="1557:1564" ht="12.75">
      <c r="BGY646" s="46"/>
      <c r="BGZ646" s="42"/>
      <c r="BHA646" s="42"/>
      <c r="BHB646" s="42" t="s">
        <v>125</v>
      </c>
      <c r="BHC646" s="42"/>
      <c r="BHD646" s="42"/>
    </row>
    <row r="647" spans="1557:1564" ht="12.75">
      <c r="BGY647" s="46"/>
      <c r="BGZ647" s="42"/>
      <c r="BHA647" s="42"/>
      <c r="BHB647" s="42" t="s">
        <v>126</v>
      </c>
      <c r="BHC647" s="42"/>
      <c r="BHD647" s="42"/>
    </row>
    <row r="648" spans="1557:1564" ht="12.75">
      <c r="BGY648" s="46"/>
      <c r="BGZ648" s="42"/>
      <c r="BHA648" s="42"/>
      <c r="BHB648" s="42" t="s">
        <v>127</v>
      </c>
      <c r="BHC648" s="42"/>
      <c r="BHD648" s="42"/>
    </row>
    <row r="649" spans="1557:1564" ht="12.75">
      <c r="BGY649" s="46"/>
      <c r="BGZ649" s="42"/>
      <c r="BHA649" s="42"/>
      <c r="BHB649" s="42" t="s">
        <v>128</v>
      </c>
      <c r="BHC649" s="42"/>
      <c r="BHD649" s="42"/>
    </row>
    <row r="650" spans="1557:1564" ht="12.75">
      <c r="BGY650" s="46"/>
      <c r="BGZ650" s="42"/>
      <c r="BHA650" s="42"/>
      <c r="BHB650" s="42" t="s">
        <v>129</v>
      </c>
      <c r="BHC650" s="42"/>
      <c r="BHD650" s="42"/>
    </row>
    <row r="651" spans="1557:1564" ht="12.75">
      <c r="BGY651" s="46"/>
      <c r="BGZ651" s="42"/>
      <c r="BHA651" s="42"/>
      <c r="BHB651" s="42" t="s">
        <v>130</v>
      </c>
      <c r="BHC651" s="42"/>
      <c r="BHD651" s="42"/>
    </row>
    <row r="652" spans="1557:1564" ht="12.75">
      <c r="BGY652" s="46"/>
      <c r="BGZ652" s="42"/>
      <c r="BHA652" s="42"/>
      <c r="BHB652" s="42" t="s">
        <v>131</v>
      </c>
      <c r="BHC652" s="42"/>
      <c r="BHD652" s="42"/>
    </row>
    <row r="653" spans="1557:1564" ht="12.75">
      <c r="BGY653" s="46"/>
      <c r="BGZ653" s="42"/>
      <c r="BHA653" s="42"/>
      <c r="BHB653" s="42"/>
      <c r="BHC653" s="42"/>
      <c r="BHD653" s="42"/>
    </row>
    <row r="654" spans="1557:1564" ht="12.75">
      <c r="BGY654" s="46"/>
      <c r="BGZ654" s="42"/>
      <c r="BHA654" s="42"/>
      <c r="BHB654" s="42"/>
      <c r="BHC654" s="42"/>
      <c r="BHD654" s="42"/>
    </row>
    <row r="655" spans="1557:1564" ht="12.75">
      <c r="BGY655" s="46"/>
      <c r="BGZ655" s="42"/>
      <c r="BHA655" s="42"/>
      <c r="BHB655" s="42"/>
      <c r="BHC655" s="42"/>
      <c r="BHD655" s="42" t="s">
        <v>132</v>
      </c>
    </row>
    <row r="656" spans="1557:1564" ht="12.75">
      <c r="BGY656" s="46"/>
      <c r="BGZ656" s="42"/>
      <c r="BHA656" s="42"/>
      <c r="BHB656" s="42"/>
      <c r="BHC656" s="42"/>
      <c r="BHD656" s="59" t="s">
        <v>133</v>
      </c>
    </row>
    <row r="657" spans="1559:1564" ht="12.75">
      <c r="BGY657" s="46"/>
      <c r="BGZ657" s="42"/>
      <c r="BHA657" s="42"/>
      <c r="BHB657" s="42"/>
      <c r="BHC657" s="42"/>
      <c r="BHD657" s="59" t="s">
        <v>134</v>
      </c>
    </row>
    <row r="658" spans="1559:1564">
      <c r="BHD658" s="59" t="s">
        <v>135</v>
      </c>
    </row>
    <row r="659" spans="1559:1564" ht="22.5">
      <c r="BHD659" s="59" t="s">
        <v>136</v>
      </c>
    </row>
    <row r="660" spans="1559:1564">
      <c r="BHD660" s="59" t="s">
        <v>137</v>
      </c>
    </row>
    <row r="661" spans="1559:1564" ht="22.5">
      <c r="BHD661" s="60" t="s">
        <v>138</v>
      </c>
    </row>
    <row r="662" spans="1559:1564">
      <c r="BHD662" s="59" t="s">
        <v>139</v>
      </c>
    </row>
    <row r="663" spans="1559:1564" ht="22.5">
      <c r="BHD663" s="59" t="s">
        <v>140</v>
      </c>
    </row>
    <row r="664" spans="1559:1564">
      <c r="BHD664" s="59" t="s">
        <v>141</v>
      </c>
    </row>
    <row r="665" spans="1559:1564" ht="22.5">
      <c r="BHD665" s="59" t="s">
        <v>142</v>
      </c>
    </row>
    <row r="666" spans="1559:1564" ht="33.75">
      <c r="BHD666" s="59" t="s">
        <v>143</v>
      </c>
    </row>
    <row r="667" spans="1559:1564">
      <c r="BHD667" s="59" t="s">
        <v>144</v>
      </c>
    </row>
    <row r="668" spans="1559:1564" ht="22.5">
      <c r="BHD668" s="59" t="s">
        <v>145</v>
      </c>
    </row>
    <row r="669" spans="1559:1564">
      <c r="BHD669" s="59" t="s">
        <v>146</v>
      </c>
    </row>
    <row r="670" spans="1559:1564">
      <c r="BHD670" s="59" t="s">
        <v>147</v>
      </c>
    </row>
    <row r="671" spans="1559:1564">
      <c r="BHD671" s="59" t="s">
        <v>148</v>
      </c>
    </row>
    <row r="672" spans="1559:1564">
      <c r="BHD672" s="59" t="s">
        <v>149</v>
      </c>
    </row>
    <row r="673" spans="1564:1567">
      <c r="BHD673" s="59" t="s">
        <v>150</v>
      </c>
    </row>
    <row r="674" spans="1564:1567">
      <c r="BHD674" s="59" t="s">
        <v>72</v>
      </c>
      <c r="BHE674" s="59"/>
      <c r="BHF674" s="59"/>
      <c r="BHG674" s="59"/>
    </row>
    <row r="675" spans="1564:1567" ht="13.35" customHeight="1">
      <c r="BHD675" s="59"/>
      <c r="BHE675" s="59"/>
      <c r="BHF675" s="59"/>
      <c r="BHG675" s="59"/>
    </row>
    <row r="676" spans="1564:1567" ht="13.35" customHeight="1">
      <c r="BHD676" s="59"/>
      <c r="BHE676" s="59"/>
      <c r="BHF676" s="59"/>
      <c r="BHG676" s="59"/>
    </row>
    <row r="677" spans="1564:1567" ht="13.35" customHeight="1">
      <c r="BHD677" s="59"/>
      <c r="BHE677" s="59"/>
      <c r="BHF677" s="59"/>
      <c r="BHG677" s="59"/>
    </row>
    <row r="678" spans="1564:1567">
      <c r="BHE678" s="59"/>
      <c r="BHF678" s="59"/>
      <c r="BHG678" s="59"/>
    </row>
    <row r="679" spans="1564:1567" ht="12.75">
      <c r="BHE679" s="42"/>
      <c r="BHF679" s="42"/>
      <c r="BHG679" s="42"/>
    </row>
    <row r="680" spans="1564:1567" ht="12.75">
      <c r="BHD680" s="42"/>
      <c r="BHE680" s="42"/>
      <c r="BHF680" s="42"/>
      <c r="BHG680" s="42"/>
    </row>
    <row r="681" spans="1564:1567" ht="12.75">
      <c r="BHD681" s="42"/>
      <c r="BHE681" s="42"/>
      <c r="BHF681" s="42"/>
      <c r="BHG681" s="42"/>
    </row>
    <row r="682" spans="1564:1567" ht="12.75">
      <c r="BHD682" s="42"/>
      <c r="BHE682" s="42"/>
      <c r="BHF682" s="42"/>
      <c r="BHG682" s="42" t="s">
        <v>125</v>
      </c>
    </row>
    <row r="683" spans="1564:1567" ht="12.75">
      <c r="BHD683" s="42"/>
      <c r="BHE683" s="42"/>
      <c r="BHF683" s="42"/>
      <c r="BHG683" s="42" t="s">
        <v>151</v>
      </c>
    </row>
    <row r="684" spans="1564:1567" ht="12.75">
      <c r="BHD684" s="42"/>
      <c r="BHE684" s="42"/>
      <c r="BHF684" s="42"/>
      <c r="BHG684" s="42" t="s">
        <v>152</v>
      </c>
    </row>
    <row r="685" spans="1564:1567" ht="12.75">
      <c r="BHD685" s="42"/>
      <c r="BHE685" s="42"/>
      <c r="BHF685" s="42"/>
      <c r="BHG685" s="42" t="s">
        <v>153</v>
      </c>
    </row>
    <row r="686" spans="1564:1567" ht="12.75">
      <c r="BHD686" s="42"/>
      <c r="BHE686" s="42"/>
      <c r="BHF686" s="42"/>
      <c r="BHG686" s="42" t="s">
        <v>154</v>
      </c>
    </row>
    <row r="687" spans="1564:1567" ht="12.75">
      <c r="BHD687" s="42"/>
      <c r="BHE687" s="42"/>
      <c r="BHF687" s="42"/>
      <c r="BHG687" s="42" t="s">
        <v>155</v>
      </c>
    </row>
    <row r="691" spans="1544:1571" ht="15">
      <c r="BGJ691" s="42"/>
      <c r="BGK691" s="42"/>
      <c r="BGL691" s="42"/>
      <c r="BGM691" s="42"/>
      <c r="BGN691" s="42"/>
      <c r="BGO691" s="42"/>
      <c r="BGP691" s="42"/>
      <c r="BGQ691" s="42"/>
      <c r="BGR691" s="42"/>
      <c r="BGS691" s="42"/>
      <c r="BGT691" s="42"/>
      <c r="BGU691" s="42"/>
      <c r="BGV691" s="42"/>
      <c r="BGW691" s="56"/>
      <c r="BGX691" s="42"/>
      <c r="BGY691" s="46"/>
      <c r="BGZ691" s="42"/>
      <c r="BHA691" s="42"/>
      <c r="BHB691" s="42"/>
      <c r="BHC691" s="42"/>
      <c r="BHD691" s="42"/>
      <c r="BHE691" s="42"/>
      <c r="BHF691" s="42"/>
      <c r="BHG691" s="42"/>
      <c r="BHH691" s="42"/>
      <c r="BHI691" s="61" t="s">
        <v>79</v>
      </c>
      <c r="BHJ691" s="42"/>
      <c r="BHK691" s="42"/>
    </row>
    <row r="692" spans="1544:1571" ht="12.75">
      <c r="BGJ692" s="42"/>
      <c r="BGK692" s="42"/>
      <c r="BGL692" s="42"/>
      <c r="BGM692" s="42"/>
      <c r="BGN692" s="42"/>
      <c r="BGO692" s="42"/>
      <c r="BGP692" s="42"/>
      <c r="BGQ692" s="42"/>
      <c r="BGR692" s="42"/>
      <c r="BGS692" s="42"/>
      <c r="BGT692" s="42"/>
      <c r="BGU692" s="42"/>
      <c r="BGV692" s="42"/>
      <c r="BGW692" s="56"/>
      <c r="BGX692" s="42"/>
      <c r="BGY692" s="46"/>
      <c r="BGZ692" s="42"/>
      <c r="BHA692" s="42"/>
      <c r="BHB692" s="42"/>
      <c r="BHC692" s="42"/>
      <c r="BHD692" s="42"/>
      <c r="BHE692" s="42"/>
      <c r="BHF692" s="42"/>
      <c r="BHG692" s="42"/>
      <c r="BHH692" s="42"/>
      <c r="BHI692" s="47" t="s">
        <v>88</v>
      </c>
      <c r="BHJ692" s="42"/>
      <c r="BHK692" s="42"/>
    </row>
    <row r="693" spans="1544:1571" ht="12.75">
      <c r="BGJ693" s="42"/>
      <c r="BGK693" s="42"/>
      <c r="BGL693" s="42"/>
      <c r="BGM693" s="42"/>
      <c r="BGN693" s="42"/>
      <c r="BGO693" s="42"/>
      <c r="BGP693" s="42"/>
      <c r="BGQ693" s="42"/>
      <c r="BGR693" s="42"/>
      <c r="BGS693" s="42"/>
      <c r="BGT693" s="42"/>
      <c r="BGU693" s="42"/>
      <c r="BGV693" s="42"/>
      <c r="BGW693" s="56"/>
      <c r="BGX693" s="42"/>
      <c r="BGY693" s="46"/>
      <c r="BGZ693" s="42"/>
      <c r="BHA693" s="42"/>
      <c r="BHB693" s="42"/>
      <c r="BHC693" s="42"/>
      <c r="BHD693" s="42"/>
      <c r="BHE693" s="42"/>
      <c r="BHF693" s="42"/>
      <c r="BHG693" s="42"/>
      <c r="BHH693" s="42"/>
      <c r="BHI693" s="47" t="s">
        <v>92</v>
      </c>
      <c r="BHJ693" s="42"/>
      <c r="BHK693" s="42"/>
    </row>
    <row r="694" spans="1544:1571" ht="12.75">
      <c r="BGJ694" s="42"/>
      <c r="BGK694" s="42"/>
      <c r="BGL694" s="42"/>
      <c r="BGM694" s="42"/>
      <c r="BGN694" s="42"/>
      <c r="BGO694" s="42"/>
      <c r="BGP694" s="42"/>
      <c r="BGQ694" s="42"/>
      <c r="BGR694" s="42"/>
      <c r="BGS694" s="42"/>
      <c r="BGT694" s="42"/>
      <c r="BGU694" s="42"/>
      <c r="BGV694" s="42"/>
      <c r="BGW694" s="56"/>
      <c r="BGX694" s="42"/>
      <c r="BGY694" s="46"/>
      <c r="BGZ694" s="42"/>
      <c r="BHA694" s="42"/>
      <c r="BHB694" s="42"/>
      <c r="BHC694" s="42"/>
      <c r="BHD694" s="42"/>
      <c r="BHE694" s="42"/>
      <c r="BHF694" s="42"/>
      <c r="BHG694" s="42"/>
      <c r="BHH694" s="42"/>
      <c r="BHI694" s="47" t="s">
        <v>93</v>
      </c>
      <c r="BHJ694" s="42"/>
      <c r="BHK694" s="42"/>
    </row>
    <row r="695" spans="1544:1571" ht="12.75">
      <c r="BGJ695" s="42"/>
      <c r="BGK695" s="42"/>
      <c r="BGL695" s="42"/>
      <c r="BGM695" s="42"/>
      <c r="BGN695" s="42"/>
      <c r="BGO695" s="42"/>
      <c r="BGP695" s="42"/>
      <c r="BGQ695" s="42"/>
      <c r="BGR695" s="42"/>
      <c r="BGS695" s="42"/>
      <c r="BGT695" s="42"/>
      <c r="BGU695" s="42"/>
      <c r="BGV695" s="42"/>
      <c r="BGW695" s="56"/>
      <c r="BGX695" s="42"/>
      <c r="BGY695" s="46"/>
      <c r="BGZ695" s="42"/>
      <c r="BHA695" s="42"/>
      <c r="BHB695" s="42"/>
      <c r="BHC695" s="42"/>
      <c r="BHD695" s="42"/>
      <c r="BHE695" s="42"/>
      <c r="BHF695" s="42"/>
      <c r="BHG695" s="42"/>
      <c r="BHH695" s="42"/>
      <c r="BHI695" s="47" t="s">
        <v>73</v>
      </c>
      <c r="BHJ695" s="42"/>
      <c r="BHK695" s="47"/>
    </row>
    <row r="696" spans="1544:1571" ht="12.75">
      <c r="BGJ696" s="42"/>
      <c r="BGK696" s="42"/>
      <c r="BGL696" s="42"/>
      <c r="BGM696" s="42"/>
      <c r="BGN696" s="42"/>
      <c r="BGO696" s="42"/>
      <c r="BGP696" s="42"/>
      <c r="BGQ696" s="42"/>
      <c r="BGR696" s="42"/>
      <c r="BGS696" s="42"/>
      <c r="BGT696" s="42"/>
      <c r="BGU696" s="42"/>
      <c r="BGV696" s="42"/>
      <c r="BGW696" s="56"/>
      <c r="BGX696" s="42"/>
      <c r="BGY696" s="46"/>
      <c r="BGZ696" s="42"/>
      <c r="BHA696" s="42"/>
      <c r="BHB696" s="42"/>
      <c r="BHC696" s="42"/>
      <c r="BHD696" s="42"/>
      <c r="BHE696" s="42"/>
      <c r="BHF696" s="42"/>
      <c r="BHG696" s="42"/>
      <c r="BHH696" s="42"/>
      <c r="BHI696" s="47" t="s">
        <v>95</v>
      </c>
      <c r="BHJ696" s="42"/>
      <c r="BHK696" s="42"/>
    </row>
    <row r="697" spans="1544:1571" ht="12.75">
      <c r="BGJ697" s="42"/>
      <c r="BGK697" s="42"/>
      <c r="BGL697" s="42"/>
      <c r="BGM697" s="42"/>
      <c r="BGN697" s="42"/>
      <c r="BGO697" s="42"/>
      <c r="BGP697" s="42"/>
      <c r="BGQ697" s="42"/>
      <c r="BGR697" s="42"/>
      <c r="BGS697" s="42"/>
      <c r="BGT697" s="42"/>
      <c r="BGU697" s="42"/>
      <c r="BGV697" s="42"/>
      <c r="BGW697" s="56"/>
      <c r="BGX697" s="42"/>
      <c r="BGY697" s="46"/>
      <c r="BGZ697" s="42"/>
      <c r="BHA697" s="42"/>
      <c r="BHB697" s="42"/>
      <c r="BHC697" s="42"/>
      <c r="BHD697" s="42"/>
      <c r="BHE697" s="42"/>
      <c r="BHF697" s="42"/>
      <c r="BHG697" s="42"/>
      <c r="BHH697" s="42"/>
      <c r="BHI697" s="47"/>
      <c r="BHJ697" s="42"/>
      <c r="BHK697" s="42"/>
    </row>
    <row r="698" spans="1544:1571" ht="15">
      <c r="BGJ698" s="42"/>
      <c r="BGK698" s="42"/>
      <c r="BGL698" s="42"/>
      <c r="BGM698" s="42"/>
      <c r="BGN698" s="42"/>
      <c r="BGO698" s="42"/>
      <c r="BGP698" s="42"/>
      <c r="BGQ698" s="42"/>
      <c r="BGR698" s="42"/>
      <c r="BGS698" s="42"/>
      <c r="BGT698" s="42"/>
      <c r="BGU698" s="42"/>
      <c r="BGV698" s="42"/>
      <c r="BGW698" s="56"/>
      <c r="BGX698" s="42"/>
      <c r="BGY698" s="46"/>
      <c r="BGZ698" s="42"/>
      <c r="BHA698" s="42"/>
      <c r="BHB698" s="42"/>
      <c r="BHC698" s="42"/>
      <c r="BHD698" s="42"/>
      <c r="BHE698" s="42"/>
      <c r="BHF698" s="42"/>
      <c r="BHG698" s="42"/>
      <c r="BHH698" s="42"/>
      <c r="BHI698" s="47"/>
      <c r="BHJ698" s="42"/>
      <c r="BHK698" s="61" t="s">
        <v>156</v>
      </c>
    </row>
    <row r="699" spans="1544:1571" ht="12.75">
      <c r="BGJ699" s="42"/>
      <c r="BGK699" s="42"/>
      <c r="BGL699" s="42"/>
      <c r="BGM699" s="42"/>
      <c r="BGN699" s="42"/>
      <c r="BGO699" s="42"/>
      <c r="BGP699" s="42"/>
      <c r="BGQ699" s="42"/>
      <c r="BGR699" s="42"/>
      <c r="BGS699" s="42"/>
      <c r="BGT699" s="42"/>
      <c r="BGU699" s="42"/>
      <c r="BGV699" s="42"/>
      <c r="BGW699" s="56"/>
      <c r="BGX699" s="42"/>
      <c r="BGY699" s="46"/>
      <c r="BGZ699" s="42"/>
      <c r="BHA699" s="42"/>
      <c r="BHB699" s="42"/>
      <c r="BHC699" s="42"/>
      <c r="BHD699" s="42"/>
      <c r="BHE699" s="42"/>
      <c r="BHF699" s="42"/>
      <c r="BHG699" s="42"/>
      <c r="BHH699" s="42"/>
      <c r="BHI699" s="47"/>
      <c r="BHJ699" s="42"/>
      <c r="BHK699" s="47" t="s">
        <v>87</v>
      </c>
    </row>
    <row r="700" spans="1544:1571" ht="12.75">
      <c r="BGJ700" s="42"/>
      <c r="BGK700" s="46"/>
      <c r="BGL700" s="42"/>
      <c r="BGM700" s="42"/>
      <c r="BGN700" s="42"/>
      <c r="BGO700" s="42"/>
      <c r="BGP700" s="42"/>
      <c r="BGQ700" s="42"/>
      <c r="BGR700" s="42"/>
      <c r="BGS700" s="42"/>
      <c r="BGT700" s="42"/>
      <c r="BGU700" s="42"/>
      <c r="BGV700" s="42"/>
      <c r="BGW700" s="56"/>
      <c r="BGX700" s="42"/>
      <c r="BGY700" s="46"/>
      <c r="BGZ700" s="42"/>
      <c r="BHA700" s="42"/>
      <c r="BHB700" s="42"/>
      <c r="BHC700" s="42"/>
      <c r="BHD700" s="42"/>
      <c r="BHE700" s="42"/>
      <c r="BHF700" s="42"/>
      <c r="BHG700" s="42"/>
      <c r="BHH700" s="42"/>
      <c r="BHI700" s="47"/>
      <c r="BHJ700" s="42"/>
      <c r="BHK700" s="47" t="s">
        <v>86</v>
      </c>
    </row>
    <row r="701" spans="1544:1571" ht="12.75">
      <c r="BGJ701" s="42"/>
      <c r="BGK701" s="42"/>
      <c r="BGL701" s="42"/>
      <c r="BGM701" s="42"/>
      <c r="BGN701" s="42"/>
      <c r="BGO701" s="42"/>
      <c r="BGP701" s="42"/>
      <c r="BGQ701" s="42"/>
      <c r="BGR701" s="42"/>
      <c r="BGS701" s="42"/>
      <c r="BGT701" s="42"/>
      <c r="BGU701" s="42"/>
      <c r="BGV701" s="42"/>
      <c r="BGW701" s="56"/>
      <c r="BGX701" s="42"/>
      <c r="BGY701" s="46"/>
      <c r="BGZ701" s="42"/>
      <c r="BHA701" s="42"/>
      <c r="BHB701" s="42"/>
      <c r="BHC701" s="42"/>
      <c r="BHD701" s="42"/>
      <c r="BHE701" s="42"/>
      <c r="BHF701" s="42"/>
      <c r="BHG701" s="42"/>
      <c r="BHH701" s="42"/>
      <c r="BHI701" s="47"/>
      <c r="BHJ701" s="42"/>
      <c r="BHK701" s="47" t="s">
        <v>85</v>
      </c>
    </row>
    <row r="702" spans="1544:1571" ht="12.75">
      <c r="BGJ702" s="42"/>
      <c r="BGK702" s="42"/>
      <c r="BGL702" s="42"/>
      <c r="BGM702" s="42"/>
      <c r="BGN702" s="42"/>
      <c r="BGO702" s="42"/>
      <c r="BGP702" s="42"/>
      <c r="BGQ702" s="42"/>
      <c r="BGR702" s="42"/>
      <c r="BGS702" s="42"/>
      <c r="BGT702" s="42"/>
      <c r="BGU702" s="42"/>
      <c r="BGV702" s="42"/>
      <c r="BGW702" s="56"/>
      <c r="BGX702" s="42"/>
      <c r="BGY702" s="46"/>
      <c r="BGZ702" s="42"/>
      <c r="BHA702" s="42"/>
      <c r="BHB702" s="42"/>
      <c r="BHC702" s="42"/>
      <c r="BHD702" s="42"/>
      <c r="BHE702" s="42"/>
      <c r="BHF702" s="42"/>
      <c r="BHG702" s="42"/>
      <c r="BHH702" s="42"/>
      <c r="BHI702" s="47"/>
      <c r="BHJ702" s="42"/>
      <c r="BHK702" s="47" t="s">
        <v>84</v>
      </c>
    </row>
    <row r="703" spans="1544:1571" ht="12.75">
      <c r="BGJ703" s="42"/>
      <c r="BGK703" s="42"/>
      <c r="BGL703" s="42"/>
      <c r="BGM703" s="42"/>
      <c r="BGN703" s="42"/>
      <c r="BGO703" s="42"/>
      <c r="BGP703" s="42"/>
      <c r="BGQ703" s="42"/>
      <c r="BGR703" s="42"/>
      <c r="BGS703" s="42"/>
      <c r="BGT703" s="42"/>
      <c r="BGU703" s="42"/>
      <c r="BGV703" s="42"/>
      <c r="BGW703" s="56"/>
      <c r="BGX703" s="42"/>
      <c r="BGY703" s="46"/>
      <c r="BGZ703" s="42"/>
      <c r="BHA703" s="42"/>
      <c r="BHB703" s="42"/>
      <c r="BHC703" s="42"/>
      <c r="BHD703" s="42"/>
      <c r="BHE703" s="42"/>
      <c r="BHF703" s="42"/>
      <c r="BHG703" s="42"/>
      <c r="BHH703" s="42"/>
      <c r="BHI703" s="47"/>
      <c r="BHJ703" s="42"/>
      <c r="BHK703" s="47" t="s">
        <v>83</v>
      </c>
    </row>
    <row r="704" spans="1544:1571" ht="12.75">
      <c r="BGJ704" s="42"/>
      <c r="BGK704" s="42"/>
      <c r="BGL704" s="42"/>
      <c r="BGM704" s="42"/>
      <c r="BGN704" s="42"/>
      <c r="BGO704" s="42"/>
      <c r="BGP704" s="42"/>
      <c r="BGQ704" s="42"/>
      <c r="BGR704" s="42"/>
      <c r="BGS704" s="42"/>
      <c r="BGT704" s="42"/>
      <c r="BGU704" s="42"/>
      <c r="BGV704" s="42"/>
      <c r="BGW704" s="56"/>
      <c r="BGX704" s="42"/>
      <c r="BGY704" s="46"/>
      <c r="BGZ704" s="42"/>
      <c r="BHA704" s="42"/>
      <c r="BHB704" s="42"/>
      <c r="BHC704" s="42"/>
      <c r="BHD704" s="42"/>
      <c r="BHE704" s="42"/>
      <c r="BHF704" s="42"/>
      <c r="BHG704" s="42"/>
      <c r="BHH704" s="42"/>
      <c r="BHI704" s="47"/>
      <c r="BHJ704" s="42"/>
      <c r="BHK704" s="42"/>
    </row>
    <row r="705" spans="1544:1580" ht="12.75">
      <c r="BGJ705" s="42" t="s">
        <v>157</v>
      </c>
      <c r="BGK705" s="46"/>
      <c r="BGL705" s="42"/>
      <c r="BGM705" s="42"/>
      <c r="BGN705" s="42"/>
      <c r="BGO705" s="42"/>
      <c r="BGP705" s="42"/>
      <c r="BGQ705" s="42"/>
      <c r="BGR705" s="42"/>
      <c r="BGS705" s="42"/>
      <c r="BGT705" s="42"/>
      <c r="BGU705" s="42"/>
      <c r="BGV705" s="42"/>
      <c r="BGW705" s="56"/>
      <c r="BGX705" s="42"/>
      <c r="BGY705" s="46"/>
      <c r="BGZ705" s="42"/>
      <c r="BHA705" s="42"/>
      <c r="BHB705" s="42"/>
      <c r="BHC705" s="42"/>
      <c r="BHD705" s="42"/>
      <c r="BHE705" s="42"/>
      <c r="BHF705" s="42"/>
      <c r="BHG705" s="42" t="s">
        <v>158</v>
      </c>
      <c r="BHH705" s="42"/>
      <c r="BHI705" s="47"/>
      <c r="BHJ705" s="42"/>
      <c r="BHK705" s="42"/>
    </row>
    <row r="706" spans="1544:1580" ht="12.75">
      <c r="BGJ706" s="42" t="s">
        <v>159</v>
      </c>
      <c r="BGK706" s="46">
        <v>0</v>
      </c>
      <c r="BGL706" s="42" t="s">
        <v>160</v>
      </c>
      <c r="BGM706" s="42"/>
      <c r="BGN706" s="42"/>
      <c r="BGO706" s="42"/>
      <c r="BGP706" s="42"/>
      <c r="BGQ706" s="42"/>
      <c r="BGR706" s="42"/>
      <c r="BGS706" s="42"/>
      <c r="BGT706" s="42"/>
      <c r="BGU706" s="42"/>
      <c r="BGV706" s="42"/>
      <c r="BGW706" s="56"/>
      <c r="BGX706" s="42"/>
      <c r="BGY706" s="46"/>
      <c r="BGZ706" s="42"/>
      <c r="BHA706" s="42"/>
      <c r="BHB706" s="42"/>
      <c r="BHC706" s="42"/>
      <c r="BHD706" s="42"/>
      <c r="BHE706" s="42"/>
      <c r="BHF706" s="42"/>
      <c r="BHG706" s="42" t="s">
        <v>161</v>
      </c>
      <c r="BHH706" s="42"/>
      <c r="BHI706" s="47"/>
      <c r="BHJ706" s="42"/>
      <c r="BHK706" s="42"/>
      <c r="BHL706" s="42"/>
      <c r="BHM706" s="42"/>
      <c r="BHN706" s="42"/>
      <c r="BHO706" s="42"/>
      <c r="BHP706" s="42"/>
      <c r="BHQ706" s="42"/>
      <c r="BHR706" s="42"/>
      <c r="BHS706" s="42"/>
      <c r="BHT706" s="42"/>
    </row>
    <row r="707" spans="1544:1580" ht="12.75">
      <c r="BGJ707" s="42" t="s">
        <v>162</v>
      </c>
      <c r="BGK707" s="46">
        <v>1</v>
      </c>
      <c r="BGL707" s="42" t="s">
        <v>163</v>
      </c>
      <c r="BGM707" s="42"/>
      <c r="BGN707" s="42"/>
      <c r="BGO707" s="42"/>
      <c r="BGP707" s="42"/>
      <c r="BGQ707" s="42"/>
      <c r="BGR707" s="42"/>
      <c r="BGS707" s="42"/>
      <c r="BGT707" s="42"/>
      <c r="BGU707" s="42"/>
      <c r="BGV707" s="42"/>
      <c r="BGW707" s="56"/>
      <c r="BGX707" s="42"/>
      <c r="BGY707" s="46"/>
      <c r="BGZ707" s="42"/>
      <c r="BHA707" s="42"/>
      <c r="BHB707" s="42"/>
      <c r="BHC707" s="42"/>
      <c r="BHD707" s="42"/>
      <c r="BHE707" s="42"/>
      <c r="BHF707" s="42"/>
      <c r="BHG707" s="42" t="s">
        <v>164</v>
      </c>
      <c r="BHH707" s="42"/>
      <c r="BHI707" s="47"/>
      <c r="BHJ707" s="42"/>
      <c r="BHK707" s="42"/>
      <c r="BHL707" s="42"/>
      <c r="BHM707" s="42"/>
      <c r="BHN707" s="42"/>
      <c r="BHO707" s="42"/>
      <c r="BHP707" s="42"/>
      <c r="BHQ707" s="42"/>
      <c r="BHR707" s="42"/>
      <c r="BHS707" s="42"/>
      <c r="BHT707" s="42"/>
    </row>
    <row r="708" spans="1544:1580" ht="12.75">
      <c r="BGJ708" s="42" t="s">
        <v>165</v>
      </c>
      <c r="BGK708" s="46">
        <v>2</v>
      </c>
      <c r="BGL708" s="42" t="s">
        <v>166</v>
      </c>
      <c r="BGM708" s="42"/>
      <c r="BGN708" s="42"/>
      <c r="BGO708" s="42"/>
      <c r="BGP708" s="42"/>
      <c r="BGQ708" s="42"/>
      <c r="BGR708" s="42"/>
      <c r="BGS708" s="42"/>
      <c r="BGT708" s="42"/>
      <c r="BGU708" s="42"/>
      <c r="BGV708" s="42"/>
      <c r="BGW708" s="56"/>
      <c r="BGX708" s="42"/>
      <c r="BGY708" s="46"/>
      <c r="BGZ708" s="42"/>
      <c r="BHA708" s="42"/>
      <c r="BHB708" s="42"/>
      <c r="BHC708" s="42"/>
      <c r="BHD708" s="42"/>
      <c r="BHE708" s="42"/>
      <c r="BHF708" s="42"/>
      <c r="BHG708" s="42" t="s">
        <v>167</v>
      </c>
      <c r="BHH708" s="42"/>
      <c r="BHI708" s="42"/>
      <c r="BHJ708" s="42"/>
      <c r="BHK708" s="42"/>
      <c r="BHL708" s="42"/>
      <c r="BHM708" s="42"/>
      <c r="BHN708" s="42"/>
      <c r="BHO708" s="42"/>
      <c r="BHP708" s="42"/>
      <c r="BHQ708" s="42"/>
      <c r="BHR708" s="42"/>
      <c r="BHS708" s="42"/>
      <c r="BHT708" s="42"/>
    </row>
    <row r="709" spans="1544:1580" ht="15">
      <c r="BGJ709" s="42"/>
      <c r="BGK709" s="42"/>
      <c r="BGL709" s="42"/>
      <c r="BGM709" s="42"/>
      <c r="BGN709" s="42"/>
      <c r="BGO709" s="42"/>
      <c r="BGP709" s="42"/>
      <c r="BGQ709" s="42"/>
      <c r="BGR709" s="42"/>
      <c r="BGS709" s="42"/>
      <c r="BGT709" s="42"/>
      <c r="BGU709" s="42"/>
      <c r="BGV709" s="42"/>
      <c r="BGW709" s="56"/>
      <c r="BGX709" s="42"/>
      <c r="BGY709" s="46"/>
      <c r="BGZ709" s="42"/>
      <c r="BHA709" s="42"/>
      <c r="BHB709" s="42"/>
      <c r="BHC709" s="42"/>
      <c r="BHD709" s="42"/>
      <c r="BHE709" s="42"/>
      <c r="BHF709" s="42"/>
      <c r="BHG709" s="42" t="s">
        <v>168</v>
      </c>
      <c r="BHH709" s="42"/>
      <c r="BHI709" s="42"/>
      <c r="BHJ709" s="42"/>
      <c r="BHK709" s="61"/>
      <c r="BHL709" s="42"/>
      <c r="BHM709" s="42"/>
      <c r="BHN709" s="42"/>
      <c r="BHO709" s="42"/>
      <c r="BHP709" s="42"/>
      <c r="BHQ709" s="42"/>
      <c r="BHR709" s="42"/>
      <c r="BHS709" s="42"/>
      <c r="BHT709" s="42"/>
    </row>
    <row r="710" spans="1544:1580" ht="12.75">
      <c r="BGJ710" s="62"/>
      <c r="BGK710" s="62"/>
      <c r="BGL710" s="62"/>
      <c r="BGM710" s="62"/>
      <c r="BGN710" s="62"/>
      <c r="BGO710" s="62"/>
      <c r="BGP710" s="42"/>
      <c r="BGQ710" s="42"/>
      <c r="BGR710" s="42"/>
      <c r="BGS710" s="42"/>
      <c r="BGT710" s="42"/>
      <c r="BGU710" s="42"/>
      <c r="BGV710" s="42"/>
      <c r="BGW710" s="56"/>
      <c r="BGX710" s="42"/>
      <c r="BGY710" s="46"/>
      <c r="BGZ710" s="42"/>
      <c r="BHA710" s="42"/>
      <c r="BHB710" s="42"/>
      <c r="BHC710" s="42"/>
      <c r="BHD710" s="42"/>
      <c r="BHE710" s="42"/>
      <c r="BHF710" s="42"/>
      <c r="BHG710" s="42" t="s">
        <v>169</v>
      </c>
      <c r="BHH710" s="42"/>
      <c r="BHI710" s="42"/>
      <c r="BHJ710" s="42"/>
      <c r="BHK710" s="47"/>
      <c r="BHL710" s="42"/>
      <c r="BHM710" s="42"/>
      <c r="BHN710" s="43" t="s">
        <v>170</v>
      </c>
      <c r="BHO710" s="216" t="s">
        <v>171</v>
      </c>
      <c r="BHP710" s="216"/>
      <c r="BHQ710" s="216"/>
      <c r="BHR710" s="43" t="s">
        <v>172</v>
      </c>
      <c r="BHS710" s="42"/>
      <c r="BHT710" s="63" t="s">
        <v>173</v>
      </c>
    </row>
    <row r="711" spans="1544:1580" ht="12.75">
      <c r="BGJ711" s="62"/>
      <c r="BGK711" s="62"/>
      <c r="BGL711" s="62"/>
      <c r="BGM711" s="62"/>
      <c r="BGN711" s="62"/>
      <c r="BGO711" s="62"/>
      <c r="BGP711" s="42"/>
      <c r="BGQ711" s="42"/>
      <c r="BGR711" s="42"/>
      <c r="BGS711" s="42"/>
      <c r="BGT711" s="42"/>
      <c r="BGU711" s="42"/>
      <c r="BGV711" s="42"/>
      <c r="BGW711" s="56"/>
      <c r="BGX711" s="42"/>
      <c r="BGY711" s="46"/>
      <c r="BGZ711" s="42"/>
      <c r="BHA711" s="42"/>
      <c r="BHB711" s="42"/>
      <c r="BHC711" s="42"/>
      <c r="BHD711" s="42"/>
      <c r="BHE711" s="42"/>
      <c r="BHF711" s="42"/>
      <c r="BHG711" s="42" t="s">
        <v>174</v>
      </c>
      <c r="BHH711" s="42"/>
      <c r="BHI711" s="42"/>
      <c r="BHJ711" s="42"/>
      <c r="BHK711" s="47"/>
      <c r="BHL711" s="42"/>
      <c r="BHM711" s="42"/>
      <c r="BHN711" s="64" t="s">
        <v>175</v>
      </c>
      <c r="BHO711" s="64" t="s">
        <v>176</v>
      </c>
      <c r="BHP711" s="64" t="s">
        <v>177</v>
      </c>
      <c r="BHQ711" s="64" t="s">
        <v>178</v>
      </c>
      <c r="BHR711" s="64" t="s">
        <v>179</v>
      </c>
      <c r="BHS711" s="42"/>
      <c r="BHT711" s="65" t="s">
        <v>180</v>
      </c>
    </row>
    <row r="712" spans="1544:1580" ht="12.75">
      <c r="BGJ712" s="62"/>
      <c r="BGK712" s="62"/>
      <c r="BGL712" s="62"/>
      <c r="BGM712" s="62"/>
      <c r="BGN712" s="62"/>
      <c r="BGO712" s="62"/>
      <c r="BGP712" s="42"/>
      <c r="BGQ712" s="42"/>
      <c r="BGR712" s="42"/>
      <c r="BGS712" s="42"/>
      <c r="BGT712" s="42"/>
      <c r="BGU712" s="42"/>
      <c r="BGV712" s="42"/>
      <c r="BGW712" s="56"/>
      <c r="BGX712" s="42"/>
      <c r="BGY712" s="46"/>
      <c r="BGZ712" s="42"/>
      <c r="BHA712" s="42"/>
      <c r="BHB712" s="42"/>
      <c r="BHC712" s="42"/>
      <c r="BHD712" s="42"/>
      <c r="BHE712" s="42"/>
      <c r="BHF712" s="42"/>
      <c r="BHG712" s="42" t="s">
        <v>181</v>
      </c>
      <c r="BHH712" s="42"/>
      <c r="BHI712" s="42"/>
      <c r="BHJ712" s="42"/>
      <c r="BHK712" s="47"/>
      <c r="BHL712" s="42"/>
      <c r="BHM712" s="42"/>
      <c r="BHN712" s="62" t="s">
        <v>182</v>
      </c>
      <c r="BHO712" s="62" t="s">
        <v>183</v>
      </c>
      <c r="BHP712" s="62" t="s">
        <v>184</v>
      </c>
      <c r="BHQ712" s="62" t="s">
        <v>79</v>
      </c>
      <c r="BHR712" s="62" t="s">
        <v>185</v>
      </c>
      <c r="BHS712" s="42"/>
      <c r="BHT712" s="66" t="s">
        <v>186</v>
      </c>
    </row>
    <row r="713" spans="1544:1580" ht="12.75">
      <c r="BGJ713" s="62"/>
      <c r="BGK713" s="62"/>
      <c r="BGL713" s="62"/>
      <c r="BGM713" s="62"/>
      <c r="BGN713" s="62"/>
      <c r="BGO713" s="62"/>
      <c r="BGP713" s="42"/>
      <c r="BGQ713" s="42"/>
      <c r="BGR713" s="42"/>
      <c r="BGS713" s="42"/>
      <c r="BGT713" s="42"/>
      <c r="BGU713" s="42"/>
      <c r="BGV713" s="42"/>
      <c r="BGW713" s="56"/>
      <c r="BGX713" s="42"/>
      <c r="BGY713" s="46"/>
      <c r="BGZ713" s="42"/>
      <c r="BHA713" s="42"/>
      <c r="BHB713" s="42"/>
      <c r="BHC713" s="42"/>
      <c r="BHD713" s="42"/>
      <c r="BHE713" s="42"/>
      <c r="BHF713" s="42"/>
      <c r="BHG713" s="42" t="s">
        <v>187</v>
      </c>
      <c r="BHH713" s="42"/>
      <c r="BHI713" s="42"/>
      <c r="BHJ713" s="42"/>
      <c r="BHK713" s="42"/>
      <c r="BHL713" s="42"/>
      <c r="BHM713" s="42"/>
      <c r="BHN713" s="62" t="s">
        <v>188</v>
      </c>
      <c r="BHO713" s="62" t="s">
        <v>189</v>
      </c>
      <c r="BHP713" s="62" t="s">
        <v>190</v>
      </c>
      <c r="BHQ713" s="62" t="s">
        <v>156</v>
      </c>
      <c r="BHR713" s="62" t="s">
        <v>191</v>
      </c>
      <c r="BHS713" s="42"/>
      <c r="BHT713" s="66" t="s">
        <v>192</v>
      </c>
    </row>
    <row r="714" spans="1544:1580" ht="12.75">
      <c r="BGJ714" s="62"/>
      <c r="BGK714" s="62"/>
      <c r="BGL714" s="62"/>
      <c r="BGM714" s="62"/>
      <c r="BGN714" s="62"/>
      <c r="BGO714" s="62"/>
      <c r="BGP714" s="42"/>
      <c r="BGQ714" s="42"/>
      <c r="BGR714" s="42"/>
      <c r="BGS714" s="42"/>
      <c r="BGT714" s="42"/>
      <c r="BGU714" s="42"/>
      <c r="BGV714" s="42"/>
      <c r="BGW714" s="56"/>
      <c r="BGX714" s="42"/>
      <c r="BGY714" s="46"/>
      <c r="BGZ714" s="42"/>
      <c r="BHA714" s="42"/>
      <c r="BHB714" s="42"/>
      <c r="BHC714" s="42"/>
      <c r="BHD714" s="42"/>
      <c r="BHE714" s="42"/>
      <c r="BHF714" s="42"/>
      <c r="BHG714" s="42" t="s">
        <v>193</v>
      </c>
      <c r="BHH714" s="42"/>
      <c r="BHI714" s="42"/>
      <c r="BHJ714" s="42"/>
      <c r="BHK714" s="42"/>
      <c r="BHL714" s="42"/>
      <c r="BHM714" s="42"/>
      <c r="BHN714" s="62" t="s">
        <v>124</v>
      </c>
      <c r="BHO714" s="62" t="s">
        <v>194</v>
      </c>
      <c r="BHP714" s="62" t="s">
        <v>195</v>
      </c>
      <c r="BHQ714" s="62"/>
      <c r="BHR714" s="62" t="s">
        <v>196</v>
      </c>
      <c r="BHS714" s="42"/>
      <c r="BHT714" s="66" t="s">
        <v>197</v>
      </c>
    </row>
    <row r="715" spans="1544:1580" ht="12.75">
      <c r="BGJ715" s="62"/>
      <c r="BGK715" s="62"/>
      <c r="BGL715" s="62"/>
      <c r="BGM715" s="62"/>
      <c r="BGN715" s="62"/>
      <c r="BGO715" s="62"/>
      <c r="BGP715" s="42"/>
      <c r="BGQ715" s="42"/>
      <c r="BGR715" s="42"/>
      <c r="BGS715" s="42"/>
      <c r="BGT715" s="42"/>
      <c r="BGU715" s="42"/>
      <c r="BGV715" s="42"/>
      <c r="BGW715" s="56"/>
      <c r="BGX715" s="42"/>
      <c r="BGY715" s="46"/>
      <c r="BGZ715" s="42"/>
      <c r="BHA715" s="42"/>
      <c r="BHB715" s="42"/>
      <c r="BHC715" s="42"/>
      <c r="BHD715" s="42"/>
      <c r="BHE715" s="42"/>
      <c r="BHF715" s="42"/>
      <c r="BHG715" s="42" t="s">
        <v>198</v>
      </c>
      <c r="BHH715" s="42"/>
      <c r="BHI715" s="42"/>
      <c r="BHJ715" s="42"/>
      <c r="BHK715" s="42"/>
      <c r="BHL715" s="42"/>
      <c r="BHM715" s="42"/>
      <c r="BHN715" s="62" t="s">
        <v>164</v>
      </c>
      <c r="BHO715" s="62"/>
      <c r="BHP715" s="62"/>
      <c r="BHQ715" s="62"/>
      <c r="BHR715" s="62" t="s">
        <v>199</v>
      </c>
      <c r="BHS715" s="42"/>
      <c r="BHT715" s="66" t="s">
        <v>200</v>
      </c>
    </row>
    <row r="716" spans="1544:1580" ht="12.75">
      <c r="BGJ716" s="62"/>
      <c r="BGK716" s="62"/>
      <c r="BGL716" s="62"/>
      <c r="BGM716" s="62"/>
      <c r="BGN716" s="62"/>
      <c r="BGO716" s="62"/>
      <c r="BGP716" s="42"/>
      <c r="BGQ716" s="42"/>
      <c r="BGR716" s="42"/>
      <c r="BGS716" s="42"/>
      <c r="BGT716" s="42"/>
      <c r="BGU716" s="42"/>
      <c r="BGV716" s="42"/>
      <c r="BGW716" s="56"/>
      <c r="BGX716" s="42"/>
      <c r="BGY716" s="46"/>
      <c r="BGZ716" s="42"/>
      <c r="BHA716" s="42"/>
      <c r="BHB716" s="42"/>
      <c r="BHC716" s="42"/>
      <c r="BHD716" s="42"/>
      <c r="BHE716" s="42"/>
      <c r="BHF716" s="42"/>
      <c r="BHG716" s="42"/>
      <c r="BHH716" s="42"/>
      <c r="BHI716" s="42"/>
      <c r="BHJ716" s="42"/>
      <c r="BHK716" s="42"/>
      <c r="BHL716" s="42"/>
      <c r="BHM716" s="42"/>
      <c r="BHN716" s="62" t="s">
        <v>167</v>
      </c>
      <c r="BHO716" s="62"/>
      <c r="BHP716" s="62"/>
      <c r="BHQ716" s="62"/>
      <c r="BHR716" s="62"/>
      <c r="BHS716" s="42"/>
      <c r="BHT716" s="66" t="s">
        <v>201</v>
      </c>
    </row>
    <row r="717" spans="1544:1580" ht="12.75">
      <c r="BGJ717" s="62"/>
      <c r="BGK717" s="62"/>
      <c r="BGL717" s="62"/>
      <c r="BGM717" s="62"/>
      <c r="BGN717" s="62"/>
      <c r="BGO717" s="62"/>
      <c r="BGP717" s="42"/>
      <c r="BGQ717" s="42"/>
      <c r="BGR717" s="42"/>
      <c r="BGS717" s="42"/>
      <c r="BGT717" s="42"/>
      <c r="BGU717" s="42"/>
      <c r="BGV717" s="42"/>
      <c r="BGW717" s="56"/>
      <c r="BGX717" s="42"/>
      <c r="BGY717" s="46"/>
      <c r="BGZ717" s="42"/>
      <c r="BHA717" s="42"/>
      <c r="BHB717" s="42"/>
      <c r="BHC717" s="42"/>
      <c r="BHD717" s="42"/>
      <c r="BHE717" s="42"/>
      <c r="BHF717" s="42"/>
      <c r="BHG717" s="42"/>
      <c r="BHH717" s="42"/>
      <c r="BHI717" s="42"/>
      <c r="BHJ717" s="42"/>
      <c r="BHK717" s="42"/>
      <c r="BHL717" s="42"/>
      <c r="BHM717" s="42"/>
      <c r="BHN717" s="62" t="s">
        <v>202</v>
      </c>
      <c r="BHO717" s="62"/>
      <c r="BHP717" s="62"/>
      <c r="BHQ717" s="62"/>
      <c r="BHR717" s="62"/>
      <c r="BHS717" s="42"/>
      <c r="BHT717" s="66" t="s">
        <v>203</v>
      </c>
    </row>
    <row r="718" spans="1544:1580" ht="12.75">
      <c r="BGJ718" s="42"/>
      <c r="BGK718" s="42"/>
      <c r="BGL718" s="42"/>
      <c r="BGM718" s="42"/>
      <c r="BGN718" s="42"/>
      <c r="BGO718" s="42"/>
      <c r="BGP718" s="42"/>
      <c r="BGQ718" s="42"/>
      <c r="BGR718" s="42"/>
      <c r="BGS718" s="42"/>
      <c r="BGT718" s="42"/>
      <c r="BGU718" s="42"/>
      <c r="BGV718" s="42"/>
      <c r="BGW718" s="56"/>
      <c r="BGX718" s="42"/>
      <c r="BGY718" s="46"/>
      <c r="BGZ718" s="42"/>
      <c r="BHA718" s="42"/>
      <c r="BHB718" s="42"/>
      <c r="BHC718" s="42"/>
      <c r="BHD718" s="42"/>
      <c r="BHE718" s="42"/>
      <c r="BHF718" s="42"/>
      <c r="BHG718" s="42"/>
      <c r="BHH718" s="42"/>
      <c r="BHI718" s="42"/>
      <c r="BHJ718" s="42"/>
      <c r="BHK718" s="42"/>
      <c r="BHL718" s="42"/>
      <c r="BHM718" s="42"/>
      <c r="BHN718" s="62" t="s">
        <v>204</v>
      </c>
      <c r="BHO718" s="62"/>
      <c r="BHP718" s="62"/>
      <c r="BHQ718" s="62"/>
      <c r="BHR718" s="62"/>
      <c r="BHS718" s="42"/>
      <c r="BHT718" s="66" t="s">
        <v>205</v>
      </c>
    </row>
    <row r="719" spans="1544:1580" ht="12.75">
      <c r="BGJ719" s="42"/>
      <c r="BGK719" s="42"/>
      <c r="BGL719" s="42"/>
      <c r="BGM719" s="42"/>
      <c r="BGN719" s="42"/>
      <c r="BGO719" s="42"/>
      <c r="BGP719" s="42"/>
      <c r="BGQ719" s="42"/>
      <c r="BGR719" s="42"/>
      <c r="BGS719" s="42"/>
      <c r="BGT719" s="42"/>
      <c r="BGU719" s="42"/>
      <c r="BGV719" s="42"/>
      <c r="BGW719" s="56"/>
      <c r="BGX719" s="42"/>
      <c r="BGY719" s="46"/>
      <c r="BGZ719" s="42"/>
      <c r="BHA719" s="42"/>
      <c r="BHB719" s="42"/>
      <c r="BHC719" s="42"/>
      <c r="BHD719" s="42"/>
      <c r="BHE719" s="42"/>
      <c r="BHF719" s="42"/>
      <c r="BHG719" s="42"/>
      <c r="BHH719" s="42"/>
      <c r="BHI719" s="42"/>
      <c r="BHJ719" s="42"/>
      <c r="BHK719" s="42"/>
      <c r="BHL719" s="42"/>
      <c r="BHM719" s="42"/>
      <c r="BHN719" s="62" t="s">
        <v>206</v>
      </c>
      <c r="BHO719" s="62"/>
      <c r="BHP719" s="62"/>
      <c r="BHQ719" s="62"/>
      <c r="BHR719" s="62"/>
      <c r="BHS719" s="42"/>
      <c r="BHT719" s="66" t="s">
        <v>207</v>
      </c>
    </row>
    <row r="720" spans="1544:1580" ht="12.75">
      <c r="BGJ720" s="42"/>
      <c r="BGK720" s="42"/>
      <c r="BGL720" s="42"/>
      <c r="BGM720" s="42"/>
      <c r="BGN720" s="42"/>
      <c r="BGO720" s="42"/>
      <c r="BGP720" s="42"/>
      <c r="BGQ720" s="42"/>
      <c r="BGR720" s="42"/>
      <c r="BGS720" s="42"/>
      <c r="BGT720" s="42"/>
      <c r="BGU720" s="42"/>
      <c r="BGV720" s="42"/>
      <c r="BGW720" s="56"/>
      <c r="BGX720" s="42"/>
      <c r="BGY720" s="46"/>
      <c r="BGZ720" s="42"/>
      <c r="BHA720" s="42"/>
      <c r="BHB720" s="42"/>
      <c r="BHC720" s="42"/>
      <c r="BHD720" s="42"/>
      <c r="BHE720" s="42"/>
      <c r="BHF720" s="42"/>
      <c r="BHG720" s="42"/>
      <c r="BHH720" s="42"/>
      <c r="BHI720" s="42"/>
      <c r="BHJ720" s="42"/>
      <c r="BHK720" s="42"/>
      <c r="BHL720" s="42"/>
      <c r="BHM720" s="42"/>
      <c r="BHN720" s="62" t="s">
        <v>114</v>
      </c>
      <c r="BHO720" s="62"/>
      <c r="BHP720" s="62"/>
      <c r="BHQ720" s="62"/>
      <c r="BHR720" s="62"/>
      <c r="BHS720" s="42"/>
      <c r="BHT720" s="66" t="s">
        <v>208</v>
      </c>
    </row>
    <row r="721" spans="1544:1580" ht="12.75">
      <c r="BGJ721" s="42"/>
      <c r="BGK721" s="42"/>
      <c r="BGL721" s="42"/>
      <c r="BGM721" s="42"/>
      <c r="BGN721" s="42"/>
      <c r="BGO721" s="42"/>
      <c r="BGP721" s="42"/>
      <c r="BGQ721" s="42"/>
      <c r="BGR721" s="42"/>
      <c r="BGS721" s="42"/>
      <c r="BGT721" s="42"/>
      <c r="BGU721" s="42"/>
      <c r="BGV721" s="42"/>
      <c r="BGW721" s="56"/>
      <c r="BGX721" s="42"/>
      <c r="BGY721" s="46"/>
      <c r="BGZ721" s="42"/>
      <c r="BHA721" s="42"/>
      <c r="BHB721" s="42"/>
      <c r="BHC721" s="42"/>
      <c r="BHD721" s="42"/>
      <c r="BHE721" s="42"/>
      <c r="BHF721" s="42"/>
      <c r="BHG721" s="42"/>
      <c r="BHH721" s="42"/>
      <c r="BHI721" s="42"/>
      <c r="BHJ721" s="42"/>
      <c r="BHK721" s="42"/>
      <c r="BHL721" s="42"/>
      <c r="BHM721" s="42"/>
      <c r="BHN721" s="42" t="s">
        <v>169</v>
      </c>
      <c r="BHO721" s="42"/>
      <c r="BHP721" s="62"/>
      <c r="BHQ721" s="62"/>
      <c r="BHR721" s="54"/>
      <c r="BHS721" s="42"/>
      <c r="BHT721" s="66" t="s">
        <v>209</v>
      </c>
    </row>
    <row r="722" spans="1544:1580" ht="12.75">
      <c r="BHN722" s="42" t="s">
        <v>174</v>
      </c>
      <c r="BHO722" s="42"/>
      <c r="BHP722" s="62"/>
      <c r="BHQ722" s="62"/>
      <c r="BHR722" s="54"/>
      <c r="BHS722" s="42"/>
      <c r="BHT722" s="66" t="s">
        <v>210</v>
      </c>
    </row>
    <row r="723" spans="1544:1580" ht="12.75">
      <c r="BHN723" s="42" t="s">
        <v>181</v>
      </c>
      <c r="BHO723" s="62"/>
      <c r="BHP723" s="62"/>
      <c r="BHQ723" s="62"/>
      <c r="BHR723" s="54"/>
      <c r="BHS723" s="42"/>
      <c r="BHT723" s="66" t="s">
        <v>211</v>
      </c>
    </row>
    <row r="724" spans="1544:1580" ht="12.75">
      <c r="BHN724" s="42" t="s">
        <v>187</v>
      </c>
      <c r="BHO724" s="62"/>
      <c r="BHP724" s="62"/>
      <c r="BHQ724" s="62"/>
      <c r="BHR724" s="54"/>
      <c r="BHS724" s="42"/>
      <c r="BHT724" s="66" t="s">
        <v>212</v>
      </c>
    </row>
    <row r="725" spans="1544:1580" ht="12.75">
      <c r="BHN725" s="42" t="s">
        <v>193</v>
      </c>
      <c r="BHO725" s="62"/>
      <c r="BHP725" s="62"/>
      <c r="BHQ725" s="62"/>
      <c r="BHR725" s="54"/>
      <c r="BHS725" s="42"/>
      <c r="BHT725" s="66" t="s">
        <v>213</v>
      </c>
    </row>
    <row r="726" spans="1544:1580" ht="12.75">
      <c r="BHN726" s="42" t="s">
        <v>198</v>
      </c>
      <c r="BHO726" s="62"/>
      <c r="BHP726" s="62"/>
      <c r="BHQ726" s="62"/>
      <c r="BHR726" s="54"/>
      <c r="BHS726" s="42"/>
      <c r="BHT726" s="66" t="s">
        <v>214</v>
      </c>
    </row>
    <row r="727" spans="1544:1580" ht="12.75">
      <c r="BHN727" s="42"/>
      <c r="BHO727" s="62"/>
      <c r="BHP727" s="62"/>
      <c r="BHQ727" s="62"/>
      <c r="BHR727" s="62"/>
      <c r="BHS727" s="42"/>
      <c r="BHT727" s="66" t="s">
        <v>215</v>
      </c>
    </row>
    <row r="728" spans="1544:1580" ht="12.75">
      <c r="BHN728" s="42"/>
      <c r="BHO728" s="42"/>
      <c r="BHP728" s="42"/>
      <c r="BHQ728" s="42"/>
      <c r="BHR728" s="42"/>
      <c r="BHS728" s="42"/>
      <c r="BHT728" s="66" t="s">
        <v>216</v>
      </c>
    </row>
    <row r="729" spans="1544:1580" ht="12.75">
      <c r="BHN729" s="42"/>
      <c r="BHO729" s="42"/>
      <c r="BHP729" s="42"/>
      <c r="BHQ729" s="42"/>
      <c r="BHR729" s="42"/>
      <c r="BHS729" s="42"/>
      <c r="BHT729" s="66" t="s">
        <v>217</v>
      </c>
    </row>
    <row r="730" spans="1544:1580" ht="12.75">
      <c r="BHN730" s="42"/>
      <c r="BHO730" s="42"/>
      <c r="BHP730" s="42"/>
      <c r="BHQ730" s="42"/>
      <c r="BHR730" s="42"/>
      <c r="BHS730" s="42"/>
      <c r="BHT730" s="66" t="s">
        <v>218</v>
      </c>
    </row>
    <row r="731" spans="1544:1580" ht="12.75">
      <c r="BHN731" s="42"/>
      <c r="BHO731" s="42"/>
      <c r="BHP731" s="42"/>
      <c r="BHQ731" s="42"/>
      <c r="BHR731" s="42"/>
      <c r="BHS731" s="42"/>
      <c r="BHT731" s="66" t="s">
        <v>219</v>
      </c>
    </row>
    <row r="732" spans="1544:1580" ht="12.75">
      <c r="BHN732" s="42"/>
      <c r="BHO732" s="42"/>
      <c r="BHP732" s="42"/>
      <c r="BHQ732" s="42"/>
      <c r="BHR732" s="42"/>
      <c r="BHS732" s="42"/>
      <c r="BHT732" s="66" t="s">
        <v>220</v>
      </c>
    </row>
    <row r="733" spans="1544:1580" ht="12.75">
      <c r="BHN733" s="42"/>
      <c r="BHO733" s="42"/>
      <c r="BHP733" s="42"/>
      <c r="BHQ733" s="42"/>
      <c r="BHR733" s="42"/>
      <c r="BHS733" s="42"/>
      <c r="BHT733" s="66" t="s">
        <v>221</v>
      </c>
    </row>
    <row r="734" spans="1544:1580" ht="12.75">
      <c r="BHN734" s="42"/>
      <c r="BHO734" s="42"/>
      <c r="BHP734" s="42"/>
      <c r="BHQ734" s="42"/>
      <c r="BHR734" s="42"/>
      <c r="BHS734" s="42"/>
      <c r="BHT734" s="66" t="s">
        <v>222</v>
      </c>
    </row>
    <row r="735" spans="1544:1580" ht="12.75">
      <c r="BHN735" s="42"/>
      <c r="BHO735" s="42"/>
      <c r="BHP735" s="42"/>
      <c r="BHQ735" s="42"/>
      <c r="BHR735" s="42"/>
      <c r="BHS735" s="42"/>
      <c r="BHT735" s="66" t="s">
        <v>223</v>
      </c>
    </row>
    <row r="736" spans="1544:1580" ht="12.75">
      <c r="BHN736" s="42"/>
      <c r="BHO736" s="42"/>
      <c r="BHP736" s="42"/>
      <c r="BHQ736" s="42"/>
      <c r="BHR736" s="42"/>
      <c r="BHS736" s="42"/>
      <c r="BHT736" s="66" t="s">
        <v>224</v>
      </c>
    </row>
    <row r="737" spans="1574:1584" ht="12.75">
      <c r="BHN737" s="42"/>
      <c r="BHO737" s="42"/>
      <c r="BHP737" s="42"/>
      <c r="BHQ737" s="42"/>
      <c r="BHR737" s="42"/>
      <c r="BHS737" s="42"/>
      <c r="BHT737" s="66" t="s">
        <v>225</v>
      </c>
    </row>
    <row r="738" spans="1574:1584" ht="12.75">
      <c r="BHT738" s="66" t="s">
        <v>226</v>
      </c>
      <c r="BHU738" s="42"/>
      <c r="BHV738" s="42"/>
      <c r="BHW738" s="42"/>
      <c r="BHX738" s="42"/>
    </row>
    <row r="739" spans="1574:1584" ht="12.75">
      <c r="BHT739" s="66" t="s">
        <v>227</v>
      </c>
      <c r="BHU739" s="42"/>
      <c r="BHV739" s="42"/>
      <c r="BHW739" s="42"/>
      <c r="BHX739" s="42"/>
    </row>
    <row r="740" spans="1574:1584" ht="12.75">
      <c r="BHT740" s="66" t="s">
        <v>228</v>
      </c>
      <c r="BHU740" s="42"/>
      <c r="BHV740" s="42"/>
      <c r="BHW740" s="42"/>
      <c r="BHX740" s="42"/>
    </row>
    <row r="741" spans="1574:1584" ht="12.75">
      <c r="BHT741" s="67" t="s">
        <v>229</v>
      </c>
      <c r="BHU741" s="42"/>
      <c r="BHV741" s="42"/>
      <c r="BHW741" s="42"/>
      <c r="BHX741" s="42"/>
    </row>
    <row r="742" spans="1574:1584" ht="12.75">
      <c r="BHT742" s="66" t="s">
        <v>230</v>
      </c>
      <c r="BHU742" s="42"/>
      <c r="BHV742" s="42"/>
      <c r="BHW742" s="42"/>
      <c r="BHX742" s="42"/>
    </row>
    <row r="743" spans="1574:1584" ht="12.75">
      <c r="BHT743" s="66" t="s">
        <v>231</v>
      </c>
      <c r="BHU743" s="42"/>
      <c r="BHV743" s="42"/>
      <c r="BHW743" s="42"/>
      <c r="BHX743" s="42"/>
    </row>
    <row r="744" spans="1574:1584" ht="12.75">
      <c r="BHT744" s="66" t="s">
        <v>232</v>
      </c>
      <c r="BHU744" s="42"/>
      <c r="BHV744" s="42"/>
      <c r="BHW744" s="42"/>
      <c r="BHX744" s="42"/>
    </row>
    <row r="745" spans="1574:1584" ht="12.75">
      <c r="BHT745" s="66" t="s">
        <v>233</v>
      </c>
      <c r="BHU745" s="42"/>
      <c r="BHV745" s="42"/>
      <c r="BHW745" s="42"/>
      <c r="BHX745" s="42"/>
    </row>
    <row r="746" spans="1574:1584" ht="12.75">
      <c r="BHT746" s="42"/>
      <c r="BHU746" s="42"/>
      <c r="BHV746" s="42"/>
      <c r="BHW746" s="42"/>
      <c r="BHX746" s="42"/>
    </row>
    <row r="747" spans="1574:1584" ht="12.75">
      <c r="BHT747" s="42"/>
      <c r="BHU747" s="42"/>
      <c r="BHV747" s="42"/>
      <c r="BHW747" s="42"/>
      <c r="BHX747" s="42"/>
    </row>
    <row r="748" spans="1574:1584" ht="12.75">
      <c r="BHT748" s="42"/>
      <c r="BHU748" s="42"/>
      <c r="BHV748" s="42" t="s">
        <v>75</v>
      </c>
      <c r="BHW748" s="42"/>
      <c r="BHX748" s="42"/>
    </row>
    <row r="749" spans="1574:1584" ht="12.75">
      <c r="BHT749" s="42"/>
      <c r="BHU749" s="42"/>
      <c r="BHV749" s="42" t="s">
        <v>74</v>
      </c>
      <c r="BHW749" s="42"/>
      <c r="BHX749" s="42"/>
    </row>
    <row r="750" spans="1574:1584" ht="12.75">
      <c r="BHT750" s="42"/>
      <c r="BHU750" s="42"/>
      <c r="BHV750" s="42"/>
      <c r="BHW750" s="42"/>
      <c r="BHX750" s="42"/>
    </row>
    <row r="751" spans="1574:1584" ht="12.75">
      <c r="BHT751" s="42"/>
      <c r="BHU751" s="42"/>
      <c r="BHV751" s="42"/>
      <c r="BHW751" s="42"/>
      <c r="BHX751" s="42" t="s">
        <v>234</v>
      </c>
    </row>
    <row r="752" spans="1574:1584" ht="12.75">
      <c r="BHT752" s="42"/>
      <c r="BHU752" s="42"/>
      <c r="BHV752" s="42"/>
      <c r="BHW752" s="42"/>
      <c r="BHX752" s="42" t="s">
        <v>235</v>
      </c>
    </row>
    <row r="753" spans="1580:1589" ht="12.75">
      <c r="BHT753" s="42"/>
      <c r="BHU753" s="42"/>
      <c r="BHV753" s="42"/>
      <c r="BHW753" s="42"/>
      <c r="BHX753" s="42" t="s">
        <v>236</v>
      </c>
    </row>
    <row r="754" spans="1580:1589" ht="12.75">
      <c r="BHX754" s="42" t="s">
        <v>237</v>
      </c>
      <c r="BHY754" s="42"/>
      <c r="BHZ754" s="42"/>
      <c r="BIA754" s="42"/>
      <c r="BIB754" s="42"/>
      <c r="BIC754" s="42"/>
    </row>
    <row r="755" spans="1580:1589" ht="12.75">
      <c r="BHX755" s="42"/>
      <c r="BHY755" s="42"/>
      <c r="BHZ755" s="42"/>
      <c r="BIA755" s="42"/>
      <c r="BIB755" s="42"/>
      <c r="BIC755" s="42"/>
    </row>
    <row r="756" spans="1580:1589" ht="12.75">
      <c r="BHX756" s="42"/>
      <c r="BHY756" s="42"/>
      <c r="BHZ756" s="42" t="s">
        <v>238</v>
      </c>
      <c r="BIA756" s="42"/>
      <c r="BIB756" s="42"/>
      <c r="BIC756" s="42"/>
    </row>
    <row r="757" spans="1580:1589" ht="12.75">
      <c r="BHX757" s="42"/>
      <c r="BHY757" s="42"/>
      <c r="BHZ757" s="42" t="s">
        <v>239</v>
      </c>
      <c r="BIA757" s="42"/>
      <c r="BIB757" s="42"/>
      <c r="BIC757" s="42"/>
    </row>
    <row r="758" spans="1580:1589" ht="12.75">
      <c r="BHX758" s="42"/>
      <c r="BHY758" s="42"/>
      <c r="BHZ758" s="42" t="s">
        <v>240</v>
      </c>
      <c r="BIA758" s="42"/>
      <c r="BIB758" s="42"/>
      <c r="BIC758" s="42"/>
    </row>
    <row r="759" spans="1580:1589" ht="12.75">
      <c r="BHX759" s="42"/>
      <c r="BHY759" s="42"/>
      <c r="BHZ759" s="42"/>
      <c r="BIA759" s="42"/>
      <c r="BIB759" s="42"/>
      <c r="BIC759" s="42"/>
    </row>
    <row r="760" spans="1580:1589" ht="12.75">
      <c r="BHX760" s="42"/>
      <c r="BHY760" s="42"/>
      <c r="BHZ760" s="42"/>
      <c r="BIA760" s="42"/>
      <c r="BIB760" s="42"/>
      <c r="BIC760" s="42"/>
    </row>
    <row r="761" spans="1580:1589" ht="12.75">
      <c r="BHX761" s="42"/>
      <c r="BHY761" s="42"/>
      <c r="BHZ761" s="42"/>
      <c r="BIA761" s="42"/>
      <c r="BIB761" s="42"/>
      <c r="BIC761" s="68" t="s">
        <v>241</v>
      </c>
    </row>
    <row r="762" spans="1580:1589" ht="12.75">
      <c r="BHX762" s="42"/>
      <c r="BHY762" s="42"/>
      <c r="BHZ762" s="42"/>
      <c r="BIA762" s="42"/>
      <c r="BIB762" s="42"/>
      <c r="BIC762" s="69" t="s">
        <v>242</v>
      </c>
    </row>
    <row r="763" spans="1580:1589" ht="12.75">
      <c r="BHX763" s="42"/>
      <c r="BHY763" s="42"/>
      <c r="BHZ763" s="42"/>
      <c r="BIA763" s="42"/>
      <c r="BIB763" s="42"/>
      <c r="BIC763" s="69" t="s">
        <v>243</v>
      </c>
    </row>
    <row r="764" spans="1580:1589" ht="12.75">
      <c r="BHX764" s="42"/>
      <c r="BHY764" s="42"/>
      <c r="BHZ764" s="42"/>
      <c r="BIA764" s="42"/>
      <c r="BIB764" s="42"/>
      <c r="BIC764" s="69" t="s">
        <v>244</v>
      </c>
    </row>
    <row r="765" spans="1580:1589" ht="12.75">
      <c r="BHX765" s="42"/>
      <c r="BHY765" s="42"/>
      <c r="BHZ765" s="42"/>
      <c r="BIA765" s="42"/>
      <c r="BIB765" s="42"/>
      <c r="BIC765" s="69" t="s">
        <v>245</v>
      </c>
    </row>
    <row r="766" spans="1580:1589" ht="12.75">
      <c r="BHX766" s="42"/>
      <c r="BHY766" s="42"/>
      <c r="BHZ766" s="42"/>
      <c r="BIA766" s="42"/>
      <c r="BIB766" s="42"/>
      <c r="BIC766" s="69" t="s">
        <v>246</v>
      </c>
    </row>
    <row r="767" spans="1580:1589" ht="12.75">
      <c r="BHX767" s="42"/>
      <c r="BHY767" s="42"/>
      <c r="BHZ767" s="42"/>
      <c r="BIA767" s="42"/>
      <c r="BIB767" s="42"/>
      <c r="BIC767" s="69" t="s">
        <v>247</v>
      </c>
    </row>
    <row r="768" spans="1580:1589" ht="12.75">
      <c r="BHX768" s="42"/>
      <c r="BHY768" s="42"/>
      <c r="BHZ768" s="42"/>
      <c r="BIA768" s="42"/>
      <c r="BIB768" s="42"/>
      <c r="BIC768" s="69" t="s">
        <v>248</v>
      </c>
    </row>
    <row r="769" spans="1589:1593" ht="12.75">
      <c r="BIC769" s="69" t="s">
        <v>249</v>
      </c>
    </row>
    <row r="770" spans="1589:1593" ht="12.75">
      <c r="BIC770" s="69" t="s">
        <v>250</v>
      </c>
      <c r="BID770" s="68"/>
      <c r="BIE770" s="68"/>
      <c r="BIF770" s="68"/>
      <c r="BIG770" s="68"/>
    </row>
    <row r="771" spans="1589:1593" ht="12.75">
      <c r="BIC771" s="69" t="s">
        <v>251</v>
      </c>
      <c r="BID771" s="68"/>
      <c r="BIE771" s="68"/>
      <c r="BIF771" s="68"/>
      <c r="BIG771" s="68"/>
    </row>
    <row r="772" spans="1589:1593">
      <c r="BIC772" s="68"/>
      <c r="BID772" s="68"/>
      <c r="BIE772" s="68"/>
      <c r="BIF772" s="68"/>
      <c r="BIG772" s="68"/>
    </row>
    <row r="773" spans="1589:1593">
      <c r="BIC773" s="68"/>
      <c r="BID773" s="68"/>
      <c r="BIE773" s="68" t="s">
        <v>252</v>
      </c>
      <c r="BIF773" s="68"/>
      <c r="BIG773" s="68"/>
    </row>
    <row r="774" spans="1589:1593">
      <c r="BIC774" s="68"/>
      <c r="BID774" s="68"/>
      <c r="BIE774" s="68" t="s">
        <v>253</v>
      </c>
      <c r="BIF774" s="68"/>
      <c r="BIG774" s="68"/>
    </row>
    <row r="775" spans="1589:1593">
      <c r="BIC775" s="68"/>
      <c r="BID775" s="68"/>
      <c r="BIE775" s="68" t="s">
        <v>254</v>
      </c>
      <c r="BIF775" s="68"/>
      <c r="BIG775" s="68"/>
    </row>
    <row r="776" spans="1589:1593">
      <c r="BIC776" s="68"/>
      <c r="BID776" s="68"/>
      <c r="BIE776" s="68" t="s">
        <v>255</v>
      </c>
      <c r="BIF776" s="68"/>
      <c r="BIG776" s="68"/>
    </row>
    <row r="777" spans="1589:1593">
      <c r="BIC777" s="68"/>
      <c r="BID777" s="68"/>
      <c r="BIE777" s="68"/>
      <c r="BIF777" s="68"/>
      <c r="BIG777" s="68"/>
    </row>
    <row r="778" spans="1589:1593">
      <c r="BIC778" s="68"/>
      <c r="BID778" s="68"/>
      <c r="BIE778" s="68" t="s">
        <v>256</v>
      </c>
      <c r="BIF778" s="68"/>
      <c r="BIG778" s="68"/>
    </row>
    <row r="779" spans="1589:1593" ht="12.75">
      <c r="BIC779" s="68"/>
      <c r="BID779" s="68"/>
      <c r="BIE779" s="68"/>
      <c r="BIF779" s="68"/>
      <c r="BIG779" s="70" t="s">
        <v>257</v>
      </c>
    </row>
    <row r="780" spans="1589:1593" ht="12.75">
      <c r="BIC780" s="68"/>
      <c r="BID780" s="68"/>
      <c r="BIE780" s="68"/>
      <c r="BIF780" s="68"/>
      <c r="BIG780" s="69" t="s">
        <v>158</v>
      </c>
    </row>
    <row r="781" spans="1589:1593" ht="12.75">
      <c r="BIC781" s="68"/>
      <c r="BID781" s="68"/>
      <c r="BIE781" s="68"/>
      <c r="BIF781" s="68"/>
      <c r="BIG781" s="69" t="s">
        <v>161</v>
      </c>
    </row>
    <row r="782" spans="1589:1593" ht="12.75">
      <c r="BIC782" s="68"/>
      <c r="BID782" s="68"/>
      <c r="BIE782" s="68"/>
      <c r="BIF782" s="68"/>
      <c r="BIG782" s="69" t="s">
        <v>164</v>
      </c>
    </row>
    <row r="783" spans="1589:1593" ht="12.75">
      <c r="BIC783" s="68"/>
      <c r="BID783" s="68"/>
      <c r="BIE783" s="68"/>
      <c r="BIF783" s="68"/>
      <c r="BIG783" s="69" t="s">
        <v>167</v>
      </c>
    </row>
    <row r="784" spans="1589:1593" ht="12.75">
      <c r="BIC784" s="68"/>
      <c r="BID784" s="68"/>
      <c r="BIE784" s="68"/>
      <c r="BIF784" s="68"/>
      <c r="BIG784" s="69" t="s">
        <v>168</v>
      </c>
    </row>
    <row r="785" spans="1589:1597" ht="12.75">
      <c r="BIC785" s="68"/>
      <c r="BID785" s="68"/>
      <c r="BIE785" s="68"/>
      <c r="BIF785" s="68"/>
      <c r="BIG785" s="69" t="s">
        <v>169</v>
      </c>
    </row>
    <row r="786" spans="1589:1597" ht="12.75">
      <c r="BIG786" s="69" t="s">
        <v>174</v>
      </c>
      <c r="BIH786" s="68"/>
      <c r="BII786" s="68"/>
      <c r="BIJ786" s="68"/>
      <c r="BIK786" s="68"/>
    </row>
    <row r="787" spans="1589:1597" ht="12.75">
      <c r="BIG787" s="69" t="s">
        <v>181</v>
      </c>
      <c r="BIH787" s="68"/>
      <c r="BII787" s="68"/>
      <c r="BIJ787" s="68"/>
      <c r="BIK787" s="68"/>
    </row>
    <row r="788" spans="1589:1597" ht="12.75">
      <c r="BIG788" s="69" t="s">
        <v>187</v>
      </c>
      <c r="BIH788" s="68"/>
      <c r="BII788" s="68"/>
      <c r="BIJ788" s="68"/>
      <c r="BIK788" s="68"/>
    </row>
    <row r="789" spans="1589:1597" ht="12.75">
      <c r="BIG789" s="69" t="s">
        <v>193</v>
      </c>
      <c r="BIH789" s="68"/>
      <c r="BII789" s="68"/>
      <c r="BIJ789" s="68"/>
      <c r="BIK789" s="68"/>
    </row>
    <row r="790" spans="1589:1597" ht="12.75">
      <c r="BIG790" s="69" t="s">
        <v>198</v>
      </c>
      <c r="BIH790" s="68"/>
      <c r="BII790" s="68" t="s">
        <v>258</v>
      </c>
      <c r="BIJ790" s="68"/>
      <c r="BIK790" s="68"/>
    </row>
    <row r="791" spans="1589:1597" ht="12.75">
      <c r="BIG791" s="68"/>
      <c r="BIH791" s="68"/>
      <c r="BII791" s="69" t="s">
        <v>234</v>
      </c>
      <c r="BIJ791" s="68"/>
      <c r="BIK791" s="68"/>
    </row>
    <row r="792" spans="1589:1597" ht="12.75">
      <c r="BIG792" s="68"/>
      <c r="BIH792" s="68"/>
      <c r="BII792" s="69" t="s">
        <v>235</v>
      </c>
      <c r="BIJ792" s="68"/>
      <c r="BIK792" s="68"/>
    </row>
    <row r="793" spans="1589:1597" ht="12.75">
      <c r="BIG793" s="68"/>
      <c r="BIH793" s="68"/>
      <c r="BII793" s="69" t="s">
        <v>236</v>
      </c>
      <c r="BIJ793" s="68"/>
      <c r="BIK793" s="68"/>
    </row>
    <row r="794" spans="1589:1597" ht="12.75">
      <c r="BIG794" s="68"/>
      <c r="BIH794" s="68"/>
      <c r="BII794" s="69" t="s">
        <v>237</v>
      </c>
      <c r="BIJ794" s="68"/>
      <c r="BIK794" s="68"/>
    </row>
    <row r="795" spans="1589:1597">
      <c r="BIG795" s="68"/>
      <c r="BIH795" s="68"/>
      <c r="BII795" s="68"/>
      <c r="BIJ795" s="68"/>
      <c r="BIK795" s="68"/>
    </row>
    <row r="796" spans="1589:1597">
      <c r="BIG796" s="68"/>
      <c r="BIH796" s="68"/>
      <c r="BII796" s="68"/>
      <c r="BIJ796" s="68"/>
      <c r="BIK796" s="68" t="s">
        <v>259</v>
      </c>
    </row>
    <row r="797" spans="1589:1597" ht="63.75">
      <c r="BIG797" s="68"/>
      <c r="BIH797" s="68"/>
      <c r="BII797" s="68"/>
      <c r="BIJ797" s="68"/>
      <c r="BIK797" s="71" t="s">
        <v>260</v>
      </c>
    </row>
    <row r="798" spans="1589:1597" ht="12.75">
      <c r="BIG798" s="68"/>
      <c r="BIH798" s="68"/>
      <c r="BII798" s="68"/>
      <c r="BIJ798" s="68"/>
      <c r="BIK798" s="72" t="s">
        <v>261</v>
      </c>
    </row>
    <row r="799" spans="1589:1597" ht="12.75">
      <c r="BIG799" s="68"/>
      <c r="BIH799" s="68"/>
      <c r="BII799" s="68"/>
      <c r="BIJ799" s="68"/>
      <c r="BIK799" s="72" t="s">
        <v>262</v>
      </c>
    </row>
    <row r="800" spans="1589:1597" ht="12.75">
      <c r="BIG800" s="68"/>
      <c r="BIH800" s="68"/>
      <c r="BII800" s="68"/>
      <c r="BIJ800" s="68"/>
      <c r="BIK800" s="72" t="s">
        <v>263</v>
      </c>
    </row>
    <row r="801" spans="1593:1602" ht="12.75">
      <c r="BIG801" s="68"/>
      <c r="BIH801" s="68"/>
      <c r="BII801" s="68"/>
      <c r="BIJ801" s="68"/>
      <c r="BIK801" s="72" t="s">
        <v>264</v>
      </c>
    </row>
    <row r="802" spans="1593:1602" ht="63.75">
      <c r="BIK802" s="71" t="s">
        <v>265</v>
      </c>
      <c r="BIL802" s="68"/>
      <c r="BIM802" s="68"/>
      <c r="BIN802" s="68"/>
      <c r="BIO802" s="73"/>
      <c r="BIP802" s="73"/>
    </row>
    <row r="803" spans="1593:1602" ht="12.75">
      <c r="BIK803" s="72" t="s">
        <v>266</v>
      </c>
      <c r="BIL803" s="68"/>
      <c r="BIM803" s="68"/>
      <c r="BIN803" s="68"/>
      <c r="BIO803" s="73"/>
      <c r="BIP803" s="73"/>
    </row>
    <row r="804" spans="1593:1602" ht="12.75">
      <c r="BIK804" s="71" t="s">
        <v>198</v>
      </c>
      <c r="BIL804" s="68"/>
      <c r="BIM804" s="68"/>
      <c r="BIN804" s="68"/>
      <c r="BIO804" s="73"/>
      <c r="BIP804" s="73"/>
    </row>
    <row r="805" spans="1593:1602" ht="12.75">
      <c r="BIK805" s="72" t="s">
        <v>256</v>
      </c>
      <c r="BIL805" s="68"/>
      <c r="BIM805" s="68"/>
      <c r="BIN805" s="68"/>
      <c r="BIO805" s="68"/>
      <c r="BIP805" s="68"/>
    </row>
    <row r="806" spans="1593:1602" ht="12.75">
      <c r="BIK806" s="72"/>
      <c r="BIL806" s="68"/>
      <c r="BIM806" s="68"/>
      <c r="BIN806" s="68"/>
      <c r="BIO806" s="68"/>
      <c r="BIP806" s="68"/>
    </row>
    <row r="807" spans="1593:1602" ht="12.75">
      <c r="BIK807" s="68"/>
      <c r="BIL807" s="68"/>
      <c r="BIM807" s="69" t="s">
        <v>75</v>
      </c>
      <c r="BIN807" s="69"/>
      <c r="BIO807" s="69"/>
      <c r="BIP807" s="69"/>
    </row>
    <row r="808" spans="1593:1602" ht="12.75">
      <c r="BIK808" s="68"/>
      <c r="BIL808" s="68"/>
      <c r="BIM808" s="69" t="s">
        <v>74</v>
      </c>
      <c r="BIN808" s="69"/>
      <c r="BIO808" s="69"/>
      <c r="BIP808" s="69"/>
    </row>
    <row r="809" spans="1593:1602" ht="12.75">
      <c r="BIK809" s="68"/>
      <c r="BIL809" s="68"/>
      <c r="BIM809" s="69"/>
      <c r="BIN809" s="69"/>
      <c r="BIO809" s="69"/>
      <c r="BIP809" s="69"/>
    </row>
    <row r="810" spans="1593:1602" ht="12.75">
      <c r="BIK810" s="68"/>
      <c r="BIL810" s="68"/>
      <c r="BIM810" s="69"/>
      <c r="BIN810" s="69" t="s">
        <v>79</v>
      </c>
      <c r="BIO810" s="69"/>
      <c r="BIP810" s="69"/>
    </row>
    <row r="811" spans="1593:1602" ht="12.75">
      <c r="BIK811" s="68"/>
      <c r="BIL811" s="68"/>
      <c r="BIM811" s="69"/>
      <c r="BIN811" s="69" t="s">
        <v>156</v>
      </c>
      <c r="BIO811" s="69"/>
      <c r="BIP811" s="69"/>
    </row>
    <row r="812" spans="1593:1602" ht="12.75">
      <c r="BIK812" s="68"/>
      <c r="BIL812" s="68"/>
      <c r="BIM812" s="69"/>
      <c r="BIN812" s="69"/>
      <c r="BIO812" s="69"/>
      <c r="BIP812" s="69"/>
    </row>
    <row r="813" spans="1593:1602" ht="12.75">
      <c r="BIK813" s="68"/>
      <c r="BIL813" s="68"/>
      <c r="BIM813" s="69"/>
      <c r="BIN813" s="69"/>
      <c r="BIO813" s="69"/>
      <c r="BIP813" s="69"/>
    </row>
    <row r="814" spans="1593:1602" ht="12.75">
      <c r="BIK814" s="68"/>
      <c r="BIL814" s="68"/>
      <c r="BIM814" s="69"/>
      <c r="BIN814" s="69"/>
      <c r="BIO814" s="69"/>
      <c r="BIP814" s="69"/>
    </row>
    <row r="815" spans="1593:1602" ht="12.75">
      <c r="BIK815" s="68"/>
      <c r="BIL815" s="68"/>
      <c r="BIM815" s="69"/>
      <c r="BIN815" s="69"/>
      <c r="BIO815" s="69"/>
      <c r="BIP815" s="69"/>
    </row>
    <row r="816" spans="1593:1602" ht="12.75">
      <c r="BIK816" s="68"/>
      <c r="BIL816" s="68"/>
      <c r="BIM816" s="69"/>
      <c r="BIN816" s="69"/>
      <c r="BIO816" s="69"/>
      <c r="BIP816" s="69"/>
    </row>
    <row r="817" spans="1597:1606" ht="12.75">
      <c r="BIK817" s="68"/>
      <c r="BIL817" s="68"/>
      <c r="BIM817" s="69"/>
      <c r="BIN817" s="69"/>
      <c r="BIO817" s="69"/>
      <c r="BIP817" s="69" t="s">
        <v>78</v>
      </c>
    </row>
    <row r="818" spans="1597:1606" ht="12.75">
      <c r="BIP818" s="69" t="s">
        <v>267</v>
      </c>
      <c r="BIQ818" s="69"/>
      <c r="BIR818" s="69"/>
      <c r="BIS818" s="69"/>
      <c r="BIT818" s="69"/>
    </row>
    <row r="819" spans="1597:1606" ht="12.75">
      <c r="BIP819" s="69" t="s">
        <v>268</v>
      </c>
      <c r="BIQ819" s="69"/>
      <c r="BIR819" s="69"/>
      <c r="BIS819" s="69"/>
      <c r="BIT819" s="69"/>
    </row>
    <row r="820" spans="1597:1606" ht="12.75">
      <c r="BIP820" s="69"/>
      <c r="BIQ820" s="69"/>
      <c r="BIR820" s="69"/>
      <c r="BIS820" s="69"/>
      <c r="BIT820" s="69"/>
    </row>
    <row r="821" spans="1597:1606" ht="12.75">
      <c r="BIP821" s="69"/>
      <c r="BIQ821" s="69"/>
      <c r="BIR821" s="69"/>
      <c r="BIS821" s="69"/>
      <c r="BIT821" s="69"/>
    </row>
    <row r="822" spans="1597:1606" ht="12.75">
      <c r="BIP822" s="69"/>
      <c r="BIQ822" s="69"/>
      <c r="BIR822" s="69"/>
      <c r="BIS822" s="69"/>
      <c r="BIT822" s="69"/>
    </row>
    <row r="823" spans="1597:1606" ht="12.75">
      <c r="BIP823" s="69"/>
      <c r="BIQ823" s="69" t="s">
        <v>269</v>
      </c>
      <c r="BIR823" s="69"/>
      <c r="BIS823" s="69"/>
      <c r="BIT823" s="69"/>
    </row>
    <row r="824" spans="1597:1606" ht="12.75">
      <c r="BIP824" s="69"/>
      <c r="BIQ824" s="69" t="s">
        <v>270</v>
      </c>
      <c r="BIR824" s="69"/>
      <c r="BIS824" s="69"/>
      <c r="BIT824" s="69"/>
    </row>
    <row r="825" spans="1597:1606" ht="12.75">
      <c r="BIP825" s="69"/>
      <c r="BIQ825" s="69" t="s">
        <v>77</v>
      </c>
      <c r="BIR825" s="69"/>
      <c r="BIS825" s="69"/>
      <c r="BIT825" s="69"/>
    </row>
    <row r="826" spans="1597:1606" ht="12.75">
      <c r="BIP826" s="69"/>
      <c r="BIQ826" s="69"/>
      <c r="BIR826" s="69"/>
      <c r="BIS826" s="69"/>
      <c r="BIT826" s="69"/>
    </row>
    <row r="827" spans="1597:1606" ht="12.75">
      <c r="BIP827" s="69"/>
      <c r="BIQ827" s="69"/>
      <c r="BIR827" s="69"/>
      <c r="BIS827" s="69"/>
      <c r="BIT827" s="69"/>
    </row>
    <row r="828" spans="1597:1606" ht="12.75">
      <c r="BIP828" s="69"/>
      <c r="BIQ828" s="69"/>
      <c r="BIR828" s="69"/>
      <c r="BIS828" s="69"/>
      <c r="BIT828" s="69"/>
    </row>
    <row r="829" spans="1597:1606" ht="12.75">
      <c r="BIP829" s="69"/>
      <c r="BIQ829" s="69"/>
      <c r="BIR829" s="69"/>
      <c r="BIS829" s="69" t="s">
        <v>271</v>
      </c>
      <c r="BIT829" s="69"/>
    </row>
    <row r="830" spans="1597:1606" ht="12.75">
      <c r="BIP830" s="69"/>
      <c r="BIQ830" s="69"/>
      <c r="BIR830" s="69"/>
      <c r="BIS830" s="69" t="s">
        <v>272</v>
      </c>
      <c r="BIT830" s="69"/>
    </row>
    <row r="831" spans="1597:1606" ht="12.75">
      <c r="BIP831" s="69"/>
      <c r="BIQ831" s="69"/>
      <c r="BIR831" s="69"/>
      <c r="BIS831" s="69" t="s">
        <v>273</v>
      </c>
      <c r="BIT831" s="69"/>
    </row>
    <row r="832" spans="1597:1606" ht="12.75">
      <c r="BIP832" s="69"/>
      <c r="BIQ832" s="69"/>
      <c r="BIR832" s="69"/>
      <c r="BIS832" s="69"/>
      <c r="BIT832" s="69"/>
    </row>
    <row r="833" spans="1602:1620" ht="12.75">
      <c r="BIP833" s="69"/>
      <c r="BIQ833" s="69"/>
      <c r="BIR833" s="69"/>
      <c r="BIS833" s="69"/>
      <c r="BIT833" s="69" t="s">
        <v>195</v>
      </c>
    </row>
    <row r="834" spans="1602:1620" ht="12.75">
      <c r="BIT834" s="69" t="s">
        <v>191</v>
      </c>
      <c r="BIU834" s="69"/>
      <c r="BIV834" s="69"/>
      <c r="BIW834" s="68"/>
      <c r="BIX834" s="68"/>
      <c r="BIY834" s="68"/>
      <c r="BIZ834" s="68"/>
      <c r="BJA834" s="68"/>
      <c r="BJB834" s="68"/>
      <c r="BJC834" s="68"/>
      <c r="BJD834" s="68"/>
      <c r="BJE834" s="68"/>
      <c r="BJF834" s="68"/>
      <c r="BJG834" s="68"/>
      <c r="BJH834" s="68"/>
    </row>
    <row r="835" spans="1602:1620" ht="12.75">
      <c r="BIT835" s="69" t="s">
        <v>274</v>
      </c>
      <c r="BIU835" s="69"/>
      <c r="BIV835" s="69"/>
      <c r="BIW835" s="68"/>
      <c r="BIX835" s="68"/>
      <c r="BIY835" s="68"/>
      <c r="BIZ835" s="68"/>
      <c r="BJA835" s="68"/>
      <c r="BJB835" s="68"/>
      <c r="BJC835" s="68"/>
      <c r="BJD835" s="68"/>
      <c r="BJE835" s="68"/>
      <c r="BJF835" s="68"/>
      <c r="BJG835" s="68"/>
      <c r="BJH835" s="68"/>
    </row>
    <row r="836" spans="1602:1620" ht="12.75">
      <c r="BIT836" s="69"/>
      <c r="BIU836" s="69"/>
      <c r="BIV836" s="69"/>
      <c r="BIW836" s="68"/>
      <c r="BIX836" s="68"/>
      <c r="BIY836" s="68"/>
      <c r="BIZ836" s="68"/>
      <c r="BJA836" s="68"/>
      <c r="BJB836" s="68"/>
      <c r="BJC836" s="68"/>
      <c r="BJD836" s="68"/>
      <c r="BJE836" s="68"/>
      <c r="BJF836" s="68"/>
      <c r="BJG836" s="68"/>
      <c r="BJH836" s="68"/>
    </row>
    <row r="837" spans="1602:1620" ht="12.75">
      <c r="BIT837" s="69"/>
      <c r="BIU837" s="69" t="s">
        <v>275</v>
      </c>
      <c r="BIV837" s="69"/>
      <c r="BIW837" s="68"/>
      <c r="BIX837" s="68"/>
      <c r="BIY837" s="68"/>
      <c r="BIZ837" s="68"/>
      <c r="BJA837" s="68"/>
      <c r="BJB837" s="68"/>
      <c r="BJC837" s="68"/>
      <c r="BJD837" s="68"/>
      <c r="BJE837" s="68"/>
      <c r="BJF837" s="68"/>
      <c r="BJG837" s="68"/>
      <c r="BJH837" s="68"/>
    </row>
    <row r="838" spans="1602:1620" ht="12.75">
      <c r="BIT838" s="69"/>
      <c r="BIU838" s="69" t="s">
        <v>276</v>
      </c>
      <c r="BIV838" s="69"/>
      <c r="BIW838" s="68"/>
      <c r="BIX838" s="68"/>
      <c r="BIY838" s="68"/>
      <c r="BIZ838" s="68"/>
      <c r="BJA838" s="68"/>
      <c r="BJB838" s="68"/>
      <c r="BJC838" s="68"/>
      <c r="BJD838" s="68"/>
      <c r="BJE838" s="68"/>
      <c r="BJF838" s="68"/>
      <c r="BJG838" s="68"/>
      <c r="BJH838" s="68"/>
    </row>
    <row r="839" spans="1602:1620" ht="12.75">
      <c r="BIT839" s="69"/>
      <c r="BIU839" s="69" t="s">
        <v>277</v>
      </c>
      <c r="BIV839" s="69"/>
      <c r="BIW839" s="68"/>
      <c r="BIX839" s="68"/>
      <c r="BIY839" s="68"/>
      <c r="BIZ839" s="68"/>
      <c r="BJA839" s="68"/>
      <c r="BJB839" s="68"/>
      <c r="BJC839" s="68"/>
      <c r="BJD839" s="68"/>
      <c r="BJE839" s="68"/>
      <c r="BJF839" s="68"/>
      <c r="BJG839" s="68"/>
      <c r="BJH839" s="68"/>
    </row>
    <row r="840" spans="1602:1620" ht="12.75">
      <c r="BIT840" s="69"/>
      <c r="BIU840" s="69"/>
      <c r="BIV840" s="69"/>
      <c r="BIW840" s="68"/>
      <c r="BIX840" s="68"/>
      <c r="BIY840" s="68"/>
      <c r="BIZ840" s="68"/>
      <c r="BJA840" s="68"/>
      <c r="BJB840" s="68"/>
      <c r="BJC840" s="68"/>
      <c r="BJD840" s="68"/>
      <c r="BJE840" s="68"/>
      <c r="BJF840" s="68"/>
      <c r="BJG840" s="68"/>
      <c r="BJH840" s="68"/>
    </row>
    <row r="841" spans="1602:1620" ht="12.75">
      <c r="BIT841" s="69"/>
      <c r="BIU841" s="69"/>
      <c r="BIV841" s="74" t="s">
        <v>76</v>
      </c>
      <c r="BIW841" s="68"/>
      <c r="BIX841" s="68"/>
      <c r="BIY841" s="68"/>
      <c r="BIZ841" s="68"/>
      <c r="BJA841" s="68"/>
      <c r="BJB841" s="68"/>
      <c r="BJC841" s="68"/>
      <c r="BJD841" s="68"/>
      <c r="BJE841" s="68"/>
      <c r="BJF841" s="68"/>
      <c r="BJG841" s="68"/>
      <c r="BJH841" s="68"/>
    </row>
    <row r="842" spans="1602:1620" ht="12.75">
      <c r="BIT842" s="69"/>
      <c r="BIU842" s="69"/>
      <c r="BIV842" s="74" t="s">
        <v>82</v>
      </c>
      <c r="BIW842" s="68"/>
      <c r="BIX842" s="68"/>
      <c r="BIY842" s="68"/>
      <c r="BIZ842" s="68"/>
      <c r="BJA842" s="68"/>
      <c r="BJB842" s="68"/>
      <c r="BJC842" s="68"/>
      <c r="BJD842" s="68"/>
      <c r="BJE842" s="68"/>
      <c r="BJF842" s="68"/>
      <c r="BJG842" s="68"/>
      <c r="BJH842" s="68"/>
    </row>
    <row r="843" spans="1602:1620" ht="12.75">
      <c r="BIT843" s="69"/>
      <c r="BIU843" s="69"/>
      <c r="BIV843" s="74"/>
      <c r="BIW843" s="68"/>
      <c r="BIX843" s="68"/>
      <c r="BIY843" s="68"/>
      <c r="BIZ843" s="68"/>
      <c r="BJA843" s="68"/>
      <c r="BJB843" s="68"/>
      <c r="BJC843" s="68"/>
      <c r="BJD843" s="68"/>
      <c r="BJE843" s="68"/>
      <c r="BJF843" s="68"/>
      <c r="BJG843" s="68"/>
      <c r="BJH843" s="68"/>
    </row>
    <row r="844" spans="1602:1620">
      <c r="BIT844" s="68"/>
      <c r="BIU844" s="68"/>
      <c r="BIV844" s="68"/>
      <c r="BIW844" s="68"/>
      <c r="BIX844" s="68"/>
      <c r="BIY844" s="68"/>
      <c r="BIZ844" s="68"/>
      <c r="BJA844" s="68"/>
      <c r="BJB844" s="68"/>
      <c r="BJC844" s="68"/>
      <c r="BJD844" s="68"/>
      <c r="BJE844" s="68"/>
      <c r="BJF844" s="68"/>
      <c r="BJG844" s="68"/>
      <c r="BJH844" s="68"/>
    </row>
    <row r="845" spans="1602:1620">
      <c r="BIT845" s="68"/>
      <c r="BIU845" s="68"/>
      <c r="BIV845" s="68"/>
      <c r="BIW845" s="68"/>
      <c r="BIX845" s="68"/>
      <c r="BIY845" s="68"/>
      <c r="BIZ845" s="68"/>
      <c r="BJA845" s="68"/>
      <c r="BJB845" s="68"/>
      <c r="BJC845" s="68"/>
      <c r="BJD845" s="68"/>
      <c r="BJE845" s="68"/>
      <c r="BJF845" s="68"/>
      <c r="BJG845" s="68"/>
      <c r="BJH845" s="68"/>
    </row>
    <row r="846" spans="1602:1620" ht="12.75">
      <c r="BIT846" s="68"/>
      <c r="BIU846" s="68"/>
      <c r="BIV846" s="68"/>
      <c r="BIW846" s="68"/>
      <c r="BIX846" s="69"/>
      <c r="BIY846" s="69"/>
      <c r="BIZ846" s="69"/>
      <c r="BJA846" s="69"/>
      <c r="BJB846" s="69"/>
      <c r="BJC846" s="69"/>
      <c r="BJD846" s="69"/>
      <c r="BJE846" s="69"/>
      <c r="BJF846" s="197" t="s">
        <v>50</v>
      </c>
      <c r="BJG846" s="197"/>
      <c r="BJH846" s="197"/>
    </row>
    <row r="847" spans="1602:1620" ht="12.75">
      <c r="BIT847" s="68"/>
      <c r="BIU847" s="68"/>
      <c r="BIV847" s="68"/>
      <c r="BIW847" s="68"/>
      <c r="BIX847" s="69"/>
      <c r="BIY847" s="69"/>
      <c r="BIZ847" s="69"/>
      <c r="BJA847" s="69"/>
      <c r="BJB847" s="69"/>
      <c r="BJC847" s="69"/>
      <c r="BJD847" s="75">
        <v>1</v>
      </c>
      <c r="BJE847" s="75">
        <v>2</v>
      </c>
      <c r="BJF847" s="75">
        <v>3</v>
      </c>
      <c r="BJG847" s="76">
        <v>4</v>
      </c>
      <c r="BJH847" s="76">
        <v>5</v>
      </c>
    </row>
    <row r="848" spans="1602:1620" ht="12.75">
      <c r="BIT848" s="68"/>
      <c r="BIU848" s="68"/>
      <c r="BIV848" s="68"/>
      <c r="BIW848" s="68"/>
      <c r="BIX848" s="69"/>
      <c r="BIY848" s="69"/>
      <c r="BIZ848" s="69"/>
      <c r="BJA848" s="69"/>
      <c r="BJB848" s="69"/>
      <c r="BJC848" s="69"/>
      <c r="BJD848" s="74" t="s">
        <v>83</v>
      </c>
      <c r="BJE848" s="74" t="s">
        <v>84</v>
      </c>
      <c r="BJF848" s="74" t="s">
        <v>85</v>
      </c>
      <c r="BJG848" s="74" t="s">
        <v>86</v>
      </c>
      <c r="BJH848" s="74" t="s">
        <v>87</v>
      </c>
    </row>
    <row r="849" spans="1606:1622" ht="12.75">
      <c r="BIT849" s="68"/>
      <c r="BIU849" s="68"/>
      <c r="BIV849" s="68"/>
      <c r="BIW849" s="68"/>
      <c r="BIX849" s="69"/>
      <c r="BIY849" s="69"/>
      <c r="BIZ849" s="69"/>
      <c r="BJA849" s="69"/>
      <c r="BJB849" s="69"/>
      <c r="BJC849" s="69"/>
      <c r="BJD849" s="77">
        <v>0.2</v>
      </c>
      <c r="BJE849" s="77">
        <v>0.4</v>
      </c>
      <c r="BJF849" s="77">
        <v>0.6</v>
      </c>
      <c r="BJG849" s="77">
        <v>0.8</v>
      </c>
      <c r="BJH849" s="77">
        <v>1</v>
      </c>
    </row>
    <row r="851" spans="1606:1622" ht="12.75">
      <c r="BIX851" s="211" t="s">
        <v>48</v>
      </c>
      <c r="BIY851" s="78">
        <v>5</v>
      </c>
      <c r="BIZ851" s="74" t="s">
        <v>88</v>
      </c>
      <c r="BJA851" s="77">
        <v>1</v>
      </c>
      <c r="BJB851" s="69" t="s">
        <v>278</v>
      </c>
      <c r="BJC851" s="79">
        <v>1</v>
      </c>
      <c r="BJD851" s="75" t="s">
        <v>90</v>
      </c>
      <c r="BJE851" s="75" t="s">
        <v>90</v>
      </c>
      <c r="BJF851" s="75" t="s">
        <v>90</v>
      </c>
      <c r="BJG851" s="75" t="s">
        <v>90</v>
      </c>
      <c r="BJH851" s="75" t="s">
        <v>91</v>
      </c>
      <c r="BJI851" s="68"/>
      <c r="BJJ851" s="68"/>
    </row>
    <row r="852" spans="1606:1622" ht="12.75">
      <c r="BIX852" s="211"/>
      <c r="BIY852" s="78">
        <v>4</v>
      </c>
      <c r="BIZ852" s="74" t="s">
        <v>92</v>
      </c>
      <c r="BJA852" s="77">
        <v>0.8</v>
      </c>
      <c r="BJB852" s="69" t="s">
        <v>279</v>
      </c>
      <c r="BJC852" s="79">
        <v>0.8</v>
      </c>
      <c r="BJD852" s="75" t="s">
        <v>89</v>
      </c>
      <c r="BJE852" s="75" t="s">
        <v>89</v>
      </c>
      <c r="BJF852" s="75" t="s">
        <v>90</v>
      </c>
      <c r="BJG852" s="75" t="s">
        <v>90</v>
      </c>
      <c r="BJH852" s="75" t="s">
        <v>91</v>
      </c>
      <c r="BJI852" s="68"/>
      <c r="BJJ852" s="68"/>
    </row>
    <row r="853" spans="1606:1622" ht="12.75">
      <c r="BIX853" s="211"/>
      <c r="BIY853" s="78">
        <v>3</v>
      </c>
      <c r="BIZ853" s="74" t="s">
        <v>93</v>
      </c>
      <c r="BJA853" s="77">
        <v>0.6</v>
      </c>
      <c r="BJB853" s="69" t="s">
        <v>280</v>
      </c>
      <c r="BJC853" s="79">
        <v>0.6</v>
      </c>
      <c r="BJD853" s="75" t="s">
        <v>89</v>
      </c>
      <c r="BJE853" s="75" t="s">
        <v>89</v>
      </c>
      <c r="BJF853" s="75" t="s">
        <v>89</v>
      </c>
      <c r="BJG853" s="75" t="s">
        <v>90</v>
      </c>
      <c r="BJH853" s="75" t="s">
        <v>91</v>
      </c>
      <c r="BJI853" s="68"/>
      <c r="BJJ853" s="68"/>
    </row>
    <row r="854" spans="1606:1622" ht="12.75">
      <c r="BIX854" s="211"/>
      <c r="BIY854" s="78">
        <v>2</v>
      </c>
      <c r="BIZ854" s="74" t="s">
        <v>73</v>
      </c>
      <c r="BJA854" s="77">
        <v>0.4</v>
      </c>
      <c r="BJB854" s="69" t="s">
        <v>281</v>
      </c>
      <c r="BJC854" s="79">
        <v>0.4</v>
      </c>
      <c r="BJD854" s="75" t="s">
        <v>94</v>
      </c>
      <c r="BJE854" s="75" t="s">
        <v>89</v>
      </c>
      <c r="BJF854" s="75" t="s">
        <v>89</v>
      </c>
      <c r="BJG854" s="75" t="s">
        <v>90</v>
      </c>
      <c r="BJH854" s="75" t="s">
        <v>91</v>
      </c>
      <c r="BJI854" s="68"/>
      <c r="BJJ854" s="68"/>
    </row>
    <row r="855" spans="1606:1622" ht="12.75">
      <c r="BIX855" s="211"/>
      <c r="BIY855" s="78">
        <v>1</v>
      </c>
      <c r="BIZ855" s="74" t="s">
        <v>95</v>
      </c>
      <c r="BJA855" s="77">
        <v>0.2</v>
      </c>
      <c r="BJB855" s="69" t="s">
        <v>282</v>
      </c>
      <c r="BJC855" s="79">
        <v>0.2</v>
      </c>
      <c r="BJD855" s="75" t="s">
        <v>94</v>
      </c>
      <c r="BJE855" s="75" t="s">
        <v>94</v>
      </c>
      <c r="BJF855" s="75" t="s">
        <v>89</v>
      </c>
      <c r="BJG855" s="75" t="s">
        <v>90</v>
      </c>
      <c r="BJH855" s="75" t="s">
        <v>91</v>
      </c>
      <c r="BJI855" s="68"/>
      <c r="BJJ855" s="68"/>
    </row>
    <row r="856" spans="1606:1622">
      <c r="BIX856" s="68"/>
      <c r="BIY856" s="68"/>
      <c r="BIZ856" s="68"/>
      <c r="BJA856" s="68"/>
      <c r="BJB856" s="68"/>
      <c r="BJC856" s="68"/>
      <c r="BJD856" s="68"/>
      <c r="BJE856" s="68"/>
      <c r="BJF856" s="68"/>
      <c r="BJG856" s="68"/>
      <c r="BJH856" s="68"/>
      <c r="BJI856" s="68"/>
      <c r="BJJ856" s="68"/>
    </row>
    <row r="857" spans="1606:1622">
      <c r="BIX857" s="68"/>
      <c r="BIY857" s="68"/>
      <c r="BIZ857" s="68"/>
      <c r="BJA857" s="68"/>
      <c r="BJB857" s="68"/>
      <c r="BJC857" s="68"/>
      <c r="BJD857" s="68"/>
      <c r="BJE857" s="68"/>
      <c r="BJF857" s="68"/>
      <c r="BJG857" s="68"/>
      <c r="BJH857" s="68"/>
      <c r="BJI857" s="68"/>
      <c r="BJJ857" s="68"/>
    </row>
    <row r="858" spans="1606:1622">
      <c r="BIX858" s="68"/>
      <c r="BIY858" s="68"/>
      <c r="BIZ858" s="68"/>
      <c r="BJA858" s="68"/>
      <c r="BJB858" s="68"/>
      <c r="BJC858" s="68"/>
      <c r="BJD858" s="68"/>
      <c r="BJE858" s="68"/>
      <c r="BJF858" s="68"/>
      <c r="BJG858" s="68"/>
      <c r="BJH858" s="68"/>
      <c r="BJI858" s="68"/>
      <c r="BJJ858" s="68" t="s">
        <v>283</v>
      </c>
    </row>
    <row r="859" spans="1606:1622">
      <c r="BIX859" s="68"/>
      <c r="BIY859" s="68"/>
      <c r="BIZ859" s="68"/>
      <c r="BJA859" s="68"/>
      <c r="BJB859" s="68"/>
      <c r="BJC859" s="68"/>
      <c r="BJD859" s="68"/>
      <c r="BJE859" s="68"/>
      <c r="BJF859" s="68"/>
      <c r="BJG859" s="68"/>
      <c r="BJH859" s="68"/>
      <c r="BJI859" s="68"/>
      <c r="BJJ859" s="68" t="s">
        <v>284</v>
      </c>
    </row>
    <row r="860" spans="1606:1622">
      <c r="BIX860" s="68"/>
      <c r="BIY860" s="68"/>
      <c r="BIZ860" s="68"/>
      <c r="BJA860" s="68"/>
      <c r="BJB860" s="68"/>
      <c r="BJC860" s="68"/>
      <c r="BJD860" s="68"/>
      <c r="BJE860" s="68"/>
      <c r="BJF860" s="68"/>
      <c r="BJG860" s="68"/>
      <c r="BJH860" s="68"/>
      <c r="BJI860" s="68"/>
      <c r="BJJ860" s="68" t="s">
        <v>285</v>
      </c>
    </row>
    <row r="861" spans="1606:1622">
      <c r="BIX861" s="68"/>
      <c r="BIY861" s="68"/>
      <c r="BIZ861" s="68"/>
      <c r="BJA861" s="68"/>
      <c r="BJB861" s="68"/>
      <c r="BJC861" s="68"/>
      <c r="BJD861" s="68"/>
      <c r="BJE861" s="68"/>
      <c r="BJF861" s="68"/>
      <c r="BJG861" s="68"/>
      <c r="BJH861" s="68"/>
      <c r="BJI861" s="68"/>
      <c r="BJJ861" s="68" t="s">
        <v>286</v>
      </c>
    </row>
    <row r="862" spans="1606:1622">
      <c r="BIX862" s="68"/>
      <c r="BIY862" s="68"/>
      <c r="BIZ862" s="68"/>
      <c r="BJA862" s="68"/>
      <c r="BJB862" s="68"/>
      <c r="BJC862" s="68"/>
      <c r="BJD862" s="68"/>
      <c r="BJE862" s="68"/>
      <c r="BJF862" s="68"/>
      <c r="BJG862" s="68"/>
      <c r="BJH862" s="68"/>
      <c r="BJI862" s="68"/>
      <c r="BJJ862" s="68" t="s">
        <v>287</v>
      </c>
    </row>
    <row r="863" spans="1606:1622">
      <c r="BIX863" s="68"/>
      <c r="BIY863" s="68"/>
      <c r="BIZ863" s="68"/>
      <c r="BJA863" s="68"/>
      <c r="BJB863" s="68"/>
      <c r="BJC863" s="68"/>
      <c r="BJD863" s="68"/>
      <c r="BJE863" s="68"/>
      <c r="BJF863" s="68"/>
      <c r="BJG863" s="68"/>
      <c r="BJH863" s="68"/>
      <c r="BJI863" s="68"/>
      <c r="BJJ863" s="68" t="s">
        <v>256</v>
      </c>
    </row>
    <row r="866" spans="1624:1624">
      <c r="BJL866" s="80" t="s">
        <v>288</v>
      </c>
    </row>
    <row r="867" spans="1624:1624">
      <c r="BJL867" s="57" t="s">
        <v>289</v>
      </c>
    </row>
    <row r="868" spans="1624:1624" ht="22.5">
      <c r="BJL868" s="57" t="s">
        <v>290</v>
      </c>
    </row>
    <row r="869" spans="1624:1624">
      <c r="BJL869" s="57" t="s">
        <v>291</v>
      </c>
    </row>
    <row r="870" spans="1624:1624">
      <c r="BJL870" s="57" t="s">
        <v>292</v>
      </c>
    </row>
    <row r="871" spans="1624:1624">
      <c r="BJL871" s="57" t="s">
        <v>293</v>
      </c>
    </row>
    <row r="872" spans="1624:1624">
      <c r="BJL872" s="6" t="s">
        <v>198</v>
      </c>
    </row>
  </sheetData>
  <mergeCells count="21">
    <mergeCell ref="B1:I1"/>
    <mergeCell ref="J1:K4"/>
    <mergeCell ref="B2:I2"/>
    <mergeCell ref="C3:H3"/>
    <mergeCell ref="C4:H4"/>
    <mergeCell ref="O5:P5"/>
    <mergeCell ref="Q5:R5"/>
    <mergeCell ref="U5:V5"/>
    <mergeCell ref="W5:X5"/>
    <mergeCell ref="B7:H7"/>
    <mergeCell ref="J7:AB7"/>
    <mergeCell ref="I5:N5"/>
    <mergeCell ref="BHO710:BHQ710"/>
    <mergeCell ref="BJF846:BJH846"/>
    <mergeCell ref="BIX851:BIX855"/>
    <mergeCell ref="AC7:AH7"/>
    <mergeCell ref="AI7:AL7"/>
    <mergeCell ref="AY9:AY13"/>
    <mergeCell ref="BA9:BA13"/>
    <mergeCell ref="BGN596:BGP596"/>
    <mergeCell ref="BGH600:BGH604"/>
  </mergeCells>
  <conditionalFormatting sqref="AG9:AG13">
    <cfRule type="containsText" dxfId="59" priority="5" operator="containsText" text="BAJO">
      <formula>NOT(ISERROR(SEARCH("BAJO",AG9)))</formula>
    </cfRule>
    <cfRule type="containsText" dxfId="58" priority="6" operator="containsText" text="MODERADO">
      <formula>NOT(ISERROR(SEARCH("MODERADO",AG9)))</formula>
    </cfRule>
    <cfRule type="containsText" dxfId="57" priority="7" operator="containsText" text="ALTO">
      <formula>NOT(ISERROR(SEARCH("ALTO",AG9)))</formula>
    </cfRule>
    <cfRule type="containsText" dxfId="56" priority="8" operator="containsText" text="EXTREMO">
      <formula>NOT(ISERROR(SEARCH("EXTREMO",AG9)))</formula>
    </cfRule>
  </conditionalFormatting>
  <conditionalFormatting sqref="AR9:AV13">
    <cfRule type="containsText" dxfId="55" priority="1" operator="containsText" text="BAJO">
      <formula>NOT(ISERROR(SEARCH("BAJO",AR9)))</formula>
    </cfRule>
  </conditionalFormatting>
  <conditionalFormatting sqref="AV9:AV13">
    <cfRule type="containsText" dxfId="54" priority="2" operator="containsText" text="MODERADO">
      <formula>NOT(ISERROR(SEARCH("MODERADO",AV9)))</formula>
    </cfRule>
    <cfRule type="containsText" dxfId="53" priority="3" operator="containsText" text="ALTO">
      <formula>NOT(ISERROR(SEARCH("ALTO",AV9)))</formula>
    </cfRule>
    <cfRule type="containsText" dxfId="52" priority="4" operator="containsText" text="EXTREMO">
      <formula>NOT(ISERROR(SEARCH("EXTREMO",AV9)))</formula>
    </cfRule>
  </conditionalFormatting>
  <dataValidations count="16">
    <dataValidation type="list" allowBlank="1" showInputMessage="1" showErrorMessage="1" sqref="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J9:AB13">
      <formula1>SINO</formula1>
    </dataValidation>
    <dataValidation type="whole" allowBlank="1" showInputMessage="1" showErrorMessage="1" sqref="WUX9 WLB9 WBF9 VRJ9 VHN9 UXR9 UNV9 UDZ9 TUD9 TKH9 TAL9 SQP9 SGT9 RWX9 RNB9 RDF9 QTJ9 QJN9 PZR9 PPV9 PFZ9 OWD9 OMH9 OCL9 NSP9 NIT9 MYX9 MPB9 MFF9 LVJ9 LLN9 LBR9 KRV9 KHZ9 JYD9 JOH9 JEL9 IUP9 IKT9 IAX9 HRB9 HHF9 GXJ9 GNN9 GDR9 FTV9 FJZ9 FAD9 EQH9 EGL9 DWP9 DMT9 DCX9 CTB9 CJF9 BZJ9 BPN9">
      <formula1>0</formula1>
      <formula2>100</formula2>
    </dataValidation>
    <dataValidation showInputMessage="1" showErrorMessage="1" sqref="WVA9:WVE9 WLE9:WLI9 WBI9:WBM9 VRM9:VRQ9 VHQ9:VHU9 UXU9:UXY9 UNY9:UOC9 UEC9:UEG9 TUG9:TUK9 TKK9:TKO9 TAO9:TAS9 SQS9:SQW9 SGW9:SHA9 RXA9:RXE9 RNE9:RNI9 RDI9:RDM9 QTM9:QTQ9 QJQ9:QJU9 PZU9:PZY9 PPY9:PQC9 PGC9:PGG9 OWG9:OWK9 OMK9:OMO9 OCO9:OCS9 NSS9:NSW9 NIW9:NJA9 MZA9:MZE9 MPE9:MPI9 MFI9:MFM9 LVM9:LVQ9 LLQ9:LLU9 LBU9:LBY9 KRY9:KSC9 KIC9:KIG9 JYG9:JYK9 JOK9:JOO9 JEO9:JES9 IUS9:IUW9 IKW9:ILA9 IBA9:IBE9 HRE9:HRI9 HHI9:HHM9 GXM9:GXQ9 GNQ9:GNU9 GDU9:GDY9 FTY9:FUC9 FKC9:FKG9 FAG9:FAK9 EQK9:EQO9 EGO9:EGS9 DWS9:DWW9 DMW9:DNA9 DDA9:DDE9 CTE9:CTI9 CJI9:CJM9 BZM9:BZQ9 BPQ9:BPU9"/>
    <dataValidation type="list" showInputMessage="1" showErrorMessage="1" errorTitle="Rechazado" error="Solo son validadas las opciones de la lista" sqref="WUY9 WLC9 WBG9 VRK9 VHO9 UXS9 UNW9 UEA9 TUE9 TKI9 TAM9 SQQ9 SGU9 RWY9 RNC9 RDG9 QTK9 QJO9 PZS9 PPW9 PGA9 OWE9 OMI9 OCM9 NSQ9 NIU9 MYY9 MPC9 MFG9 LVK9 LLO9 LBS9 KRW9 KIA9 JYE9 JOI9 JEM9 IUQ9 IKU9 IAY9 HRC9 HHG9 GXK9 GNO9 GDS9 FTW9 FKA9 FAE9 EQI9 EGM9 DWQ9 DMU9 DCY9 CTC9 CJG9 BZK9 BPO9 AP9:AP13">
      <formula1>Efecto</formula1>
    </dataValidation>
    <dataValidation type="list" allowBlank="1" showInputMessage="1" showErrorMessage="1" sqref="WUM9 WKQ9 WAU9 VQY9 VHC9 UXG9 UNK9 UDO9 TTS9 TJW9 TAA9 SQE9 SGI9 RWM9 RMQ9 RCU9 QSY9 QJC9 PZG9 PPK9 PFO9 OVS9 OLW9 OCA9 NSE9 NII9 MYM9 MOQ9 MEU9 LUY9 LLC9 LBG9 KRK9 KHO9 JXS9 JNW9 JEA9 IUE9 IKI9 IAM9 HQQ9 HGU9 GWY9 GNC9 GDG9 FTK9 FJO9 EZS9 EPW9 EGA9 DWE9 DMI9 DCM9 CSQ9 CIU9 BYY9 BPC9">
      <formula1>IMPACTO</formula1>
    </dataValidation>
    <dataValidation type="list" allowBlank="1" showInputMessage="1" showErrorMessage="1" sqref="WUL9 WKP9 WAT9 VQX9 VHB9 UXF9 UNJ9 UDN9 TTR9 TJV9 SZZ9 SQD9 SGH9 RWL9 RMP9 RCT9 QSX9 QJB9 PZF9 PPJ9 PFN9 OVR9 OLV9 OBZ9 NSD9 NIH9 MYL9 MOP9 MET9 LUX9 LLB9 LBF9 KRJ9 KHN9 JXR9 JNV9 JDZ9 IUD9 IKH9 IAL9 HQP9 HGT9 GWX9 GNB9 GDF9 FTJ9 FJN9 EZR9 EPV9 EFZ9 DWD9 DMH9 DCL9 CSP9 CIT9 BYX9 BPB9 I9:I12">
      <formula1>PROBAB</formula1>
    </dataValidation>
    <dataValidation type="list" showInputMessage="1" showErrorMessage="1" sqref="AO9:AO13">
      <formula1>TIP_CONTROL</formula1>
    </dataValidation>
    <dataValidation showInputMessage="1" showErrorMessage="1" errorTitle="Rechazado" error="Solo son validadas las opciones de la lista" sqref="AK9:AL13 BA9 AX9:AY9 AX10:AX13"/>
    <dataValidation type="list" allowBlank="1" showInputMessage="1" sqref="D9:D13">
      <formula1>InternoExp</formula1>
    </dataValidation>
    <dataValidation type="list" allowBlank="1" showInputMessage="1" sqref="E9:E13">
      <formula1>ExternoExp</formula1>
    </dataValidation>
    <dataValidation type="list" allowBlank="1" showInputMessage="1" sqref="H9:H13">
      <formula1>TramitesSer</formula1>
    </dataValidation>
    <dataValidation type="list" allowBlank="1" showInputMessage="1" showErrorMessage="1" sqref="G9:G13">
      <formula1>consecuencias</formula1>
    </dataValidation>
    <dataValidation type="list" allowBlank="1" showInputMessage="1" showErrorMessage="1" sqref="BGR608:BGR612">
      <formula1>TipoCausa</formula1>
    </dataValidation>
    <dataValidation type="list" showInputMessage="1" showErrorMessage="1" errorTitle="Rechazado" error="Solo son validadas las opciones de la lista" sqref="AM9:AM13">
      <formula1>FRECUENCY</formula1>
    </dataValidation>
    <dataValidation type="list" showErrorMessage="1" sqref="AN9:AN13">
      <formula1>IMPLEMENT</formula1>
    </dataValidation>
    <dataValidation type="list" allowBlank="1" showInputMessage="1" sqref="F9:F13">
      <formula1>$BGR$608:$BGR$612</formula1>
    </dataValidation>
  </dataValidation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L872"/>
  <sheetViews>
    <sheetView zoomScale="87" zoomScaleNormal="87" workbookViewId="0">
      <selection activeCell="E9" sqref="E9"/>
    </sheetView>
  </sheetViews>
  <sheetFormatPr baseColWidth="10" defaultRowHeight="11.25"/>
  <cols>
    <col min="1" max="1" width="4.125" style="6" customWidth="1"/>
    <col min="2" max="2" width="25.25" style="6" customWidth="1"/>
    <col min="3" max="3" width="24" style="6" customWidth="1"/>
    <col min="4" max="4" width="20.875" style="6" customWidth="1"/>
    <col min="5" max="5" width="19.5" style="6" customWidth="1"/>
    <col min="6" max="6" width="11.875" style="6" customWidth="1"/>
    <col min="7" max="7" width="19.375" style="6" customWidth="1"/>
    <col min="8" max="8" width="20.875" style="6" customWidth="1"/>
    <col min="9" max="9" width="14.125" style="8" customWidth="1"/>
    <col min="10" max="13" width="8.5" style="8" customWidth="1"/>
    <col min="14" max="14" width="16.875" style="8" customWidth="1"/>
    <col min="15" max="28" width="8.5" style="8" customWidth="1"/>
    <col min="29" max="29" width="10.875" style="8" customWidth="1"/>
    <col min="30" max="30" width="5.5" style="8" customWidth="1"/>
    <col min="31" max="31" width="8.625" style="8" customWidth="1"/>
    <col min="32" max="32" width="5.125" style="6" customWidth="1"/>
    <col min="33" max="33" width="9" style="8" customWidth="1"/>
    <col min="34" max="34" width="11.5" style="1" customWidth="1"/>
    <col min="35" max="35" width="30.125" style="6" customWidth="1"/>
    <col min="36" max="36" width="15.5" style="6" customWidth="1"/>
    <col min="37" max="37" width="20.125" style="41" customWidth="1"/>
    <col min="38" max="38" width="15.875" style="41" customWidth="1"/>
    <col min="39" max="39" width="7.875" style="41" customWidth="1"/>
    <col min="40" max="40" width="10.875" style="6" customWidth="1"/>
    <col min="41" max="41" width="7.625" style="6" customWidth="1"/>
    <col min="42" max="42" width="9.875" style="41" customWidth="1"/>
    <col min="43" max="43" width="13" style="115" customWidth="1"/>
    <col min="44" max="44" width="13.25" style="115" customWidth="1"/>
    <col min="45" max="45" width="9.5" style="115" customWidth="1"/>
    <col min="46" max="46" width="11.125" style="115" customWidth="1"/>
    <col min="47" max="47" width="9.5" style="115" customWidth="1"/>
    <col min="48" max="49" width="14.75" style="115" customWidth="1"/>
    <col min="50" max="50" width="28.875" style="41" customWidth="1"/>
    <col min="51" max="51" width="9.875" style="41" customWidth="1"/>
    <col min="52" max="52" width="32.625" style="41" customWidth="1"/>
    <col min="53" max="53" width="42.25" style="41" customWidth="1"/>
    <col min="54" max="85" width="7" style="6" customWidth="1"/>
    <col min="86" max="1538" width="1.875" style="6" customWidth="1"/>
    <col min="1539" max="1541" width="10.875" style="6"/>
    <col min="1542" max="1542" width="3.875" style="6" customWidth="1"/>
    <col min="1543" max="1544" width="10.875" style="6"/>
    <col min="1545" max="1545" width="4.125" style="6" customWidth="1"/>
    <col min="1546" max="1551" width="10.875" style="6"/>
    <col min="1552" max="1552" width="31.875" style="6" customWidth="1"/>
    <col min="1553" max="1553" width="10.875" style="6"/>
    <col min="1554" max="1554" width="39.875" style="6" customWidth="1"/>
    <col min="1555" max="1556" width="10.875" style="6"/>
    <col min="1557" max="1557" width="10.875" style="7"/>
    <col min="1558" max="1558" width="10.875" style="6"/>
    <col min="1559" max="1559" width="28.375" style="8" customWidth="1"/>
    <col min="1560" max="1563" width="10.875" style="6"/>
    <col min="1564" max="1564" width="37.125" style="6" customWidth="1"/>
    <col min="1565" max="1623" width="10.875" style="6"/>
    <col min="1624" max="1624" width="23.125" style="6" customWidth="1"/>
    <col min="1625" max="1627" width="10.875" style="6"/>
    <col min="1628" max="1628" width="15.125" style="6" customWidth="1"/>
    <col min="1629" max="1753" width="10.875" style="6"/>
    <col min="1754" max="1754" width="10.5" style="6" customWidth="1"/>
    <col min="1755" max="1755" width="2.375" style="6" customWidth="1"/>
    <col min="1756" max="1757" width="5.625" style="6" customWidth="1"/>
    <col min="1758" max="1758" width="5.125" style="6" customWidth="1"/>
    <col min="1759" max="1759" width="5.625" style="6" customWidth="1"/>
    <col min="1760" max="1760" width="12" style="6" customWidth="1"/>
    <col min="1761" max="1762" width="7.875" style="6" customWidth="1"/>
    <col min="1763" max="1763" width="2.125" style="6" customWidth="1"/>
    <col min="1764" max="1764" width="7.875" style="6" customWidth="1"/>
    <col min="1765" max="1765" width="6.5" style="6" customWidth="1"/>
    <col min="1766" max="1768" width="3.125" style="6" customWidth="1"/>
    <col min="1769" max="1769" width="3" style="6" customWidth="1"/>
    <col min="1770" max="1770" width="2.5" style="6" customWidth="1"/>
    <col min="1771" max="1771" width="2.625" style="6" customWidth="1"/>
    <col min="1772" max="1774" width="0" style="6" hidden="1" customWidth="1"/>
    <col min="1775" max="1775" width="3.875" style="6" customWidth="1"/>
    <col min="1776" max="1776" width="0" style="6" hidden="1" customWidth="1"/>
    <col min="1777" max="1778" width="13" style="6" customWidth="1"/>
    <col min="1779" max="1779" width="13.125" style="6" customWidth="1"/>
    <col min="1780" max="1780" width="5.625" style="6" customWidth="1"/>
    <col min="1781" max="1781" width="13.125" style="6" customWidth="1"/>
    <col min="1782" max="1782" width="3.625" style="6" customWidth="1"/>
    <col min="1783" max="1783" width="2.625" style="6" customWidth="1"/>
    <col min="1784" max="1786" width="0" style="6" hidden="1" customWidth="1"/>
    <col min="1787" max="1787" width="2.625" style="6" customWidth="1"/>
    <col min="1788" max="1788" width="0" style="6" hidden="1" customWidth="1"/>
    <col min="1789" max="1789" width="2.625" style="6" customWidth="1"/>
    <col min="1790" max="1790" width="0" style="6" hidden="1" customWidth="1"/>
    <col min="1791" max="1791" width="3.875" style="6" customWidth="1"/>
    <col min="1792" max="1792" width="30" style="6" customWidth="1"/>
    <col min="1793" max="1793" width="20.5" style="6" customWidth="1"/>
    <col min="1794" max="1794" width="8" style="6" customWidth="1"/>
    <col min="1795" max="1795" width="17" style="6" customWidth="1"/>
    <col min="1796" max="1796" width="37.375" style="6" customWidth="1"/>
    <col min="1797" max="1797" width="5.125" style="6" customWidth="1"/>
    <col min="1798" max="1798" width="27.5" style="6" customWidth="1"/>
    <col min="1799" max="1799" width="14.125" style="6" customWidth="1"/>
    <col min="1800" max="1801" width="8.125" style="6" customWidth="1"/>
    <col min="1802" max="1802" width="9.875" style="6" customWidth="1"/>
    <col min="1803" max="1803" width="1.875" style="6" customWidth="1"/>
    <col min="1804" max="2009" width="10.875" style="6"/>
    <col min="2010" max="2010" width="10.5" style="6" customWidth="1"/>
    <col min="2011" max="2011" width="2.375" style="6" customWidth="1"/>
    <col min="2012" max="2013" width="5.625" style="6" customWidth="1"/>
    <col min="2014" max="2014" width="5.125" style="6" customWidth="1"/>
    <col min="2015" max="2015" width="5.625" style="6" customWidth="1"/>
    <col min="2016" max="2016" width="12" style="6" customWidth="1"/>
    <col min="2017" max="2018" width="7.875" style="6" customWidth="1"/>
    <col min="2019" max="2019" width="2.125" style="6" customWidth="1"/>
    <col min="2020" max="2020" width="7.875" style="6" customWidth="1"/>
    <col min="2021" max="2021" width="6.5" style="6" customWidth="1"/>
    <col min="2022" max="2024" width="3.125" style="6" customWidth="1"/>
    <col min="2025" max="2025" width="3" style="6" customWidth="1"/>
    <col min="2026" max="2026" width="2.5" style="6" customWidth="1"/>
    <col min="2027" max="2027" width="2.625" style="6" customWidth="1"/>
    <col min="2028" max="2030" width="0" style="6" hidden="1" customWidth="1"/>
    <col min="2031" max="2031" width="3.875" style="6" customWidth="1"/>
    <col min="2032" max="2032" width="0" style="6" hidden="1" customWidth="1"/>
    <col min="2033" max="2034" width="13" style="6" customWidth="1"/>
    <col min="2035" max="2035" width="13.125" style="6" customWidth="1"/>
    <col min="2036" max="2036" width="5.625" style="6" customWidth="1"/>
    <col min="2037" max="2037" width="13.125" style="6" customWidth="1"/>
    <col min="2038" max="2038" width="3.625" style="6" customWidth="1"/>
    <col min="2039" max="2039" width="2.625" style="6" customWidth="1"/>
    <col min="2040" max="2042" width="0" style="6" hidden="1" customWidth="1"/>
    <col min="2043" max="2043" width="2.625" style="6" customWidth="1"/>
    <col min="2044" max="2044" width="0" style="6" hidden="1" customWidth="1"/>
    <col min="2045" max="2045" width="2.625" style="6" customWidth="1"/>
    <col min="2046" max="2046" width="0" style="6" hidden="1" customWidth="1"/>
    <col min="2047" max="2047" width="3.875" style="6" customWidth="1"/>
    <col min="2048" max="2048" width="30" style="6" customWidth="1"/>
    <col min="2049" max="2049" width="20.5" style="6" customWidth="1"/>
    <col min="2050" max="2050" width="8" style="6" customWidth="1"/>
    <col min="2051" max="2051" width="17" style="6" customWidth="1"/>
    <col min="2052" max="2052" width="37.375" style="6" customWidth="1"/>
    <col min="2053" max="2053" width="5.125" style="6" customWidth="1"/>
    <col min="2054" max="2054" width="27.5" style="6" customWidth="1"/>
    <col min="2055" max="2055" width="14.125" style="6" customWidth="1"/>
    <col min="2056" max="2057" width="8.125" style="6" customWidth="1"/>
    <col min="2058" max="2058" width="9.875" style="6" customWidth="1"/>
    <col min="2059" max="2059" width="1.875" style="6" customWidth="1"/>
    <col min="2060" max="2265" width="10.875" style="6"/>
    <col min="2266" max="2266" width="10.5" style="6" customWidth="1"/>
    <col min="2267" max="2267" width="2.375" style="6" customWidth="1"/>
    <col min="2268" max="2269" width="5.625" style="6" customWidth="1"/>
    <col min="2270" max="2270" width="5.125" style="6" customWidth="1"/>
    <col min="2271" max="2271" width="5.625" style="6" customWidth="1"/>
    <col min="2272" max="2272" width="12" style="6" customWidth="1"/>
    <col min="2273" max="2274" width="7.875" style="6" customWidth="1"/>
    <col min="2275" max="2275" width="2.125" style="6" customWidth="1"/>
    <col min="2276" max="2276" width="7.875" style="6" customWidth="1"/>
    <col min="2277" max="2277" width="6.5" style="6" customWidth="1"/>
    <col min="2278" max="2280" width="3.125" style="6" customWidth="1"/>
    <col min="2281" max="2281" width="3" style="6" customWidth="1"/>
    <col min="2282" max="2282" width="2.5" style="6" customWidth="1"/>
    <col min="2283" max="2283" width="2.625" style="6" customWidth="1"/>
    <col min="2284" max="2286" width="0" style="6" hidden="1" customWidth="1"/>
    <col min="2287" max="2287" width="3.875" style="6" customWidth="1"/>
    <col min="2288" max="2288" width="0" style="6" hidden="1" customWidth="1"/>
    <col min="2289" max="2290" width="13" style="6" customWidth="1"/>
    <col min="2291" max="2291" width="13.125" style="6" customWidth="1"/>
    <col min="2292" max="2292" width="5.625" style="6" customWidth="1"/>
    <col min="2293" max="2293" width="13.125" style="6" customWidth="1"/>
    <col min="2294" max="2294" width="3.625" style="6" customWidth="1"/>
    <col min="2295" max="2295" width="2.625" style="6" customWidth="1"/>
    <col min="2296" max="2298" width="0" style="6" hidden="1" customWidth="1"/>
    <col min="2299" max="2299" width="2.625" style="6" customWidth="1"/>
    <col min="2300" max="2300" width="0" style="6" hidden="1" customWidth="1"/>
    <col min="2301" max="2301" width="2.625" style="6" customWidth="1"/>
    <col min="2302" max="2302" width="0" style="6" hidden="1" customWidth="1"/>
    <col min="2303" max="2303" width="3.875" style="6" customWidth="1"/>
    <col min="2304" max="2304" width="30" style="6" customWidth="1"/>
    <col min="2305" max="2305" width="20.5" style="6" customWidth="1"/>
    <col min="2306" max="2306" width="8" style="6" customWidth="1"/>
    <col min="2307" max="2307" width="17" style="6" customWidth="1"/>
    <col min="2308" max="2308" width="37.375" style="6" customWidth="1"/>
    <col min="2309" max="2309" width="5.125" style="6" customWidth="1"/>
    <col min="2310" max="2310" width="27.5" style="6" customWidth="1"/>
    <col min="2311" max="2311" width="14.125" style="6" customWidth="1"/>
    <col min="2312" max="2313" width="8.125" style="6" customWidth="1"/>
    <col min="2314" max="2314" width="9.875" style="6" customWidth="1"/>
    <col min="2315" max="2315" width="1.875" style="6" customWidth="1"/>
    <col min="2316" max="2521" width="10.875" style="6"/>
    <col min="2522" max="2522" width="10.5" style="6" customWidth="1"/>
    <col min="2523" max="2523" width="2.375" style="6" customWidth="1"/>
    <col min="2524" max="2525" width="5.625" style="6" customWidth="1"/>
    <col min="2526" max="2526" width="5.125" style="6" customWidth="1"/>
    <col min="2527" max="2527" width="5.625" style="6" customWidth="1"/>
    <col min="2528" max="2528" width="12" style="6" customWidth="1"/>
    <col min="2529" max="2530" width="7.875" style="6" customWidth="1"/>
    <col min="2531" max="2531" width="2.125" style="6" customWidth="1"/>
    <col min="2532" max="2532" width="7.875" style="6" customWidth="1"/>
    <col min="2533" max="2533" width="6.5" style="6" customWidth="1"/>
    <col min="2534" max="2536" width="3.125" style="6" customWidth="1"/>
    <col min="2537" max="2537" width="3" style="6" customWidth="1"/>
    <col min="2538" max="2538" width="2.5" style="6" customWidth="1"/>
    <col min="2539" max="2539" width="2.625" style="6" customWidth="1"/>
    <col min="2540" max="2542" width="0" style="6" hidden="1" customWidth="1"/>
    <col min="2543" max="2543" width="3.875" style="6" customWidth="1"/>
    <col min="2544" max="2544" width="0" style="6" hidden="1" customWidth="1"/>
    <col min="2545" max="2546" width="13" style="6" customWidth="1"/>
    <col min="2547" max="2547" width="13.125" style="6" customWidth="1"/>
    <col min="2548" max="2548" width="5.625" style="6" customWidth="1"/>
    <col min="2549" max="2549" width="13.125" style="6" customWidth="1"/>
    <col min="2550" max="2550" width="3.625" style="6" customWidth="1"/>
    <col min="2551" max="2551" width="2.625" style="6" customWidth="1"/>
    <col min="2552" max="2554" width="0" style="6" hidden="1" customWidth="1"/>
    <col min="2555" max="2555" width="2.625" style="6" customWidth="1"/>
    <col min="2556" max="2556" width="0" style="6" hidden="1" customWidth="1"/>
    <col min="2557" max="2557" width="2.625" style="6" customWidth="1"/>
    <col min="2558" max="2558" width="0" style="6" hidden="1" customWidth="1"/>
    <col min="2559" max="2559" width="3.875" style="6" customWidth="1"/>
    <col min="2560" max="2560" width="30" style="6" customWidth="1"/>
    <col min="2561" max="2561" width="20.5" style="6" customWidth="1"/>
    <col min="2562" max="2562" width="8" style="6" customWidth="1"/>
    <col min="2563" max="2563" width="17" style="6" customWidth="1"/>
    <col min="2564" max="2564" width="37.375" style="6" customWidth="1"/>
    <col min="2565" max="2565" width="5.125" style="6" customWidth="1"/>
    <col min="2566" max="2566" width="27.5" style="6" customWidth="1"/>
    <col min="2567" max="2567" width="14.125" style="6" customWidth="1"/>
    <col min="2568" max="2569" width="8.125" style="6" customWidth="1"/>
    <col min="2570" max="2570" width="9.875" style="6" customWidth="1"/>
    <col min="2571" max="2571" width="1.875" style="6" customWidth="1"/>
    <col min="2572" max="2777" width="10.875" style="6"/>
    <col min="2778" max="2778" width="10.5" style="6" customWidth="1"/>
    <col min="2779" max="2779" width="2.375" style="6" customWidth="1"/>
    <col min="2780" max="2781" width="5.625" style="6" customWidth="1"/>
    <col min="2782" max="2782" width="5.125" style="6" customWidth="1"/>
    <col min="2783" max="2783" width="5.625" style="6" customWidth="1"/>
    <col min="2784" max="2784" width="12" style="6" customWidth="1"/>
    <col min="2785" max="2786" width="7.875" style="6" customWidth="1"/>
    <col min="2787" max="2787" width="2.125" style="6" customWidth="1"/>
    <col min="2788" max="2788" width="7.875" style="6" customWidth="1"/>
    <col min="2789" max="2789" width="6.5" style="6" customWidth="1"/>
    <col min="2790" max="2792" width="3.125" style="6" customWidth="1"/>
    <col min="2793" max="2793" width="3" style="6" customWidth="1"/>
    <col min="2794" max="2794" width="2.5" style="6" customWidth="1"/>
    <col min="2795" max="2795" width="2.625" style="6" customWidth="1"/>
    <col min="2796" max="2798" width="0" style="6" hidden="1" customWidth="1"/>
    <col min="2799" max="2799" width="3.875" style="6" customWidth="1"/>
    <col min="2800" max="2800" width="0" style="6" hidden="1" customWidth="1"/>
    <col min="2801" max="2802" width="13" style="6" customWidth="1"/>
    <col min="2803" max="2803" width="13.125" style="6" customWidth="1"/>
    <col min="2804" max="2804" width="5.625" style="6" customWidth="1"/>
    <col min="2805" max="2805" width="13.125" style="6" customWidth="1"/>
    <col min="2806" max="2806" width="3.625" style="6" customWidth="1"/>
    <col min="2807" max="2807" width="2.625" style="6" customWidth="1"/>
    <col min="2808" max="2810" width="0" style="6" hidden="1" customWidth="1"/>
    <col min="2811" max="2811" width="2.625" style="6" customWidth="1"/>
    <col min="2812" max="2812" width="0" style="6" hidden="1" customWidth="1"/>
    <col min="2813" max="2813" width="2.625" style="6" customWidth="1"/>
    <col min="2814" max="2814" width="0" style="6" hidden="1" customWidth="1"/>
    <col min="2815" max="2815" width="3.875" style="6" customWidth="1"/>
    <col min="2816" max="2816" width="30" style="6" customWidth="1"/>
    <col min="2817" max="2817" width="20.5" style="6" customWidth="1"/>
    <col min="2818" max="2818" width="8" style="6" customWidth="1"/>
    <col min="2819" max="2819" width="17" style="6" customWidth="1"/>
    <col min="2820" max="2820" width="37.375" style="6" customWidth="1"/>
    <col min="2821" max="2821" width="5.125" style="6" customWidth="1"/>
    <col min="2822" max="2822" width="27.5" style="6" customWidth="1"/>
    <col min="2823" max="2823" width="14.125" style="6" customWidth="1"/>
    <col min="2824" max="2825" width="8.125" style="6" customWidth="1"/>
    <col min="2826" max="2826" width="9.875" style="6" customWidth="1"/>
    <col min="2827" max="2827" width="1.875" style="6" customWidth="1"/>
    <col min="2828" max="3033" width="10.875" style="6"/>
    <col min="3034" max="3034" width="10.5" style="6" customWidth="1"/>
    <col min="3035" max="3035" width="2.375" style="6" customWidth="1"/>
    <col min="3036" max="3037" width="5.625" style="6" customWidth="1"/>
    <col min="3038" max="3038" width="5.125" style="6" customWidth="1"/>
    <col min="3039" max="3039" width="5.625" style="6" customWidth="1"/>
    <col min="3040" max="3040" width="12" style="6" customWidth="1"/>
    <col min="3041" max="3042" width="7.875" style="6" customWidth="1"/>
    <col min="3043" max="3043" width="2.125" style="6" customWidth="1"/>
    <col min="3044" max="3044" width="7.875" style="6" customWidth="1"/>
    <col min="3045" max="3045" width="6.5" style="6" customWidth="1"/>
    <col min="3046" max="3048" width="3.125" style="6" customWidth="1"/>
    <col min="3049" max="3049" width="3" style="6" customWidth="1"/>
    <col min="3050" max="3050" width="2.5" style="6" customWidth="1"/>
    <col min="3051" max="3051" width="2.625" style="6" customWidth="1"/>
    <col min="3052" max="3054" width="0" style="6" hidden="1" customWidth="1"/>
    <col min="3055" max="3055" width="3.875" style="6" customWidth="1"/>
    <col min="3056" max="3056" width="0" style="6" hidden="1" customWidth="1"/>
    <col min="3057" max="3058" width="13" style="6" customWidth="1"/>
    <col min="3059" max="3059" width="13.125" style="6" customWidth="1"/>
    <col min="3060" max="3060" width="5.625" style="6" customWidth="1"/>
    <col min="3061" max="3061" width="13.125" style="6" customWidth="1"/>
    <col min="3062" max="3062" width="3.625" style="6" customWidth="1"/>
    <col min="3063" max="3063" width="2.625" style="6" customWidth="1"/>
    <col min="3064" max="3066" width="0" style="6" hidden="1" customWidth="1"/>
    <col min="3067" max="3067" width="2.625" style="6" customWidth="1"/>
    <col min="3068" max="3068" width="0" style="6" hidden="1" customWidth="1"/>
    <col min="3069" max="3069" width="2.625" style="6" customWidth="1"/>
    <col min="3070" max="3070" width="0" style="6" hidden="1" customWidth="1"/>
    <col min="3071" max="3071" width="3.875" style="6" customWidth="1"/>
    <col min="3072" max="3072" width="30" style="6" customWidth="1"/>
    <col min="3073" max="3073" width="20.5" style="6" customWidth="1"/>
    <col min="3074" max="3074" width="8" style="6" customWidth="1"/>
    <col min="3075" max="3075" width="17" style="6" customWidth="1"/>
    <col min="3076" max="3076" width="37.375" style="6" customWidth="1"/>
    <col min="3077" max="3077" width="5.125" style="6" customWidth="1"/>
    <col min="3078" max="3078" width="27.5" style="6" customWidth="1"/>
    <col min="3079" max="3079" width="14.125" style="6" customWidth="1"/>
    <col min="3080" max="3081" width="8.125" style="6" customWidth="1"/>
    <col min="3082" max="3082" width="9.875" style="6" customWidth="1"/>
    <col min="3083" max="3083" width="1.875" style="6" customWidth="1"/>
    <col min="3084" max="3289" width="10.875" style="6"/>
    <col min="3290" max="3290" width="10.5" style="6" customWidth="1"/>
    <col min="3291" max="3291" width="2.375" style="6" customWidth="1"/>
    <col min="3292" max="3293" width="5.625" style="6" customWidth="1"/>
    <col min="3294" max="3294" width="5.125" style="6" customWidth="1"/>
    <col min="3295" max="3295" width="5.625" style="6" customWidth="1"/>
    <col min="3296" max="3296" width="12" style="6" customWidth="1"/>
    <col min="3297" max="3298" width="7.875" style="6" customWidth="1"/>
    <col min="3299" max="3299" width="2.125" style="6" customWidth="1"/>
    <col min="3300" max="3300" width="7.875" style="6" customWidth="1"/>
    <col min="3301" max="3301" width="6.5" style="6" customWidth="1"/>
    <col min="3302" max="3304" width="3.125" style="6" customWidth="1"/>
    <col min="3305" max="3305" width="3" style="6" customWidth="1"/>
    <col min="3306" max="3306" width="2.5" style="6" customWidth="1"/>
    <col min="3307" max="3307" width="2.625" style="6" customWidth="1"/>
    <col min="3308" max="3310" width="0" style="6" hidden="1" customWidth="1"/>
    <col min="3311" max="3311" width="3.875" style="6" customWidth="1"/>
    <col min="3312" max="3312" width="0" style="6" hidden="1" customWidth="1"/>
    <col min="3313" max="3314" width="13" style="6" customWidth="1"/>
    <col min="3315" max="3315" width="13.125" style="6" customWidth="1"/>
    <col min="3316" max="3316" width="5.625" style="6" customWidth="1"/>
    <col min="3317" max="3317" width="13.125" style="6" customWidth="1"/>
    <col min="3318" max="3318" width="3.625" style="6" customWidth="1"/>
    <col min="3319" max="3319" width="2.625" style="6" customWidth="1"/>
    <col min="3320" max="3322" width="0" style="6" hidden="1" customWidth="1"/>
    <col min="3323" max="3323" width="2.625" style="6" customWidth="1"/>
    <col min="3324" max="3324" width="0" style="6" hidden="1" customWidth="1"/>
    <col min="3325" max="3325" width="2.625" style="6" customWidth="1"/>
    <col min="3326" max="3326" width="0" style="6" hidden="1" customWidth="1"/>
    <col min="3327" max="3327" width="3.875" style="6" customWidth="1"/>
    <col min="3328" max="3328" width="30" style="6" customWidth="1"/>
    <col min="3329" max="3329" width="20.5" style="6" customWidth="1"/>
    <col min="3330" max="3330" width="8" style="6" customWidth="1"/>
    <col min="3331" max="3331" width="17" style="6" customWidth="1"/>
    <col min="3332" max="3332" width="37.375" style="6" customWidth="1"/>
    <col min="3333" max="3333" width="5.125" style="6" customWidth="1"/>
    <col min="3334" max="3334" width="27.5" style="6" customWidth="1"/>
    <col min="3335" max="3335" width="14.125" style="6" customWidth="1"/>
    <col min="3336" max="3337" width="8.125" style="6" customWidth="1"/>
    <col min="3338" max="3338" width="9.875" style="6" customWidth="1"/>
    <col min="3339" max="3339" width="1.875" style="6" customWidth="1"/>
    <col min="3340" max="3545" width="10.875" style="6"/>
    <col min="3546" max="3546" width="10.5" style="6" customWidth="1"/>
    <col min="3547" max="3547" width="2.375" style="6" customWidth="1"/>
    <col min="3548" max="3549" width="5.625" style="6" customWidth="1"/>
    <col min="3550" max="3550" width="5.125" style="6" customWidth="1"/>
    <col min="3551" max="3551" width="5.625" style="6" customWidth="1"/>
    <col min="3552" max="3552" width="12" style="6" customWidth="1"/>
    <col min="3553" max="3554" width="7.875" style="6" customWidth="1"/>
    <col min="3555" max="3555" width="2.125" style="6" customWidth="1"/>
    <col min="3556" max="3556" width="7.875" style="6" customWidth="1"/>
    <col min="3557" max="3557" width="6.5" style="6" customWidth="1"/>
    <col min="3558" max="3560" width="3.125" style="6" customWidth="1"/>
    <col min="3561" max="3561" width="3" style="6" customWidth="1"/>
    <col min="3562" max="3562" width="2.5" style="6" customWidth="1"/>
    <col min="3563" max="3563" width="2.625" style="6" customWidth="1"/>
    <col min="3564" max="3566" width="0" style="6" hidden="1" customWidth="1"/>
    <col min="3567" max="3567" width="3.875" style="6" customWidth="1"/>
    <col min="3568" max="3568" width="0" style="6" hidden="1" customWidth="1"/>
    <col min="3569" max="3570" width="13" style="6" customWidth="1"/>
    <col min="3571" max="3571" width="13.125" style="6" customWidth="1"/>
    <col min="3572" max="3572" width="5.625" style="6" customWidth="1"/>
    <col min="3573" max="3573" width="13.125" style="6" customWidth="1"/>
    <col min="3574" max="3574" width="3.625" style="6" customWidth="1"/>
    <col min="3575" max="3575" width="2.625" style="6" customWidth="1"/>
    <col min="3576" max="3578" width="0" style="6" hidden="1" customWidth="1"/>
    <col min="3579" max="3579" width="2.625" style="6" customWidth="1"/>
    <col min="3580" max="3580" width="0" style="6" hidden="1" customWidth="1"/>
    <col min="3581" max="3581" width="2.625" style="6" customWidth="1"/>
    <col min="3582" max="3582" width="0" style="6" hidden="1" customWidth="1"/>
    <col min="3583" max="3583" width="3.875" style="6" customWidth="1"/>
    <col min="3584" max="3584" width="30" style="6" customWidth="1"/>
    <col min="3585" max="3585" width="20.5" style="6" customWidth="1"/>
    <col min="3586" max="3586" width="8" style="6" customWidth="1"/>
    <col min="3587" max="3587" width="17" style="6" customWidth="1"/>
    <col min="3588" max="3588" width="37.375" style="6" customWidth="1"/>
    <col min="3589" max="3589" width="5.125" style="6" customWidth="1"/>
    <col min="3590" max="3590" width="27.5" style="6" customWidth="1"/>
    <col min="3591" max="3591" width="14.125" style="6" customWidth="1"/>
    <col min="3592" max="3593" width="8.125" style="6" customWidth="1"/>
    <col min="3594" max="3594" width="9.875" style="6" customWidth="1"/>
    <col min="3595" max="3595" width="1.875" style="6" customWidth="1"/>
    <col min="3596" max="3801" width="10.875" style="6"/>
    <col min="3802" max="3802" width="10.5" style="6" customWidth="1"/>
    <col min="3803" max="3803" width="2.375" style="6" customWidth="1"/>
    <col min="3804" max="3805" width="5.625" style="6" customWidth="1"/>
    <col min="3806" max="3806" width="5.125" style="6" customWidth="1"/>
    <col min="3807" max="3807" width="5.625" style="6" customWidth="1"/>
    <col min="3808" max="3808" width="12" style="6" customWidth="1"/>
    <col min="3809" max="3810" width="7.875" style="6" customWidth="1"/>
    <col min="3811" max="3811" width="2.125" style="6" customWidth="1"/>
    <col min="3812" max="3812" width="7.875" style="6" customWidth="1"/>
    <col min="3813" max="3813" width="6.5" style="6" customWidth="1"/>
    <col min="3814" max="3816" width="3.125" style="6" customWidth="1"/>
    <col min="3817" max="3817" width="3" style="6" customWidth="1"/>
    <col min="3818" max="3818" width="2.5" style="6" customWidth="1"/>
    <col min="3819" max="3819" width="2.625" style="6" customWidth="1"/>
    <col min="3820" max="3822" width="0" style="6" hidden="1" customWidth="1"/>
    <col min="3823" max="3823" width="3.875" style="6" customWidth="1"/>
    <col min="3824" max="3824" width="0" style="6" hidden="1" customWidth="1"/>
    <col min="3825" max="3826" width="13" style="6" customWidth="1"/>
    <col min="3827" max="3827" width="13.125" style="6" customWidth="1"/>
    <col min="3828" max="3828" width="5.625" style="6" customWidth="1"/>
    <col min="3829" max="3829" width="13.125" style="6" customWidth="1"/>
    <col min="3830" max="3830" width="3.625" style="6" customWidth="1"/>
    <col min="3831" max="3831" width="2.625" style="6" customWidth="1"/>
    <col min="3832" max="3834" width="0" style="6" hidden="1" customWidth="1"/>
    <col min="3835" max="3835" width="2.625" style="6" customWidth="1"/>
    <col min="3836" max="3836" width="0" style="6" hidden="1" customWidth="1"/>
    <col min="3837" max="3837" width="2.625" style="6" customWidth="1"/>
    <col min="3838" max="3838" width="0" style="6" hidden="1" customWidth="1"/>
    <col min="3839" max="3839" width="3.875" style="6" customWidth="1"/>
    <col min="3840" max="3840" width="30" style="6" customWidth="1"/>
    <col min="3841" max="3841" width="20.5" style="6" customWidth="1"/>
    <col min="3842" max="3842" width="8" style="6" customWidth="1"/>
    <col min="3843" max="3843" width="17" style="6" customWidth="1"/>
    <col min="3844" max="3844" width="37.375" style="6" customWidth="1"/>
    <col min="3845" max="3845" width="5.125" style="6" customWidth="1"/>
    <col min="3846" max="3846" width="27.5" style="6" customWidth="1"/>
    <col min="3847" max="3847" width="14.125" style="6" customWidth="1"/>
    <col min="3848" max="3849" width="8.125" style="6" customWidth="1"/>
    <col min="3850" max="3850" width="9.875" style="6" customWidth="1"/>
    <col min="3851" max="3851" width="1.875" style="6" customWidth="1"/>
    <col min="3852" max="4057" width="10.875" style="6"/>
    <col min="4058" max="4058" width="10.5" style="6" customWidth="1"/>
    <col min="4059" max="4059" width="2.375" style="6" customWidth="1"/>
    <col min="4060" max="4061" width="5.625" style="6" customWidth="1"/>
    <col min="4062" max="4062" width="5.125" style="6" customWidth="1"/>
    <col min="4063" max="4063" width="5.625" style="6" customWidth="1"/>
    <col min="4064" max="4064" width="12" style="6" customWidth="1"/>
    <col min="4065" max="4066" width="7.875" style="6" customWidth="1"/>
    <col min="4067" max="4067" width="2.125" style="6" customWidth="1"/>
    <col min="4068" max="4068" width="7.875" style="6" customWidth="1"/>
    <col min="4069" max="4069" width="6.5" style="6" customWidth="1"/>
    <col min="4070" max="4072" width="3.125" style="6" customWidth="1"/>
    <col min="4073" max="4073" width="3" style="6" customWidth="1"/>
    <col min="4074" max="4074" width="2.5" style="6" customWidth="1"/>
    <col min="4075" max="4075" width="2.625" style="6" customWidth="1"/>
    <col min="4076" max="4078" width="0" style="6" hidden="1" customWidth="1"/>
    <col min="4079" max="4079" width="3.875" style="6" customWidth="1"/>
    <col min="4080" max="4080" width="0" style="6" hidden="1" customWidth="1"/>
    <col min="4081" max="4082" width="13" style="6" customWidth="1"/>
    <col min="4083" max="4083" width="13.125" style="6" customWidth="1"/>
    <col min="4084" max="4084" width="5.625" style="6" customWidth="1"/>
    <col min="4085" max="4085" width="13.125" style="6" customWidth="1"/>
    <col min="4086" max="4086" width="3.625" style="6" customWidth="1"/>
    <col min="4087" max="4087" width="2.625" style="6" customWidth="1"/>
    <col min="4088" max="4090" width="0" style="6" hidden="1" customWidth="1"/>
    <col min="4091" max="4091" width="2.625" style="6" customWidth="1"/>
    <col min="4092" max="4092" width="0" style="6" hidden="1" customWidth="1"/>
    <col min="4093" max="4093" width="2.625" style="6" customWidth="1"/>
    <col min="4094" max="4094" width="0" style="6" hidden="1" customWidth="1"/>
    <col min="4095" max="4095" width="3.875" style="6" customWidth="1"/>
    <col min="4096" max="4096" width="30" style="6" customWidth="1"/>
    <col min="4097" max="4097" width="20.5" style="6" customWidth="1"/>
    <col min="4098" max="4098" width="8" style="6" customWidth="1"/>
    <col min="4099" max="4099" width="17" style="6" customWidth="1"/>
    <col min="4100" max="4100" width="37.375" style="6" customWidth="1"/>
    <col min="4101" max="4101" width="5.125" style="6" customWidth="1"/>
    <col min="4102" max="4102" width="27.5" style="6" customWidth="1"/>
    <col min="4103" max="4103" width="14.125" style="6" customWidth="1"/>
    <col min="4104" max="4105" width="8.125" style="6" customWidth="1"/>
    <col min="4106" max="4106" width="9.875" style="6" customWidth="1"/>
    <col min="4107" max="4107" width="1.875" style="6" customWidth="1"/>
    <col min="4108" max="4313" width="10.875" style="6"/>
    <col min="4314" max="4314" width="10.5" style="6" customWidth="1"/>
    <col min="4315" max="4315" width="2.375" style="6" customWidth="1"/>
    <col min="4316" max="4317" width="5.625" style="6" customWidth="1"/>
    <col min="4318" max="4318" width="5.125" style="6" customWidth="1"/>
    <col min="4319" max="4319" width="5.625" style="6" customWidth="1"/>
    <col min="4320" max="4320" width="12" style="6" customWidth="1"/>
    <col min="4321" max="4322" width="7.875" style="6" customWidth="1"/>
    <col min="4323" max="4323" width="2.125" style="6" customWidth="1"/>
    <col min="4324" max="4324" width="7.875" style="6" customWidth="1"/>
    <col min="4325" max="4325" width="6.5" style="6" customWidth="1"/>
    <col min="4326" max="4328" width="3.125" style="6" customWidth="1"/>
    <col min="4329" max="4329" width="3" style="6" customWidth="1"/>
    <col min="4330" max="4330" width="2.5" style="6" customWidth="1"/>
    <col min="4331" max="4331" width="2.625" style="6" customWidth="1"/>
    <col min="4332" max="4334" width="0" style="6" hidden="1" customWidth="1"/>
    <col min="4335" max="4335" width="3.875" style="6" customWidth="1"/>
    <col min="4336" max="4336" width="0" style="6" hidden="1" customWidth="1"/>
    <col min="4337" max="4338" width="13" style="6" customWidth="1"/>
    <col min="4339" max="4339" width="13.125" style="6" customWidth="1"/>
    <col min="4340" max="4340" width="5.625" style="6" customWidth="1"/>
    <col min="4341" max="4341" width="13.125" style="6" customWidth="1"/>
    <col min="4342" max="4342" width="3.625" style="6" customWidth="1"/>
    <col min="4343" max="4343" width="2.625" style="6" customWidth="1"/>
    <col min="4344" max="4346" width="0" style="6" hidden="1" customWidth="1"/>
    <col min="4347" max="4347" width="2.625" style="6" customWidth="1"/>
    <col min="4348" max="4348" width="0" style="6" hidden="1" customWidth="1"/>
    <col min="4349" max="4349" width="2.625" style="6" customWidth="1"/>
    <col min="4350" max="4350" width="0" style="6" hidden="1" customWidth="1"/>
    <col min="4351" max="4351" width="3.875" style="6" customWidth="1"/>
    <col min="4352" max="4352" width="30" style="6" customWidth="1"/>
    <col min="4353" max="4353" width="20.5" style="6" customWidth="1"/>
    <col min="4354" max="4354" width="8" style="6" customWidth="1"/>
    <col min="4355" max="4355" width="17" style="6" customWidth="1"/>
    <col min="4356" max="4356" width="37.375" style="6" customWidth="1"/>
    <col min="4357" max="4357" width="5.125" style="6" customWidth="1"/>
    <col min="4358" max="4358" width="27.5" style="6" customWidth="1"/>
    <col min="4359" max="4359" width="14.125" style="6" customWidth="1"/>
    <col min="4360" max="4361" width="8.125" style="6" customWidth="1"/>
    <col min="4362" max="4362" width="9.875" style="6" customWidth="1"/>
    <col min="4363" max="4363" width="1.875" style="6" customWidth="1"/>
    <col min="4364" max="4569" width="10.875" style="6"/>
    <col min="4570" max="4570" width="10.5" style="6" customWidth="1"/>
    <col min="4571" max="4571" width="2.375" style="6" customWidth="1"/>
    <col min="4572" max="4573" width="5.625" style="6" customWidth="1"/>
    <col min="4574" max="4574" width="5.125" style="6" customWidth="1"/>
    <col min="4575" max="4575" width="5.625" style="6" customWidth="1"/>
    <col min="4576" max="4576" width="12" style="6" customWidth="1"/>
    <col min="4577" max="4578" width="7.875" style="6" customWidth="1"/>
    <col min="4579" max="4579" width="2.125" style="6" customWidth="1"/>
    <col min="4580" max="4580" width="7.875" style="6" customWidth="1"/>
    <col min="4581" max="4581" width="6.5" style="6" customWidth="1"/>
    <col min="4582" max="4584" width="3.125" style="6" customWidth="1"/>
    <col min="4585" max="4585" width="3" style="6" customWidth="1"/>
    <col min="4586" max="4586" width="2.5" style="6" customWidth="1"/>
    <col min="4587" max="4587" width="2.625" style="6" customWidth="1"/>
    <col min="4588" max="4590" width="0" style="6" hidden="1" customWidth="1"/>
    <col min="4591" max="4591" width="3.875" style="6" customWidth="1"/>
    <col min="4592" max="4592" width="0" style="6" hidden="1" customWidth="1"/>
    <col min="4593" max="4594" width="13" style="6" customWidth="1"/>
    <col min="4595" max="4595" width="13.125" style="6" customWidth="1"/>
    <col min="4596" max="4596" width="5.625" style="6" customWidth="1"/>
    <col min="4597" max="4597" width="13.125" style="6" customWidth="1"/>
    <col min="4598" max="4598" width="3.625" style="6" customWidth="1"/>
    <col min="4599" max="4599" width="2.625" style="6" customWidth="1"/>
    <col min="4600" max="4602" width="0" style="6" hidden="1" customWidth="1"/>
    <col min="4603" max="4603" width="2.625" style="6" customWidth="1"/>
    <col min="4604" max="4604" width="0" style="6" hidden="1" customWidth="1"/>
    <col min="4605" max="4605" width="2.625" style="6" customWidth="1"/>
    <col min="4606" max="4606" width="0" style="6" hidden="1" customWidth="1"/>
    <col min="4607" max="4607" width="3.875" style="6" customWidth="1"/>
    <col min="4608" max="4608" width="30" style="6" customWidth="1"/>
    <col min="4609" max="4609" width="20.5" style="6" customWidth="1"/>
    <col min="4610" max="4610" width="8" style="6" customWidth="1"/>
    <col min="4611" max="4611" width="17" style="6" customWidth="1"/>
    <col min="4612" max="4612" width="37.375" style="6" customWidth="1"/>
    <col min="4613" max="4613" width="5.125" style="6" customWidth="1"/>
    <col min="4614" max="4614" width="27.5" style="6" customWidth="1"/>
    <col min="4615" max="4615" width="14.125" style="6" customWidth="1"/>
    <col min="4616" max="4617" width="8.125" style="6" customWidth="1"/>
    <col min="4618" max="4618" width="9.875" style="6" customWidth="1"/>
    <col min="4619" max="4619" width="1.875" style="6" customWidth="1"/>
    <col min="4620" max="4825" width="10.875" style="6"/>
    <col min="4826" max="4826" width="10.5" style="6" customWidth="1"/>
    <col min="4827" max="4827" width="2.375" style="6" customWidth="1"/>
    <col min="4828" max="4829" width="5.625" style="6" customWidth="1"/>
    <col min="4830" max="4830" width="5.125" style="6" customWidth="1"/>
    <col min="4831" max="4831" width="5.625" style="6" customWidth="1"/>
    <col min="4832" max="4832" width="12" style="6" customWidth="1"/>
    <col min="4833" max="4834" width="7.875" style="6" customWidth="1"/>
    <col min="4835" max="4835" width="2.125" style="6" customWidth="1"/>
    <col min="4836" max="4836" width="7.875" style="6" customWidth="1"/>
    <col min="4837" max="4837" width="6.5" style="6" customWidth="1"/>
    <col min="4838" max="4840" width="3.125" style="6" customWidth="1"/>
    <col min="4841" max="4841" width="3" style="6" customWidth="1"/>
    <col min="4842" max="4842" width="2.5" style="6" customWidth="1"/>
    <col min="4843" max="4843" width="2.625" style="6" customWidth="1"/>
    <col min="4844" max="4846" width="0" style="6" hidden="1" customWidth="1"/>
    <col min="4847" max="4847" width="3.875" style="6" customWidth="1"/>
    <col min="4848" max="4848" width="0" style="6" hidden="1" customWidth="1"/>
    <col min="4849" max="4850" width="13" style="6" customWidth="1"/>
    <col min="4851" max="4851" width="13.125" style="6" customWidth="1"/>
    <col min="4852" max="4852" width="5.625" style="6" customWidth="1"/>
    <col min="4853" max="4853" width="13.125" style="6" customWidth="1"/>
    <col min="4854" max="4854" width="3.625" style="6" customWidth="1"/>
    <col min="4855" max="4855" width="2.625" style="6" customWidth="1"/>
    <col min="4856" max="4858" width="0" style="6" hidden="1" customWidth="1"/>
    <col min="4859" max="4859" width="2.625" style="6" customWidth="1"/>
    <col min="4860" max="4860" width="0" style="6" hidden="1" customWidth="1"/>
    <col min="4861" max="4861" width="2.625" style="6" customWidth="1"/>
    <col min="4862" max="4862" width="0" style="6" hidden="1" customWidth="1"/>
    <col min="4863" max="4863" width="3.875" style="6" customWidth="1"/>
    <col min="4864" max="4864" width="30" style="6" customWidth="1"/>
    <col min="4865" max="4865" width="20.5" style="6" customWidth="1"/>
    <col min="4866" max="4866" width="8" style="6" customWidth="1"/>
    <col min="4867" max="4867" width="17" style="6" customWidth="1"/>
    <col min="4868" max="4868" width="37.375" style="6" customWidth="1"/>
    <col min="4869" max="4869" width="5.125" style="6" customWidth="1"/>
    <col min="4870" max="4870" width="27.5" style="6" customWidth="1"/>
    <col min="4871" max="4871" width="14.125" style="6" customWidth="1"/>
    <col min="4872" max="4873" width="8.125" style="6" customWidth="1"/>
    <col min="4874" max="4874" width="9.875" style="6" customWidth="1"/>
    <col min="4875" max="4875" width="1.875" style="6" customWidth="1"/>
    <col min="4876" max="5081" width="10.875" style="6"/>
    <col min="5082" max="5082" width="10.5" style="6" customWidth="1"/>
    <col min="5083" max="5083" width="2.375" style="6" customWidth="1"/>
    <col min="5084" max="5085" width="5.625" style="6" customWidth="1"/>
    <col min="5086" max="5086" width="5.125" style="6" customWidth="1"/>
    <col min="5087" max="5087" width="5.625" style="6" customWidth="1"/>
    <col min="5088" max="5088" width="12" style="6" customWidth="1"/>
    <col min="5089" max="5090" width="7.875" style="6" customWidth="1"/>
    <col min="5091" max="5091" width="2.125" style="6" customWidth="1"/>
    <col min="5092" max="5092" width="7.875" style="6" customWidth="1"/>
    <col min="5093" max="5093" width="6.5" style="6" customWidth="1"/>
    <col min="5094" max="5096" width="3.125" style="6" customWidth="1"/>
    <col min="5097" max="5097" width="3" style="6" customWidth="1"/>
    <col min="5098" max="5098" width="2.5" style="6" customWidth="1"/>
    <col min="5099" max="5099" width="2.625" style="6" customWidth="1"/>
    <col min="5100" max="5102" width="0" style="6" hidden="1" customWidth="1"/>
    <col min="5103" max="5103" width="3.875" style="6" customWidth="1"/>
    <col min="5104" max="5104" width="0" style="6" hidden="1" customWidth="1"/>
    <col min="5105" max="5106" width="13" style="6" customWidth="1"/>
    <col min="5107" max="5107" width="13.125" style="6" customWidth="1"/>
    <col min="5108" max="5108" width="5.625" style="6" customWidth="1"/>
    <col min="5109" max="5109" width="13.125" style="6" customWidth="1"/>
    <col min="5110" max="5110" width="3.625" style="6" customWidth="1"/>
    <col min="5111" max="5111" width="2.625" style="6" customWidth="1"/>
    <col min="5112" max="5114" width="0" style="6" hidden="1" customWidth="1"/>
    <col min="5115" max="5115" width="2.625" style="6" customWidth="1"/>
    <col min="5116" max="5116" width="0" style="6" hidden="1" customWidth="1"/>
    <col min="5117" max="5117" width="2.625" style="6" customWidth="1"/>
    <col min="5118" max="5118" width="0" style="6" hidden="1" customWidth="1"/>
    <col min="5119" max="5119" width="3.875" style="6" customWidth="1"/>
    <col min="5120" max="5120" width="30" style="6" customWidth="1"/>
    <col min="5121" max="5121" width="20.5" style="6" customWidth="1"/>
    <col min="5122" max="5122" width="8" style="6" customWidth="1"/>
    <col min="5123" max="5123" width="17" style="6" customWidth="1"/>
    <col min="5124" max="5124" width="37.375" style="6" customWidth="1"/>
    <col min="5125" max="5125" width="5.125" style="6" customWidth="1"/>
    <col min="5126" max="5126" width="27.5" style="6" customWidth="1"/>
    <col min="5127" max="5127" width="14.125" style="6" customWidth="1"/>
    <col min="5128" max="5129" width="8.125" style="6" customWidth="1"/>
    <col min="5130" max="5130" width="9.875" style="6" customWidth="1"/>
    <col min="5131" max="5131" width="1.875" style="6" customWidth="1"/>
    <col min="5132" max="5337" width="10.875" style="6"/>
    <col min="5338" max="5338" width="10.5" style="6" customWidth="1"/>
    <col min="5339" max="5339" width="2.375" style="6" customWidth="1"/>
    <col min="5340" max="5341" width="5.625" style="6" customWidth="1"/>
    <col min="5342" max="5342" width="5.125" style="6" customWidth="1"/>
    <col min="5343" max="5343" width="5.625" style="6" customWidth="1"/>
    <col min="5344" max="5344" width="12" style="6" customWidth="1"/>
    <col min="5345" max="5346" width="7.875" style="6" customWidth="1"/>
    <col min="5347" max="5347" width="2.125" style="6" customWidth="1"/>
    <col min="5348" max="5348" width="7.875" style="6" customWidth="1"/>
    <col min="5349" max="5349" width="6.5" style="6" customWidth="1"/>
    <col min="5350" max="5352" width="3.125" style="6" customWidth="1"/>
    <col min="5353" max="5353" width="3" style="6" customWidth="1"/>
    <col min="5354" max="5354" width="2.5" style="6" customWidth="1"/>
    <col min="5355" max="5355" width="2.625" style="6" customWidth="1"/>
    <col min="5356" max="5358" width="0" style="6" hidden="1" customWidth="1"/>
    <col min="5359" max="5359" width="3.875" style="6" customWidth="1"/>
    <col min="5360" max="5360" width="0" style="6" hidden="1" customWidth="1"/>
    <col min="5361" max="5362" width="13" style="6" customWidth="1"/>
    <col min="5363" max="5363" width="13.125" style="6" customWidth="1"/>
    <col min="5364" max="5364" width="5.625" style="6" customWidth="1"/>
    <col min="5365" max="5365" width="13.125" style="6" customWidth="1"/>
    <col min="5366" max="5366" width="3.625" style="6" customWidth="1"/>
    <col min="5367" max="5367" width="2.625" style="6" customWidth="1"/>
    <col min="5368" max="5370" width="0" style="6" hidden="1" customWidth="1"/>
    <col min="5371" max="5371" width="2.625" style="6" customWidth="1"/>
    <col min="5372" max="5372" width="0" style="6" hidden="1" customWidth="1"/>
    <col min="5373" max="5373" width="2.625" style="6" customWidth="1"/>
    <col min="5374" max="5374" width="0" style="6" hidden="1" customWidth="1"/>
    <col min="5375" max="5375" width="3.875" style="6" customWidth="1"/>
    <col min="5376" max="5376" width="30" style="6" customWidth="1"/>
    <col min="5377" max="5377" width="20.5" style="6" customWidth="1"/>
    <col min="5378" max="5378" width="8" style="6" customWidth="1"/>
    <col min="5379" max="5379" width="17" style="6" customWidth="1"/>
    <col min="5380" max="5380" width="37.375" style="6" customWidth="1"/>
    <col min="5381" max="5381" width="5.125" style="6" customWidth="1"/>
    <col min="5382" max="5382" width="27.5" style="6" customWidth="1"/>
    <col min="5383" max="5383" width="14.125" style="6" customWidth="1"/>
    <col min="5384" max="5385" width="8.125" style="6" customWidth="1"/>
    <col min="5386" max="5386" width="9.875" style="6" customWidth="1"/>
    <col min="5387" max="5387" width="1.875" style="6" customWidth="1"/>
    <col min="5388" max="5593" width="10.875" style="6"/>
    <col min="5594" max="5594" width="10.5" style="6" customWidth="1"/>
    <col min="5595" max="5595" width="2.375" style="6" customWidth="1"/>
    <col min="5596" max="5597" width="5.625" style="6" customWidth="1"/>
    <col min="5598" max="5598" width="5.125" style="6" customWidth="1"/>
    <col min="5599" max="5599" width="5.625" style="6" customWidth="1"/>
    <col min="5600" max="5600" width="12" style="6" customWidth="1"/>
    <col min="5601" max="5602" width="7.875" style="6" customWidth="1"/>
    <col min="5603" max="5603" width="2.125" style="6" customWidth="1"/>
    <col min="5604" max="5604" width="7.875" style="6" customWidth="1"/>
    <col min="5605" max="5605" width="6.5" style="6" customWidth="1"/>
    <col min="5606" max="5608" width="3.125" style="6" customWidth="1"/>
    <col min="5609" max="5609" width="3" style="6" customWidth="1"/>
    <col min="5610" max="5610" width="2.5" style="6" customWidth="1"/>
    <col min="5611" max="5611" width="2.625" style="6" customWidth="1"/>
    <col min="5612" max="5614" width="0" style="6" hidden="1" customWidth="1"/>
    <col min="5615" max="5615" width="3.875" style="6" customWidth="1"/>
    <col min="5616" max="5616" width="0" style="6" hidden="1" customWidth="1"/>
    <col min="5617" max="5618" width="13" style="6" customWidth="1"/>
    <col min="5619" max="5619" width="13.125" style="6" customWidth="1"/>
    <col min="5620" max="5620" width="5.625" style="6" customWidth="1"/>
    <col min="5621" max="5621" width="13.125" style="6" customWidth="1"/>
    <col min="5622" max="5622" width="3.625" style="6" customWidth="1"/>
    <col min="5623" max="5623" width="2.625" style="6" customWidth="1"/>
    <col min="5624" max="5626" width="0" style="6" hidden="1" customWidth="1"/>
    <col min="5627" max="5627" width="2.625" style="6" customWidth="1"/>
    <col min="5628" max="5628" width="0" style="6" hidden="1" customWidth="1"/>
    <col min="5629" max="5629" width="2.625" style="6" customWidth="1"/>
    <col min="5630" max="5630" width="0" style="6" hidden="1" customWidth="1"/>
    <col min="5631" max="5631" width="3.875" style="6" customWidth="1"/>
    <col min="5632" max="5632" width="30" style="6" customWidth="1"/>
    <col min="5633" max="5633" width="20.5" style="6" customWidth="1"/>
    <col min="5634" max="5634" width="8" style="6" customWidth="1"/>
    <col min="5635" max="5635" width="17" style="6" customWidth="1"/>
    <col min="5636" max="5636" width="37.375" style="6" customWidth="1"/>
    <col min="5637" max="5637" width="5.125" style="6" customWidth="1"/>
    <col min="5638" max="5638" width="27.5" style="6" customWidth="1"/>
    <col min="5639" max="5639" width="14.125" style="6" customWidth="1"/>
    <col min="5640" max="5641" width="8.125" style="6" customWidth="1"/>
    <col min="5642" max="5642" width="9.875" style="6" customWidth="1"/>
    <col min="5643" max="5643" width="1.875" style="6" customWidth="1"/>
    <col min="5644" max="5849" width="10.875" style="6"/>
    <col min="5850" max="5850" width="10.5" style="6" customWidth="1"/>
    <col min="5851" max="5851" width="2.375" style="6" customWidth="1"/>
    <col min="5852" max="5853" width="5.625" style="6" customWidth="1"/>
    <col min="5854" max="5854" width="5.125" style="6" customWidth="1"/>
    <col min="5855" max="5855" width="5.625" style="6" customWidth="1"/>
    <col min="5856" max="5856" width="12" style="6" customWidth="1"/>
    <col min="5857" max="5858" width="7.875" style="6" customWidth="1"/>
    <col min="5859" max="5859" width="2.125" style="6" customWidth="1"/>
    <col min="5860" max="5860" width="7.875" style="6" customWidth="1"/>
    <col min="5861" max="5861" width="6.5" style="6" customWidth="1"/>
    <col min="5862" max="5864" width="3.125" style="6" customWidth="1"/>
    <col min="5865" max="5865" width="3" style="6" customWidth="1"/>
    <col min="5866" max="5866" width="2.5" style="6" customWidth="1"/>
    <col min="5867" max="5867" width="2.625" style="6" customWidth="1"/>
    <col min="5868" max="5870" width="0" style="6" hidden="1" customWidth="1"/>
    <col min="5871" max="5871" width="3.875" style="6" customWidth="1"/>
    <col min="5872" max="5872" width="0" style="6" hidden="1" customWidth="1"/>
    <col min="5873" max="5874" width="13" style="6" customWidth="1"/>
    <col min="5875" max="5875" width="13.125" style="6" customWidth="1"/>
    <col min="5876" max="5876" width="5.625" style="6" customWidth="1"/>
    <col min="5877" max="5877" width="13.125" style="6" customWidth="1"/>
    <col min="5878" max="5878" width="3.625" style="6" customWidth="1"/>
    <col min="5879" max="5879" width="2.625" style="6" customWidth="1"/>
    <col min="5880" max="5882" width="0" style="6" hidden="1" customWidth="1"/>
    <col min="5883" max="5883" width="2.625" style="6" customWidth="1"/>
    <col min="5884" max="5884" width="0" style="6" hidden="1" customWidth="1"/>
    <col min="5885" max="5885" width="2.625" style="6" customWidth="1"/>
    <col min="5886" max="5886" width="0" style="6" hidden="1" customWidth="1"/>
    <col min="5887" max="5887" width="3.875" style="6" customWidth="1"/>
    <col min="5888" max="5888" width="30" style="6" customWidth="1"/>
    <col min="5889" max="5889" width="20.5" style="6" customWidth="1"/>
    <col min="5890" max="5890" width="8" style="6" customWidth="1"/>
    <col min="5891" max="5891" width="17" style="6" customWidth="1"/>
    <col min="5892" max="5892" width="37.375" style="6" customWidth="1"/>
    <col min="5893" max="5893" width="5.125" style="6" customWidth="1"/>
    <col min="5894" max="5894" width="27.5" style="6" customWidth="1"/>
    <col min="5895" max="5895" width="14.125" style="6" customWidth="1"/>
    <col min="5896" max="5897" width="8.125" style="6" customWidth="1"/>
    <col min="5898" max="5898" width="9.875" style="6" customWidth="1"/>
    <col min="5899" max="5899" width="1.875" style="6" customWidth="1"/>
    <col min="5900" max="6105" width="10.875" style="6"/>
    <col min="6106" max="6106" width="10.5" style="6" customWidth="1"/>
    <col min="6107" max="6107" width="2.375" style="6" customWidth="1"/>
    <col min="6108" max="6109" width="5.625" style="6" customWidth="1"/>
    <col min="6110" max="6110" width="5.125" style="6" customWidth="1"/>
    <col min="6111" max="6111" width="5.625" style="6" customWidth="1"/>
    <col min="6112" max="6112" width="12" style="6" customWidth="1"/>
    <col min="6113" max="6114" width="7.875" style="6" customWidth="1"/>
    <col min="6115" max="6115" width="2.125" style="6" customWidth="1"/>
    <col min="6116" max="6116" width="7.875" style="6" customWidth="1"/>
    <col min="6117" max="6117" width="6.5" style="6" customWidth="1"/>
    <col min="6118" max="6120" width="3.125" style="6" customWidth="1"/>
    <col min="6121" max="6121" width="3" style="6" customWidth="1"/>
    <col min="6122" max="6122" width="2.5" style="6" customWidth="1"/>
    <col min="6123" max="6123" width="2.625" style="6" customWidth="1"/>
    <col min="6124" max="6126" width="0" style="6" hidden="1" customWidth="1"/>
    <col min="6127" max="6127" width="3.875" style="6" customWidth="1"/>
    <col min="6128" max="6128" width="0" style="6" hidden="1" customWidth="1"/>
    <col min="6129" max="6130" width="13" style="6" customWidth="1"/>
    <col min="6131" max="6131" width="13.125" style="6" customWidth="1"/>
    <col min="6132" max="6132" width="5.625" style="6" customWidth="1"/>
    <col min="6133" max="6133" width="13.125" style="6" customWidth="1"/>
    <col min="6134" max="6134" width="3.625" style="6" customWidth="1"/>
    <col min="6135" max="6135" width="2.625" style="6" customWidth="1"/>
    <col min="6136" max="6138" width="0" style="6" hidden="1" customWidth="1"/>
    <col min="6139" max="6139" width="2.625" style="6" customWidth="1"/>
    <col min="6140" max="6140" width="0" style="6" hidden="1" customWidth="1"/>
    <col min="6141" max="6141" width="2.625" style="6" customWidth="1"/>
    <col min="6142" max="6142" width="0" style="6" hidden="1" customWidth="1"/>
    <col min="6143" max="6143" width="3.875" style="6" customWidth="1"/>
    <col min="6144" max="6144" width="30" style="6" customWidth="1"/>
    <col min="6145" max="6145" width="20.5" style="6" customWidth="1"/>
    <col min="6146" max="6146" width="8" style="6" customWidth="1"/>
    <col min="6147" max="6147" width="17" style="6" customWidth="1"/>
    <col min="6148" max="6148" width="37.375" style="6" customWidth="1"/>
    <col min="6149" max="6149" width="5.125" style="6" customWidth="1"/>
    <col min="6150" max="6150" width="27.5" style="6" customWidth="1"/>
    <col min="6151" max="6151" width="14.125" style="6" customWidth="1"/>
    <col min="6152" max="6153" width="8.125" style="6" customWidth="1"/>
    <col min="6154" max="6154" width="9.875" style="6" customWidth="1"/>
    <col min="6155" max="6155" width="1.875" style="6" customWidth="1"/>
    <col min="6156" max="6361" width="10.875" style="6"/>
    <col min="6362" max="6362" width="10.5" style="6" customWidth="1"/>
    <col min="6363" max="6363" width="2.375" style="6" customWidth="1"/>
    <col min="6364" max="6365" width="5.625" style="6" customWidth="1"/>
    <col min="6366" max="6366" width="5.125" style="6" customWidth="1"/>
    <col min="6367" max="6367" width="5.625" style="6" customWidth="1"/>
    <col min="6368" max="6368" width="12" style="6" customWidth="1"/>
    <col min="6369" max="6370" width="7.875" style="6" customWidth="1"/>
    <col min="6371" max="6371" width="2.125" style="6" customWidth="1"/>
    <col min="6372" max="6372" width="7.875" style="6" customWidth="1"/>
    <col min="6373" max="6373" width="6.5" style="6" customWidth="1"/>
    <col min="6374" max="6376" width="3.125" style="6" customWidth="1"/>
    <col min="6377" max="6377" width="3" style="6" customWidth="1"/>
    <col min="6378" max="6378" width="2.5" style="6" customWidth="1"/>
    <col min="6379" max="6379" width="2.625" style="6" customWidth="1"/>
    <col min="6380" max="6382" width="0" style="6" hidden="1" customWidth="1"/>
    <col min="6383" max="6383" width="3.875" style="6" customWidth="1"/>
    <col min="6384" max="6384" width="0" style="6" hidden="1" customWidth="1"/>
    <col min="6385" max="6386" width="13" style="6" customWidth="1"/>
    <col min="6387" max="6387" width="13.125" style="6" customWidth="1"/>
    <col min="6388" max="6388" width="5.625" style="6" customWidth="1"/>
    <col min="6389" max="6389" width="13.125" style="6" customWidth="1"/>
    <col min="6390" max="6390" width="3.625" style="6" customWidth="1"/>
    <col min="6391" max="6391" width="2.625" style="6" customWidth="1"/>
    <col min="6392" max="6394" width="0" style="6" hidden="1" customWidth="1"/>
    <col min="6395" max="6395" width="2.625" style="6" customWidth="1"/>
    <col min="6396" max="6396" width="0" style="6" hidden="1" customWidth="1"/>
    <col min="6397" max="6397" width="2.625" style="6" customWidth="1"/>
    <col min="6398" max="6398" width="0" style="6" hidden="1" customWidth="1"/>
    <col min="6399" max="6399" width="3.875" style="6" customWidth="1"/>
    <col min="6400" max="6400" width="30" style="6" customWidth="1"/>
    <col min="6401" max="6401" width="20.5" style="6" customWidth="1"/>
    <col min="6402" max="6402" width="8" style="6" customWidth="1"/>
    <col min="6403" max="6403" width="17" style="6" customWidth="1"/>
    <col min="6404" max="6404" width="37.375" style="6" customWidth="1"/>
    <col min="6405" max="6405" width="5.125" style="6" customWidth="1"/>
    <col min="6406" max="6406" width="27.5" style="6" customWidth="1"/>
    <col min="6407" max="6407" width="14.125" style="6" customWidth="1"/>
    <col min="6408" max="6409" width="8.125" style="6" customWidth="1"/>
    <col min="6410" max="6410" width="9.875" style="6" customWidth="1"/>
    <col min="6411" max="6411" width="1.875" style="6" customWidth="1"/>
    <col min="6412" max="6617" width="10.875" style="6"/>
    <col min="6618" max="6618" width="10.5" style="6" customWidth="1"/>
    <col min="6619" max="6619" width="2.375" style="6" customWidth="1"/>
    <col min="6620" max="6621" width="5.625" style="6" customWidth="1"/>
    <col min="6622" max="6622" width="5.125" style="6" customWidth="1"/>
    <col min="6623" max="6623" width="5.625" style="6" customWidth="1"/>
    <col min="6624" max="6624" width="12" style="6" customWidth="1"/>
    <col min="6625" max="6626" width="7.875" style="6" customWidth="1"/>
    <col min="6627" max="6627" width="2.125" style="6" customWidth="1"/>
    <col min="6628" max="6628" width="7.875" style="6" customWidth="1"/>
    <col min="6629" max="6629" width="6.5" style="6" customWidth="1"/>
    <col min="6630" max="6632" width="3.125" style="6" customWidth="1"/>
    <col min="6633" max="6633" width="3" style="6" customWidth="1"/>
    <col min="6634" max="6634" width="2.5" style="6" customWidth="1"/>
    <col min="6635" max="6635" width="2.625" style="6" customWidth="1"/>
    <col min="6636" max="6638" width="0" style="6" hidden="1" customWidth="1"/>
    <col min="6639" max="6639" width="3.875" style="6" customWidth="1"/>
    <col min="6640" max="6640" width="0" style="6" hidden="1" customWidth="1"/>
    <col min="6641" max="6642" width="13" style="6" customWidth="1"/>
    <col min="6643" max="6643" width="13.125" style="6" customWidth="1"/>
    <col min="6644" max="6644" width="5.625" style="6" customWidth="1"/>
    <col min="6645" max="6645" width="13.125" style="6" customWidth="1"/>
    <col min="6646" max="6646" width="3.625" style="6" customWidth="1"/>
    <col min="6647" max="6647" width="2.625" style="6" customWidth="1"/>
    <col min="6648" max="6650" width="0" style="6" hidden="1" customWidth="1"/>
    <col min="6651" max="6651" width="2.625" style="6" customWidth="1"/>
    <col min="6652" max="6652" width="0" style="6" hidden="1" customWidth="1"/>
    <col min="6653" max="6653" width="2.625" style="6" customWidth="1"/>
    <col min="6654" max="6654" width="0" style="6" hidden="1" customWidth="1"/>
    <col min="6655" max="6655" width="3.875" style="6" customWidth="1"/>
    <col min="6656" max="6656" width="30" style="6" customWidth="1"/>
    <col min="6657" max="6657" width="20.5" style="6" customWidth="1"/>
    <col min="6658" max="6658" width="8" style="6" customWidth="1"/>
    <col min="6659" max="6659" width="17" style="6" customWidth="1"/>
    <col min="6660" max="6660" width="37.375" style="6" customWidth="1"/>
    <col min="6661" max="6661" width="5.125" style="6" customWidth="1"/>
    <col min="6662" max="6662" width="27.5" style="6" customWidth="1"/>
    <col min="6663" max="6663" width="14.125" style="6" customWidth="1"/>
    <col min="6664" max="6665" width="8.125" style="6" customWidth="1"/>
    <col min="6666" max="6666" width="9.875" style="6" customWidth="1"/>
    <col min="6667" max="6667" width="1.875" style="6" customWidth="1"/>
    <col min="6668" max="6873" width="10.875" style="6"/>
    <col min="6874" max="6874" width="10.5" style="6" customWidth="1"/>
    <col min="6875" max="6875" width="2.375" style="6" customWidth="1"/>
    <col min="6876" max="6877" width="5.625" style="6" customWidth="1"/>
    <col min="6878" max="6878" width="5.125" style="6" customWidth="1"/>
    <col min="6879" max="6879" width="5.625" style="6" customWidth="1"/>
    <col min="6880" max="6880" width="12" style="6" customWidth="1"/>
    <col min="6881" max="6882" width="7.875" style="6" customWidth="1"/>
    <col min="6883" max="6883" width="2.125" style="6" customWidth="1"/>
    <col min="6884" max="6884" width="7.875" style="6" customWidth="1"/>
    <col min="6885" max="6885" width="6.5" style="6" customWidth="1"/>
    <col min="6886" max="6888" width="3.125" style="6" customWidth="1"/>
    <col min="6889" max="6889" width="3" style="6" customWidth="1"/>
    <col min="6890" max="6890" width="2.5" style="6" customWidth="1"/>
    <col min="6891" max="6891" width="2.625" style="6" customWidth="1"/>
    <col min="6892" max="6894" width="0" style="6" hidden="1" customWidth="1"/>
    <col min="6895" max="6895" width="3.875" style="6" customWidth="1"/>
    <col min="6896" max="6896" width="0" style="6" hidden="1" customWidth="1"/>
    <col min="6897" max="6898" width="13" style="6" customWidth="1"/>
    <col min="6899" max="6899" width="13.125" style="6" customWidth="1"/>
    <col min="6900" max="6900" width="5.625" style="6" customWidth="1"/>
    <col min="6901" max="6901" width="13.125" style="6" customWidth="1"/>
    <col min="6902" max="6902" width="3.625" style="6" customWidth="1"/>
    <col min="6903" max="6903" width="2.625" style="6" customWidth="1"/>
    <col min="6904" max="6906" width="0" style="6" hidden="1" customWidth="1"/>
    <col min="6907" max="6907" width="2.625" style="6" customWidth="1"/>
    <col min="6908" max="6908" width="0" style="6" hidden="1" customWidth="1"/>
    <col min="6909" max="6909" width="2.625" style="6" customWidth="1"/>
    <col min="6910" max="6910" width="0" style="6" hidden="1" customWidth="1"/>
    <col min="6911" max="6911" width="3.875" style="6" customWidth="1"/>
    <col min="6912" max="6912" width="30" style="6" customWidth="1"/>
    <col min="6913" max="6913" width="20.5" style="6" customWidth="1"/>
    <col min="6914" max="6914" width="8" style="6" customWidth="1"/>
    <col min="6915" max="6915" width="17" style="6" customWidth="1"/>
    <col min="6916" max="6916" width="37.375" style="6" customWidth="1"/>
    <col min="6917" max="6917" width="5.125" style="6" customWidth="1"/>
    <col min="6918" max="6918" width="27.5" style="6" customWidth="1"/>
    <col min="6919" max="6919" width="14.125" style="6" customWidth="1"/>
    <col min="6920" max="6921" width="8.125" style="6" customWidth="1"/>
    <col min="6922" max="6922" width="9.875" style="6" customWidth="1"/>
    <col min="6923" max="6923" width="1.875" style="6" customWidth="1"/>
    <col min="6924" max="7129" width="10.875" style="6"/>
    <col min="7130" max="7130" width="10.5" style="6" customWidth="1"/>
    <col min="7131" max="7131" width="2.375" style="6" customWidth="1"/>
    <col min="7132" max="7133" width="5.625" style="6" customWidth="1"/>
    <col min="7134" max="7134" width="5.125" style="6" customWidth="1"/>
    <col min="7135" max="7135" width="5.625" style="6" customWidth="1"/>
    <col min="7136" max="7136" width="12" style="6" customWidth="1"/>
    <col min="7137" max="7138" width="7.875" style="6" customWidth="1"/>
    <col min="7139" max="7139" width="2.125" style="6" customWidth="1"/>
    <col min="7140" max="7140" width="7.875" style="6" customWidth="1"/>
    <col min="7141" max="7141" width="6.5" style="6" customWidth="1"/>
    <col min="7142" max="7144" width="3.125" style="6" customWidth="1"/>
    <col min="7145" max="7145" width="3" style="6" customWidth="1"/>
    <col min="7146" max="7146" width="2.5" style="6" customWidth="1"/>
    <col min="7147" max="7147" width="2.625" style="6" customWidth="1"/>
    <col min="7148" max="7150" width="0" style="6" hidden="1" customWidth="1"/>
    <col min="7151" max="7151" width="3.875" style="6" customWidth="1"/>
    <col min="7152" max="7152" width="0" style="6" hidden="1" customWidth="1"/>
    <col min="7153" max="7154" width="13" style="6" customWidth="1"/>
    <col min="7155" max="7155" width="13.125" style="6" customWidth="1"/>
    <col min="7156" max="7156" width="5.625" style="6" customWidth="1"/>
    <col min="7157" max="7157" width="13.125" style="6" customWidth="1"/>
    <col min="7158" max="7158" width="3.625" style="6" customWidth="1"/>
    <col min="7159" max="7159" width="2.625" style="6" customWidth="1"/>
    <col min="7160" max="7162" width="0" style="6" hidden="1" customWidth="1"/>
    <col min="7163" max="7163" width="2.625" style="6" customWidth="1"/>
    <col min="7164" max="7164" width="0" style="6" hidden="1" customWidth="1"/>
    <col min="7165" max="7165" width="2.625" style="6" customWidth="1"/>
    <col min="7166" max="7166" width="0" style="6" hidden="1" customWidth="1"/>
    <col min="7167" max="7167" width="3.875" style="6" customWidth="1"/>
    <col min="7168" max="7168" width="30" style="6" customWidth="1"/>
    <col min="7169" max="7169" width="20.5" style="6" customWidth="1"/>
    <col min="7170" max="7170" width="8" style="6" customWidth="1"/>
    <col min="7171" max="7171" width="17" style="6" customWidth="1"/>
    <col min="7172" max="7172" width="37.375" style="6" customWidth="1"/>
    <col min="7173" max="7173" width="5.125" style="6" customWidth="1"/>
    <col min="7174" max="7174" width="27.5" style="6" customWidth="1"/>
    <col min="7175" max="7175" width="14.125" style="6" customWidth="1"/>
    <col min="7176" max="7177" width="8.125" style="6" customWidth="1"/>
    <col min="7178" max="7178" width="9.875" style="6" customWidth="1"/>
    <col min="7179" max="7179" width="1.875" style="6" customWidth="1"/>
    <col min="7180" max="7385" width="10.875" style="6"/>
    <col min="7386" max="7386" width="10.5" style="6" customWidth="1"/>
    <col min="7387" max="7387" width="2.375" style="6" customWidth="1"/>
    <col min="7388" max="7389" width="5.625" style="6" customWidth="1"/>
    <col min="7390" max="7390" width="5.125" style="6" customWidth="1"/>
    <col min="7391" max="7391" width="5.625" style="6" customWidth="1"/>
    <col min="7392" max="7392" width="12" style="6" customWidth="1"/>
    <col min="7393" max="7394" width="7.875" style="6" customWidth="1"/>
    <col min="7395" max="7395" width="2.125" style="6" customWidth="1"/>
    <col min="7396" max="7396" width="7.875" style="6" customWidth="1"/>
    <col min="7397" max="7397" width="6.5" style="6" customWidth="1"/>
    <col min="7398" max="7400" width="3.125" style="6" customWidth="1"/>
    <col min="7401" max="7401" width="3" style="6" customWidth="1"/>
    <col min="7402" max="7402" width="2.5" style="6" customWidth="1"/>
    <col min="7403" max="7403" width="2.625" style="6" customWidth="1"/>
    <col min="7404" max="7406" width="0" style="6" hidden="1" customWidth="1"/>
    <col min="7407" max="7407" width="3.875" style="6" customWidth="1"/>
    <col min="7408" max="7408" width="0" style="6" hidden="1" customWidth="1"/>
    <col min="7409" max="7410" width="13" style="6" customWidth="1"/>
    <col min="7411" max="7411" width="13.125" style="6" customWidth="1"/>
    <col min="7412" max="7412" width="5.625" style="6" customWidth="1"/>
    <col min="7413" max="7413" width="13.125" style="6" customWidth="1"/>
    <col min="7414" max="7414" width="3.625" style="6" customWidth="1"/>
    <col min="7415" max="7415" width="2.625" style="6" customWidth="1"/>
    <col min="7416" max="7418" width="0" style="6" hidden="1" customWidth="1"/>
    <col min="7419" max="7419" width="2.625" style="6" customWidth="1"/>
    <col min="7420" max="7420" width="0" style="6" hidden="1" customWidth="1"/>
    <col min="7421" max="7421" width="2.625" style="6" customWidth="1"/>
    <col min="7422" max="7422" width="0" style="6" hidden="1" customWidth="1"/>
    <col min="7423" max="7423" width="3.875" style="6" customWidth="1"/>
    <col min="7424" max="7424" width="30" style="6" customWidth="1"/>
    <col min="7425" max="7425" width="20.5" style="6" customWidth="1"/>
    <col min="7426" max="7426" width="8" style="6" customWidth="1"/>
    <col min="7427" max="7427" width="17" style="6" customWidth="1"/>
    <col min="7428" max="7428" width="37.375" style="6" customWidth="1"/>
    <col min="7429" max="7429" width="5.125" style="6" customWidth="1"/>
    <col min="7430" max="7430" width="27.5" style="6" customWidth="1"/>
    <col min="7431" max="7431" width="14.125" style="6" customWidth="1"/>
    <col min="7432" max="7433" width="8.125" style="6" customWidth="1"/>
    <col min="7434" max="7434" width="9.875" style="6" customWidth="1"/>
    <col min="7435" max="7435" width="1.875" style="6" customWidth="1"/>
    <col min="7436" max="7641" width="10.875" style="6"/>
    <col min="7642" max="7642" width="10.5" style="6" customWidth="1"/>
    <col min="7643" max="7643" width="2.375" style="6" customWidth="1"/>
    <col min="7644" max="7645" width="5.625" style="6" customWidth="1"/>
    <col min="7646" max="7646" width="5.125" style="6" customWidth="1"/>
    <col min="7647" max="7647" width="5.625" style="6" customWidth="1"/>
    <col min="7648" max="7648" width="12" style="6" customWidth="1"/>
    <col min="7649" max="7650" width="7.875" style="6" customWidth="1"/>
    <col min="7651" max="7651" width="2.125" style="6" customWidth="1"/>
    <col min="7652" max="7652" width="7.875" style="6" customWidth="1"/>
    <col min="7653" max="7653" width="6.5" style="6" customWidth="1"/>
    <col min="7654" max="7656" width="3.125" style="6" customWidth="1"/>
    <col min="7657" max="7657" width="3" style="6" customWidth="1"/>
    <col min="7658" max="7658" width="2.5" style="6" customWidth="1"/>
    <col min="7659" max="7659" width="2.625" style="6" customWidth="1"/>
    <col min="7660" max="7662" width="0" style="6" hidden="1" customWidth="1"/>
    <col min="7663" max="7663" width="3.875" style="6" customWidth="1"/>
    <col min="7664" max="7664" width="0" style="6" hidden="1" customWidth="1"/>
    <col min="7665" max="7666" width="13" style="6" customWidth="1"/>
    <col min="7667" max="7667" width="13.125" style="6" customWidth="1"/>
    <col min="7668" max="7668" width="5.625" style="6" customWidth="1"/>
    <col min="7669" max="7669" width="13.125" style="6" customWidth="1"/>
    <col min="7670" max="7670" width="3.625" style="6" customWidth="1"/>
    <col min="7671" max="7671" width="2.625" style="6" customWidth="1"/>
    <col min="7672" max="7674" width="0" style="6" hidden="1" customWidth="1"/>
    <col min="7675" max="7675" width="2.625" style="6" customWidth="1"/>
    <col min="7676" max="7676" width="0" style="6" hidden="1" customWidth="1"/>
    <col min="7677" max="7677" width="2.625" style="6" customWidth="1"/>
    <col min="7678" max="7678" width="0" style="6" hidden="1" customWidth="1"/>
    <col min="7679" max="7679" width="3.875" style="6" customWidth="1"/>
    <col min="7680" max="7680" width="30" style="6" customWidth="1"/>
    <col min="7681" max="7681" width="20.5" style="6" customWidth="1"/>
    <col min="7682" max="7682" width="8" style="6" customWidth="1"/>
    <col min="7683" max="7683" width="17" style="6" customWidth="1"/>
    <col min="7684" max="7684" width="37.375" style="6" customWidth="1"/>
    <col min="7685" max="7685" width="5.125" style="6" customWidth="1"/>
    <col min="7686" max="7686" width="27.5" style="6" customWidth="1"/>
    <col min="7687" max="7687" width="14.125" style="6" customWidth="1"/>
    <col min="7688" max="7689" width="8.125" style="6" customWidth="1"/>
    <col min="7690" max="7690" width="9.875" style="6" customWidth="1"/>
    <col min="7691" max="7691" width="1.875" style="6" customWidth="1"/>
    <col min="7692" max="7897" width="10.875" style="6"/>
    <col min="7898" max="7898" width="10.5" style="6" customWidth="1"/>
    <col min="7899" max="7899" width="2.375" style="6" customWidth="1"/>
    <col min="7900" max="7901" width="5.625" style="6" customWidth="1"/>
    <col min="7902" max="7902" width="5.125" style="6" customWidth="1"/>
    <col min="7903" max="7903" width="5.625" style="6" customWidth="1"/>
    <col min="7904" max="7904" width="12" style="6" customWidth="1"/>
    <col min="7905" max="7906" width="7.875" style="6" customWidth="1"/>
    <col min="7907" max="7907" width="2.125" style="6" customWidth="1"/>
    <col min="7908" max="7908" width="7.875" style="6" customWidth="1"/>
    <col min="7909" max="7909" width="6.5" style="6" customWidth="1"/>
    <col min="7910" max="7912" width="3.125" style="6" customWidth="1"/>
    <col min="7913" max="7913" width="3" style="6" customWidth="1"/>
    <col min="7914" max="7914" width="2.5" style="6" customWidth="1"/>
    <col min="7915" max="7915" width="2.625" style="6" customWidth="1"/>
    <col min="7916" max="7918" width="0" style="6" hidden="1" customWidth="1"/>
    <col min="7919" max="7919" width="3.875" style="6" customWidth="1"/>
    <col min="7920" max="7920" width="0" style="6" hidden="1" customWidth="1"/>
    <col min="7921" max="7922" width="13" style="6" customWidth="1"/>
    <col min="7923" max="7923" width="13.125" style="6" customWidth="1"/>
    <col min="7924" max="7924" width="5.625" style="6" customWidth="1"/>
    <col min="7925" max="7925" width="13.125" style="6" customWidth="1"/>
    <col min="7926" max="7926" width="3.625" style="6" customWidth="1"/>
    <col min="7927" max="7927" width="2.625" style="6" customWidth="1"/>
    <col min="7928" max="7930" width="0" style="6" hidden="1" customWidth="1"/>
    <col min="7931" max="7931" width="2.625" style="6" customWidth="1"/>
    <col min="7932" max="7932" width="0" style="6" hidden="1" customWidth="1"/>
    <col min="7933" max="7933" width="2.625" style="6" customWidth="1"/>
    <col min="7934" max="7934" width="0" style="6" hidden="1" customWidth="1"/>
    <col min="7935" max="7935" width="3.875" style="6" customWidth="1"/>
    <col min="7936" max="7936" width="30" style="6" customWidth="1"/>
    <col min="7937" max="7937" width="20.5" style="6" customWidth="1"/>
    <col min="7938" max="7938" width="8" style="6" customWidth="1"/>
    <col min="7939" max="7939" width="17" style="6" customWidth="1"/>
    <col min="7940" max="7940" width="37.375" style="6" customWidth="1"/>
    <col min="7941" max="7941" width="5.125" style="6" customWidth="1"/>
    <col min="7942" max="7942" width="27.5" style="6" customWidth="1"/>
    <col min="7943" max="7943" width="14.125" style="6" customWidth="1"/>
    <col min="7944" max="7945" width="8.125" style="6" customWidth="1"/>
    <col min="7946" max="7946" width="9.875" style="6" customWidth="1"/>
    <col min="7947" max="7947" width="1.875" style="6" customWidth="1"/>
    <col min="7948" max="8153" width="10.875" style="6"/>
    <col min="8154" max="8154" width="10.5" style="6" customWidth="1"/>
    <col min="8155" max="8155" width="2.375" style="6" customWidth="1"/>
    <col min="8156" max="8157" width="5.625" style="6" customWidth="1"/>
    <col min="8158" max="8158" width="5.125" style="6" customWidth="1"/>
    <col min="8159" max="8159" width="5.625" style="6" customWidth="1"/>
    <col min="8160" max="8160" width="12" style="6" customWidth="1"/>
    <col min="8161" max="8162" width="7.875" style="6" customWidth="1"/>
    <col min="8163" max="8163" width="2.125" style="6" customWidth="1"/>
    <col min="8164" max="8164" width="7.875" style="6" customWidth="1"/>
    <col min="8165" max="8165" width="6.5" style="6" customWidth="1"/>
    <col min="8166" max="8168" width="3.125" style="6" customWidth="1"/>
    <col min="8169" max="8169" width="3" style="6" customWidth="1"/>
    <col min="8170" max="8170" width="2.5" style="6" customWidth="1"/>
    <col min="8171" max="8171" width="2.625" style="6" customWidth="1"/>
    <col min="8172" max="8174" width="0" style="6" hidden="1" customWidth="1"/>
    <col min="8175" max="8175" width="3.875" style="6" customWidth="1"/>
    <col min="8176" max="8176" width="0" style="6" hidden="1" customWidth="1"/>
    <col min="8177" max="8178" width="13" style="6" customWidth="1"/>
    <col min="8179" max="8179" width="13.125" style="6" customWidth="1"/>
    <col min="8180" max="8180" width="5.625" style="6" customWidth="1"/>
    <col min="8181" max="8181" width="13.125" style="6" customWidth="1"/>
    <col min="8182" max="8182" width="3.625" style="6" customWidth="1"/>
    <col min="8183" max="8183" width="2.625" style="6" customWidth="1"/>
    <col min="8184" max="8186" width="0" style="6" hidden="1" customWidth="1"/>
    <col min="8187" max="8187" width="2.625" style="6" customWidth="1"/>
    <col min="8188" max="8188" width="0" style="6" hidden="1" customWidth="1"/>
    <col min="8189" max="8189" width="2.625" style="6" customWidth="1"/>
    <col min="8190" max="8190" width="0" style="6" hidden="1" customWidth="1"/>
    <col min="8191" max="8191" width="3.875" style="6" customWidth="1"/>
    <col min="8192" max="8192" width="30" style="6" customWidth="1"/>
    <col min="8193" max="8193" width="20.5" style="6" customWidth="1"/>
    <col min="8194" max="8194" width="8" style="6" customWidth="1"/>
    <col min="8195" max="8195" width="17" style="6" customWidth="1"/>
    <col min="8196" max="8196" width="37.375" style="6" customWidth="1"/>
    <col min="8197" max="8197" width="5.125" style="6" customWidth="1"/>
    <col min="8198" max="8198" width="27.5" style="6" customWidth="1"/>
    <col min="8199" max="8199" width="14.125" style="6" customWidth="1"/>
    <col min="8200" max="8201" width="8.125" style="6" customWidth="1"/>
    <col min="8202" max="8202" width="9.875" style="6" customWidth="1"/>
    <col min="8203" max="8203" width="1.875" style="6" customWidth="1"/>
    <col min="8204" max="8409" width="10.875" style="6"/>
    <col min="8410" max="8410" width="10.5" style="6" customWidth="1"/>
    <col min="8411" max="8411" width="2.375" style="6" customWidth="1"/>
    <col min="8412" max="8413" width="5.625" style="6" customWidth="1"/>
    <col min="8414" max="8414" width="5.125" style="6" customWidth="1"/>
    <col min="8415" max="8415" width="5.625" style="6" customWidth="1"/>
    <col min="8416" max="8416" width="12" style="6" customWidth="1"/>
    <col min="8417" max="8418" width="7.875" style="6" customWidth="1"/>
    <col min="8419" max="8419" width="2.125" style="6" customWidth="1"/>
    <col min="8420" max="8420" width="7.875" style="6" customWidth="1"/>
    <col min="8421" max="8421" width="6.5" style="6" customWidth="1"/>
    <col min="8422" max="8424" width="3.125" style="6" customWidth="1"/>
    <col min="8425" max="8425" width="3" style="6" customWidth="1"/>
    <col min="8426" max="8426" width="2.5" style="6" customWidth="1"/>
    <col min="8427" max="8427" width="2.625" style="6" customWidth="1"/>
    <col min="8428" max="8430" width="0" style="6" hidden="1" customWidth="1"/>
    <col min="8431" max="8431" width="3.875" style="6" customWidth="1"/>
    <col min="8432" max="8432" width="0" style="6" hidden="1" customWidth="1"/>
    <col min="8433" max="8434" width="13" style="6" customWidth="1"/>
    <col min="8435" max="8435" width="13.125" style="6" customWidth="1"/>
    <col min="8436" max="8436" width="5.625" style="6" customWidth="1"/>
    <col min="8437" max="8437" width="13.125" style="6" customWidth="1"/>
    <col min="8438" max="8438" width="3.625" style="6" customWidth="1"/>
    <col min="8439" max="8439" width="2.625" style="6" customWidth="1"/>
    <col min="8440" max="8442" width="0" style="6" hidden="1" customWidth="1"/>
    <col min="8443" max="8443" width="2.625" style="6" customWidth="1"/>
    <col min="8444" max="8444" width="0" style="6" hidden="1" customWidth="1"/>
    <col min="8445" max="8445" width="2.625" style="6" customWidth="1"/>
    <col min="8446" max="8446" width="0" style="6" hidden="1" customWidth="1"/>
    <col min="8447" max="8447" width="3.875" style="6" customWidth="1"/>
    <col min="8448" max="8448" width="30" style="6" customWidth="1"/>
    <col min="8449" max="8449" width="20.5" style="6" customWidth="1"/>
    <col min="8450" max="8450" width="8" style="6" customWidth="1"/>
    <col min="8451" max="8451" width="17" style="6" customWidth="1"/>
    <col min="8452" max="8452" width="37.375" style="6" customWidth="1"/>
    <col min="8453" max="8453" width="5.125" style="6" customWidth="1"/>
    <col min="8454" max="8454" width="27.5" style="6" customWidth="1"/>
    <col min="8455" max="8455" width="14.125" style="6" customWidth="1"/>
    <col min="8456" max="8457" width="8.125" style="6" customWidth="1"/>
    <col min="8458" max="8458" width="9.875" style="6" customWidth="1"/>
    <col min="8459" max="8459" width="1.875" style="6" customWidth="1"/>
    <col min="8460" max="8665" width="10.875" style="6"/>
    <col min="8666" max="8666" width="10.5" style="6" customWidth="1"/>
    <col min="8667" max="8667" width="2.375" style="6" customWidth="1"/>
    <col min="8668" max="8669" width="5.625" style="6" customWidth="1"/>
    <col min="8670" max="8670" width="5.125" style="6" customWidth="1"/>
    <col min="8671" max="8671" width="5.625" style="6" customWidth="1"/>
    <col min="8672" max="8672" width="12" style="6" customWidth="1"/>
    <col min="8673" max="8674" width="7.875" style="6" customWidth="1"/>
    <col min="8675" max="8675" width="2.125" style="6" customWidth="1"/>
    <col min="8676" max="8676" width="7.875" style="6" customWidth="1"/>
    <col min="8677" max="8677" width="6.5" style="6" customWidth="1"/>
    <col min="8678" max="8680" width="3.125" style="6" customWidth="1"/>
    <col min="8681" max="8681" width="3" style="6" customWidth="1"/>
    <col min="8682" max="8682" width="2.5" style="6" customWidth="1"/>
    <col min="8683" max="8683" width="2.625" style="6" customWidth="1"/>
    <col min="8684" max="8686" width="0" style="6" hidden="1" customWidth="1"/>
    <col min="8687" max="8687" width="3.875" style="6" customWidth="1"/>
    <col min="8688" max="8688" width="0" style="6" hidden="1" customWidth="1"/>
    <col min="8689" max="8690" width="13" style="6" customWidth="1"/>
    <col min="8691" max="8691" width="13.125" style="6" customWidth="1"/>
    <col min="8692" max="8692" width="5.625" style="6" customWidth="1"/>
    <col min="8693" max="8693" width="13.125" style="6" customWidth="1"/>
    <col min="8694" max="8694" width="3.625" style="6" customWidth="1"/>
    <col min="8695" max="8695" width="2.625" style="6" customWidth="1"/>
    <col min="8696" max="8698" width="0" style="6" hidden="1" customWidth="1"/>
    <col min="8699" max="8699" width="2.625" style="6" customWidth="1"/>
    <col min="8700" max="8700" width="0" style="6" hidden="1" customWidth="1"/>
    <col min="8701" max="8701" width="2.625" style="6" customWidth="1"/>
    <col min="8702" max="8702" width="0" style="6" hidden="1" customWidth="1"/>
    <col min="8703" max="8703" width="3.875" style="6" customWidth="1"/>
    <col min="8704" max="8704" width="30" style="6" customWidth="1"/>
    <col min="8705" max="8705" width="20.5" style="6" customWidth="1"/>
    <col min="8706" max="8706" width="8" style="6" customWidth="1"/>
    <col min="8707" max="8707" width="17" style="6" customWidth="1"/>
    <col min="8708" max="8708" width="37.375" style="6" customWidth="1"/>
    <col min="8709" max="8709" width="5.125" style="6" customWidth="1"/>
    <col min="8710" max="8710" width="27.5" style="6" customWidth="1"/>
    <col min="8711" max="8711" width="14.125" style="6" customWidth="1"/>
    <col min="8712" max="8713" width="8.125" style="6" customWidth="1"/>
    <col min="8714" max="8714" width="9.875" style="6" customWidth="1"/>
    <col min="8715" max="8715" width="1.875" style="6" customWidth="1"/>
    <col min="8716" max="8921" width="10.875" style="6"/>
    <col min="8922" max="8922" width="10.5" style="6" customWidth="1"/>
    <col min="8923" max="8923" width="2.375" style="6" customWidth="1"/>
    <col min="8924" max="8925" width="5.625" style="6" customWidth="1"/>
    <col min="8926" max="8926" width="5.125" style="6" customWidth="1"/>
    <col min="8927" max="8927" width="5.625" style="6" customWidth="1"/>
    <col min="8928" max="8928" width="12" style="6" customWidth="1"/>
    <col min="8929" max="8930" width="7.875" style="6" customWidth="1"/>
    <col min="8931" max="8931" width="2.125" style="6" customWidth="1"/>
    <col min="8932" max="8932" width="7.875" style="6" customWidth="1"/>
    <col min="8933" max="8933" width="6.5" style="6" customWidth="1"/>
    <col min="8934" max="8936" width="3.125" style="6" customWidth="1"/>
    <col min="8937" max="8937" width="3" style="6" customWidth="1"/>
    <col min="8938" max="8938" width="2.5" style="6" customWidth="1"/>
    <col min="8939" max="8939" width="2.625" style="6" customWidth="1"/>
    <col min="8940" max="8942" width="0" style="6" hidden="1" customWidth="1"/>
    <col min="8943" max="8943" width="3.875" style="6" customWidth="1"/>
    <col min="8944" max="8944" width="0" style="6" hidden="1" customWidth="1"/>
    <col min="8945" max="8946" width="13" style="6" customWidth="1"/>
    <col min="8947" max="8947" width="13.125" style="6" customWidth="1"/>
    <col min="8948" max="8948" width="5.625" style="6" customWidth="1"/>
    <col min="8949" max="8949" width="13.125" style="6" customWidth="1"/>
    <col min="8950" max="8950" width="3.625" style="6" customWidth="1"/>
    <col min="8951" max="8951" width="2.625" style="6" customWidth="1"/>
    <col min="8952" max="8954" width="0" style="6" hidden="1" customWidth="1"/>
    <col min="8955" max="8955" width="2.625" style="6" customWidth="1"/>
    <col min="8956" max="8956" width="0" style="6" hidden="1" customWidth="1"/>
    <col min="8957" max="8957" width="2.625" style="6" customWidth="1"/>
    <col min="8958" max="8958" width="0" style="6" hidden="1" customWidth="1"/>
    <col min="8959" max="8959" width="3.875" style="6" customWidth="1"/>
    <col min="8960" max="8960" width="30" style="6" customWidth="1"/>
    <col min="8961" max="8961" width="20.5" style="6" customWidth="1"/>
    <col min="8962" max="8962" width="8" style="6" customWidth="1"/>
    <col min="8963" max="8963" width="17" style="6" customWidth="1"/>
    <col min="8964" max="8964" width="37.375" style="6" customWidth="1"/>
    <col min="8965" max="8965" width="5.125" style="6" customWidth="1"/>
    <col min="8966" max="8966" width="27.5" style="6" customWidth="1"/>
    <col min="8967" max="8967" width="14.125" style="6" customWidth="1"/>
    <col min="8968" max="8969" width="8.125" style="6" customWidth="1"/>
    <col min="8970" max="8970" width="9.875" style="6" customWidth="1"/>
    <col min="8971" max="8971" width="1.875" style="6" customWidth="1"/>
    <col min="8972" max="9177" width="10.875" style="6"/>
    <col min="9178" max="9178" width="10.5" style="6" customWidth="1"/>
    <col min="9179" max="9179" width="2.375" style="6" customWidth="1"/>
    <col min="9180" max="9181" width="5.625" style="6" customWidth="1"/>
    <col min="9182" max="9182" width="5.125" style="6" customWidth="1"/>
    <col min="9183" max="9183" width="5.625" style="6" customWidth="1"/>
    <col min="9184" max="9184" width="12" style="6" customWidth="1"/>
    <col min="9185" max="9186" width="7.875" style="6" customWidth="1"/>
    <col min="9187" max="9187" width="2.125" style="6" customWidth="1"/>
    <col min="9188" max="9188" width="7.875" style="6" customWidth="1"/>
    <col min="9189" max="9189" width="6.5" style="6" customWidth="1"/>
    <col min="9190" max="9192" width="3.125" style="6" customWidth="1"/>
    <col min="9193" max="9193" width="3" style="6" customWidth="1"/>
    <col min="9194" max="9194" width="2.5" style="6" customWidth="1"/>
    <col min="9195" max="9195" width="2.625" style="6" customWidth="1"/>
    <col min="9196" max="9198" width="0" style="6" hidden="1" customWidth="1"/>
    <col min="9199" max="9199" width="3.875" style="6" customWidth="1"/>
    <col min="9200" max="9200" width="0" style="6" hidden="1" customWidth="1"/>
    <col min="9201" max="9202" width="13" style="6" customWidth="1"/>
    <col min="9203" max="9203" width="13.125" style="6" customWidth="1"/>
    <col min="9204" max="9204" width="5.625" style="6" customWidth="1"/>
    <col min="9205" max="9205" width="13.125" style="6" customWidth="1"/>
    <col min="9206" max="9206" width="3.625" style="6" customWidth="1"/>
    <col min="9207" max="9207" width="2.625" style="6" customWidth="1"/>
    <col min="9208" max="9210" width="0" style="6" hidden="1" customWidth="1"/>
    <col min="9211" max="9211" width="2.625" style="6" customWidth="1"/>
    <col min="9212" max="9212" width="0" style="6" hidden="1" customWidth="1"/>
    <col min="9213" max="9213" width="2.625" style="6" customWidth="1"/>
    <col min="9214" max="9214" width="0" style="6" hidden="1" customWidth="1"/>
    <col min="9215" max="9215" width="3.875" style="6" customWidth="1"/>
    <col min="9216" max="9216" width="30" style="6" customWidth="1"/>
    <col min="9217" max="9217" width="20.5" style="6" customWidth="1"/>
    <col min="9218" max="9218" width="8" style="6" customWidth="1"/>
    <col min="9219" max="9219" width="17" style="6" customWidth="1"/>
    <col min="9220" max="9220" width="37.375" style="6" customWidth="1"/>
    <col min="9221" max="9221" width="5.125" style="6" customWidth="1"/>
    <col min="9222" max="9222" width="27.5" style="6" customWidth="1"/>
    <col min="9223" max="9223" width="14.125" style="6" customWidth="1"/>
    <col min="9224" max="9225" width="8.125" style="6" customWidth="1"/>
    <col min="9226" max="9226" width="9.875" style="6" customWidth="1"/>
    <col min="9227" max="9227" width="1.875" style="6" customWidth="1"/>
    <col min="9228" max="9433" width="10.875" style="6"/>
    <col min="9434" max="9434" width="10.5" style="6" customWidth="1"/>
    <col min="9435" max="9435" width="2.375" style="6" customWidth="1"/>
    <col min="9436" max="9437" width="5.625" style="6" customWidth="1"/>
    <col min="9438" max="9438" width="5.125" style="6" customWidth="1"/>
    <col min="9439" max="9439" width="5.625" style="6" customWidth="1"/>
    <col min="9440" max="9440" width="12" style="6" customWidth="1"/>
    <col min="9441" max="9442" width="7.875" style="6" customWidth="1"/>
    <col min="9443" max="9443" width="2.125" style="6" customWidth="1"/>
    <col min="9444" max="9444" width="7.875" style="6" customWidth="1"/>
    <col min="9445" max="9445" width="6.5" style="6" customWidth="1"/>
    <col min="9446" max="9448" width="3.125" style="6" customWidth="1"/>
    <col min="9449" max="9449" width="3" style="6" customWidth="1"/>
    <col min="9450" max="9450" width="2.5" style="6" customWidth="1"/>
    <col min="9451" max="9451" width="2.625" style="6" customWidth="1"/>
    <col min="9452" max="9454" width="0" style="6" hidden="1" customWidth="1"/>
    <col min="9455" max="9455" width="3.875" style="6" customWidth="1"/>
    <col min="9456" max="9456" width="0" style="6" hidden="1" customWidth="1"/>
    <col min="9457" max="9458" width="13" style="6" customWidth="1"/>
    <col min="9459" max="9459" width="13.125" style="6" customWidth="1"/>
    <col min="9460" max="9460" width="5.625" style="6" customWidth="1"/>
    <col min="9461" max="9461" width="13.125" style="6" customWidth="1"/>
    <col min="9462" max="9462" width="3.625" style="6" customWidth="1"/>
    <col min="9463" max="9463" width="2.625" style="6" customWidth="1"/>
    <col min="9464" max="9466" width="0" style="6" hidden="1" customWidth="1"/>
    <col min="9467" max="9467" width="2.625" style="6" customWidth="1"/>
    <col min="9468" max="9468" width="0" style="6" hidden="1" customWidth="1"/>
    <col min="9469" max="9469" width="2.625" style="6" customWidth="1"/>
    <col min="9470" max="9470" width="0" style="6" hidden="1" customWidth="1"/>
    <col min="9471" max="9471" width="3.875" style="6" customWidth="1"/>
    <col min="9472" max="9472" width="30" style="6" customWidth="1"/>
    <col min="9473" max="9473" width="20.5" style="6" customWidth="1"/>
    <col min="9474" max="9474" width="8" style="6" customWidth="1"/>
    <col min="9475" max="9475" width="17" style="6" customWidth="1"/>
    <col min="9476" max="9476" width="37.375" style="6" customWidth="1"/>
    <col min="9477" max="9477" width="5.125" style="6" customWidth="1"/>
    <col min="9478" max="9478" width="27.5" style="6" customWidth="1"/>
    <col min="9479" max="9479" width="14.125" style="6" customWidth="1"/>
    <col min="9480" max="9481" width="8.125" style="6" customWidth="1"/>
    <col min="9482" max="9482" width="9.875" style="6" customWidth="1"/>
    <col min="9483" max="9483" width="1.875" style="6" customWidth="1"/>
    <col min="9484" max="9689" width="10.875" style="6"/>
    <col min="9690" max="9690" width="10.5" style="6" customWidth="1"/>
    <col min="9691" max="9691" width="2.375" style="6" customWidth="1"/>
    <col min="9692" max="9693" width="5.625" style="6" customWidth="1"/>
    <col min="9694" max="9694" width="5.125" style="6" customWidth="1"/>
    <col min="9695" max="9695" width="5.625" style="6" customWidth="1"/>
    <col min="9696" max="9696" width="12" style="6" customWidth="1"/>
    <col min="9697" max="9698" width="7.875" style="6" customWidth="1"/>
    <col min="9699" max="9699" width="2.125" style="6" customWidth="1"/>
    <col min="9700" max="9700" width="7.875" style="6" customWidth="1"/>
    <col min="9701" max="9701" width="6.5" style="6" customWidth="1"/>
    <col min="9702" max="9704" width="3.125" style="6" customWidth="1"/>
    <col min="9705" max="9705" width="3" style="6" customWidth="1"/>
    <col min="9706" max="9706" width="2.5" style="6" customWidth="1"/>
    <col min="9707" max="9707" width="2.625" style="6" customWidth="1"/>
    <col min="9708" max="9710" width="0" style="6" hidden="1" customWidth="1"/>
    <col min="9711" max="9711" width="3.875" style="6" customWidth="1"/>
    <col min="9712" max="9712" width="0" style="6" hidden="1" customWidth="1"/>
    <col min="9713" max="9714" width="13" style="6" customWidth="1"/>
    <col min="9715" max="9715" width="13.125" style="6" customWidth="1"/>
    <col min="9716" max="9716" width="5.625" style="6" customWidth="1"/>
    <col min="9717" max="9717" width="13.125" style="6" customWidth="1"/>
    <col min="9718" max="9718" width="3.625" style="6" customWidth="1"/>
    <col min="9719" max="9719" width="2.625" style="6" customWidth="1"/>
    <col min="9720" max="9722" width="0" style="6" hidden="1" customWidth="1"/>
    <col min="9723" max="9723" width="2.625" style="6" customWidth="1"/>
    <col min="9724" max="9724" width="0" style="6" hidden="1" customWidth="1"/>
    <col min="9725" max="9725" width="2.625" style="6" customWidth="1"/>
    <col min="9726" max="9726" width="0" style="6" hidden="1" customWidth="1"/>
    <col min="9727" max="9727" width="3.875" style="6" customWidth="1"/>
    <col min="9728" max="9728" width="30" style="6" customWidth="1"/>
    <col min="9729" max="9729" width="20.5" style="6" customWidth="1"/>
    <col min="9730" max="9730" width="8" style="6" customWidth="1"/>
    <col min="9731" max="9731" width="17" style="6" customWidth="1"/>
    <col min="9732" max="9732" width="37.375" style="6" customWidth="1"/>
    <col min="9733" max="9733" width="5.125" style="6" customWidth="1"/>
    <col min="9734" max="9734" width="27.5" style="6" customWidth="1"/>
    <col min="9735" max="9735" width="14.125" style="6" customWidth="1"/>
    <col min="9736" max="9737" width="8.125" style="6" customWidth="1"/>
    <col min="9738" max="9738" width="9.875" style="6" customWidth="1"/>
    <col min="9739" max="9739" width="1.875" style="6" customWidth="1"/>
    <col min="9740" max="9945" width="10.875" style="6"/>
    <col min="9946" max="9946" width="10.5" style="6" customWidth="1"/>
    <col min="9947" max="9947" width="2.375" style="6" customWidth="1"/>
    <col min="9948" max="9949" width="5.625" style="6" customWidth="1"/>
    <col min="9950" max="9950" width="5.125" style="6" customWidth="1"/>
    <col min="9951" max="9951" width="5.625" style="6" customWidth="1"/>
    <col min="9952" max="9952" width="12" style="6" customWidth="1"/>
    <col min="9953" max="9954" width="7.875" style="6" customWidth="1"/>
    <col min="9955" max="9955" width="2.125" style="6" customWidth="1"/>
    <col min="9956" max="9956" width="7.875" style="6" customWidth="1"/>
    <col min="9957" max="9957" width="6.5" style="6" customWidth="1"/>
    <col min="9958" max="9960" width="3.125" style="6" customWidth="1"/>
    <col min="9961" max="9961" width="3" style="6" customWidth="1"/>
    <col min="9962" max="9962" width="2.5" style="6" customWidth="1"/>
    <col min="9963" max="9963" width="2.625" style="6" customWidth="1"/>
    <col min="9964" max="9966" width="0" style="6" hidden="1" customWidth="1"/>
    <col min="9967" max="9967" width="3.875" style="6" customWidth="1"/>
    <col min="9968" max="9968" width="0" style="6" hidden="1" customWidth="1"/>
    <col min="9969" max="9970" width="13" style="6" customWidth="1"/>
    <col min="9971" max="9971" width="13.125" style="6" customWidth="1"/>
    <col min="9972" max="9972" width="5.625" style="6" customWidth="1"/>
    <col min="9973" max="9973" width="13.125" style="6" customWidth="1"/>
    <col min="9974" max="9974" width="3.625" style="6" customWidth="1"/>
    <col min="9975" max="9975" width="2.625" style="6" customWidth="1"/>
    <col min="9976" max="9978" width="0" style="6" hidden="1" customWidth="1"/>
    <col min="9979" max="9979" width="2.625" style="6" customWidth="1"/>
    <col min="9980" max="9980" width="0" style="6" hidden="1" customWidth="1"/>
    <col min="9981" max="9981" width="2.625" style="6" customWidth="1"/>
    <col min="9982" max="9982" width="0" style="6" hidden="1" customWidth="1"/>
    <col min="9983" max="9983" width="3.875" style="6" customWidth="1"/>
    <col min="9984" max="9984" width="30" style="6" customWidth="1"/>
    <col min="9985" max="9985" width="20.5" style="6" customWidth="1"/>
    <col min="9986" max="9986" width="8" style="6" customWidth="1"/>
    <col min="9987" max="9987" width="17" style="6" customWidth="1"/>
    <col min="9988" max="9988" width="37.375" style="6" customWidth="1"/>
    <col min="9989" max="9989" width="5.125" style="6" customWidth="1"/>
    <col min="9990" max="9990" width="27.5" style="6" customWidth="1"/>
    <col min="9991" max="9991" width="14.125" style="6" customWidth="1"/>
    <col min="9992" max="9993" width="8.125" style="6" customWidth="1"/>
    <col min="9994" max="9994" width="9.875" style="6" customWidth="1"/>
    <col min="9995" max="9995" width="1.875" style="6" customWidth="1"/>
    <col min="9996" max="10201" width="10.875" style="6"/>
    <col min="10202" max="10202" width="10.5" style="6" customWidth="1"/>
    <col min="10203" max="10203" width="2.375" style="6" customWidth="1"/>
    <col min="10204" max="10205" width="5.625" style="6" customWidth="1"/>
    <col min="10206" max="10206" width="5.125" style="6" customWidth="1"/>
    <col min="10207" max="10207" width="5.625" style="6" customWidth="1"/>
    <col min="10208" max="10208" width="12" style="6" customWidth="1"/>
    <col min="10209" max="10210" width="7.875" style="6" customWidth="1"/>
    <col min="10211" max="10211" width="2.125" style="6" customWidth="1"/>
    <col min="10212" max="10212" width="7.875" style="6" customWidth="1"/>
    <col min="10213" max="10213" width="6.5" style="6" customWidth="1"/>
    <col min="10214" max="10216" width="3.125" style="6" customWidth="1"/>
    <col min="10217" max="10217" width="3" style="6" customWidth="1"/>
    <col min="10218" max="10218" width="2.5" style="6" customWidth="1"/>
    <col min="10219" max="10219" width="2.625" style="6" customWidth="1"/>
    <col min="10220" max="10222" width="0" style="6" hidden="1" customWidth="1"/>
    <col min="10223" max="10223" width="3.875" style="6" customWidth="1"/>
    <col min="10224" max="10224" width="0" style="6" hidden="1" customWidth="1"/>
    <col min="10225" max="10226" width="13" style="6" customWidth="1"/>
    <col min="10227" max="10227" width="13.125" style="6" customWidth="1"/>
    <col min="10228" max="10228" width="5.625" style="6" customWidth="1"/>
    <col min="10229" max="10229" width="13.125" style="6" customWidth="1"/>
    <col min="10230" max="10230" width="3.625" style="6" customWidth="1"/>
    <col min="10231" max="10231" width="2.625" style="6" customWidth="1"/>
    <col min="10232" max="10234" width="0" style="6" hidden="1" customWidth="1"/>
    <col min="10235" max="10235" width="2.625" style="6" customWidth="1"/>
    <col min="10236" max="10236" width="0" style="6" hidden="1" customWidth="1"/>
    <col min="10237" max="10237" width="2.625" style="6" customWidth="1"/>
    <col min="10238" max="10238" width="0" style="6" hidden="1" customWidth="1"/>
    <col min="10239" max="10239" width="3.875" style="6" customWidth="1"/>
    <col min="10240" max="10240" width="30" style="6" customWidth="1"/>
    <col min="10241" max="10241" width="20.5" style="6" customWidth="1"/>
    <col min="10242" max="10242" width="8" style="6" customWidth="1"/>
    <col min="10243" max="10243" width="17" style="6" customWidth="1"/>
    <col min="10244" max="10244" width="37.375" style="6" customWidth="1"/>
    <col min="10245" max="10245" width="5.125" style="6" customWidth="1"/>
    <col min="10246" max="10246" width="27.5" style="6" customWidth="1"/>
    <col min="10247" max="10247" width="14.125" style="6" customWidth="1"/>
    <col min="10248" max="10249" width="8.125" style="6" customWidth="1"/>
    <col min="10250" max="10250" width="9.875" style="6" customWidth="1"/>
    <col min="10251" max="10251" width="1.875" style="6" customWidth="1"/>
    <col min="10252" max="10457" width="10.875" style="6"/>
    <col min="10458" max="10458" width="10.5" style="6" customWidth="1"/>
    <col min="10459" max="10459" width="2.375" style="6" customWidth="1"/>
    <col min="10460" max="10461" width="5.625" style="6" customWidth="1"/>
    <col min="10462" max="10462" width="5.125" style="6" customWidth="1"/>
    <col min="10463" max="10463" width="5.625" style="6" customWidth="1"/>
    <col min="10464" max="10464" width="12" style="6" customWidth="1"/>
    <col min="10465" max="10466" width="7.875" style="6" customWidth="1"/>
    <col min="10467" max="10467" width="2.125" style="6" customWidth="1"/>
    <col min="10468" max="10468" width="7.875" style="6" customWidth="1"/>
    <col min="10469" max="10469" width="6.5" style="6" customWidth="1"/>
    <col min="10470" max="10472" width="3.125" style="6" customWidth="1"/>
    <col min="10473" max="10473" width="3" style="6" customWidth="1"/>
    <col min="10474" max="10474" width="2.5" style="6" customWidth="1"/>
    <col min="10475" max="10475" width="2.625" style="6" customWidth="1"/>
    <col min="10476" max="10478" width="0" style="6" hidden="1" customWidth="1"/>
    <col min="10479" max="10479" width="3.875" style="6" customWidth="1"/>
    <col min="10480" max="10480" width="0" style="6" hidden="1" customWidth="1"/>
    <col min="10481" max="10482" width="13" style="6" customWidth="1"/>
    <col min="10483" max="10483" width="13.125" style="6" customWidth="1"/>
    <col min="10484" max="10484" width="5.625" style="6" customWidth="1"/>
    <col min="10485" max="10485" width="13.125" style="6" customWidth="1"/>
    <col min="10486" max="10486" width="3.625" style="6" customWidth="1"/>
    <col min="10487" max="10487" width="2.625" style="6" customWidth="1"/>
    <col min="10488" max="10490" width="0" style="6" hidden="1" customWidth="1"/>
    <col min="10491" max="10491" width="2.625" style="6" customWidth="1"/>
    <col min="10492" max="10492" width="0" style="6" hidden="1" customWidth="1"/>
    <col min="10493" max="10493" width="2.625" style="6" customWidth="1"/>
    <col min="10494" max="10494" width="0" style="6" hidden="1" customWidth="1"/>
    <col min="10495" max="10495" width="3.875" style="6" customWidth="1"/>
    <col min="10496" max="10496" width="30" style="6" customWidth="1"/>
    <col min="10497" max="10497" width="20.5" style="6" customWidth="1"/>
    <col min="10498" max="10498" width="8" style="6" customWidth="1"/>
    <col min="10499" max="10499" width="17" style="6" customWidth="1"/>
    <col min="10500" max="10500" width="37.375" style="6" customWidth="1"/>
    <col min="10501" max="10501" width="5.125" style="6" customWidth="1"/>
    <col min="10502" max="10502" width="27.5" style="6" customWidth="1"/>
    <col min="10503" max="10503" width="14.125" style="6" customWidth="1"/>
    <col min="10504" max="10505" width="8.125" style="6" customWidth="1"/>
    <col min="10506" max="10506" width="9.875" style="6" customWidth="1"/>
    <col min="10507" max="10507" width="1.875" style="6" customWidth="1"/>
    <col min="10508" max="10713" width="10.875" style="6"/>
    <col min="10714" max="10714" width="10.5" style="6" customWidth="1"/>
    <col min="10715" max="10715" width="2.375" style="6" customWidth="1"/>
    <col min="10716" max="10717" width="5.625" style="6" customWidth="1"/>
    <col min="10718" max="10718" width="5.125" style="6" customWidth="1"/>
    <col min="10719" max="10719" width="5.625" style="6" customWidth="1"/>
    <col min="10720" max="10720" width="12" style="6" customWidth="1"/>
    <col min="10721" max="10722" width="7.875" style="6" customWidth="1"/>
    <col min="10723" max="10723" width="2.125" style="6" customWidth="1"/>
    <col min="10724" max="10724" width="7.875" style="6" customWidth="1"/>
    <col min="10725" max="10725" width="6.5" style="6" customWidth="1"/>
    <col min="10726" max="10728" width="3.125" style="6" customWidth="1"/>
    <col min="10729" max="10729" width="3" style="6" customWidth="1"/>
    <col min="10730" max="10730" width="2.5" style="6" customWidth="1"/>
    <col min="10731" max="10731" width="2.625" style="6" customWidth="1"/>
    <col min="10732" max="10734" width="0" style="6" hidden="1" customWidth="1"/>
    <col min="10735" max="10735" width="3.875" style="6" customWidth="1"/>
    <col min="10736" max="10736" width="0" style="6" hidden="1" customWidth="1"/>
    <col min="10737" max="10738" width="13" style="6" customWidth="1"/>
    <col min="10739" max="10739" width="13.125" style="6" customWidth="1"/>
    <col min="10740" max="10740" width="5.625" style="6" customWidth="1"/>
    <col min="10741" max="10741" width="13.125" style="6" customWidth="1"/>
    <col min="10742" max="10742" width="3.625" style="6" customWidth="1"/>
    <col min="10743" max="10743" width="2.625" style="6" customWidth="1"/>
    <col min="10744" max="10746" width="0" style="6" hidden="1" customWidth="1"/>
    <col min="10747" max="10747" width="2.625" style="6" customWidth="1"/>
    <col min="10748" max="10748" width="0" style="6" hidden="1" customWidth="1"/>
    <col min="10749" max="10749" width="2.625" style="6" customWidth="1"/>
    <col min="10750" max="10750" width="0" style="6" hidden="1" customWidth="1"/>
    <col min="10751" max="10751" width="3.875" style="6" customWidth="1"/>
    <col min="10752" max="10752" width="30" style="6" customWidth="1"/>
    <col min="10753" max="10753" width="20.5" style="6" customWidth="1"/>
    <col min="10754" max="10754" width="8" style="6" customWidth="1"/>
    <col min="10755" max="10755" width="17" style="6" customWidth="1"/>
    <col min="10756" max="10756" width="37.375" style="6" customWidth="1"/>
    <col min="10757" max="10757" width="5.125" style="6" customWidth="1"/>
    <col min="10758" max="10758" width="27.5" style="6" customWidth="1"/>
    <col min="10759" max="10759" width="14.125" style="6" customWidth="1"/>
    <col min="10760" max="10761" width="8.125" style="6" customWidth="1"/>
    <col min="10762" max="10762" width="9.875" style="6" customWidth="1"/>
    <col min="10763" max="10763" width="1.875" style="6" customWidth="1"/>
    <col min="10764" max="10969" width="10.875" style="6"/>
    <col min="10970" max="10970" width="10.5" style="6" customWidth="1"/>
    <col min="10971" max="10971" width="2.375" style="6" customWidth="1"/>
    <col min="10972" max="10973" width="5.625" style="6" customWidth="1"/>
    <col min="10974" max="10974" width="5.125" style="6" customWidth="1"/>
    <col min="10975" max="10975" width="5.625" style="6" customWidth="1"/>
    <col min="10976" max="10976" width="12" style="6" customWidth="1"/>
    <col min="10977" max="10978" width="7.875" style="6" customWidth="1"/>
    <col min="10979" max="10979" width="2.125" style="6" customWidth="1"/>
    <col min="10980" max="10980" width="7.875" style="6" customWidth="1"/>
    <col min="10981" max="10981" width="6.5" style="6" customWidth="1"/>
    <col min="10982" max="10984" width="3.125" style="6" customWidth="1"/>
    <col min="10985" max="10985" width="3" style="6" customWidth="1"/>
    <col min="10986" max="10986" width="2.5" style="6" customWidth="1"/>
    <col min="10987" max="10987" width="2.625" style="6" customWidth="1"/>
    <col min="10988" max="10990" width="0" style="6" hidden="1" customWidth="1"/>
    <col min="10991" max="10991" width="3.875" style="6" customWidth="1"/>
    <col min="10992" max="10992" width="0" style="6" hidden="1" customWidth="1"/>
    <col min="10993" max="10994" width="13" style="6" customWidth="1"/>
    <col min="10995" max="10995" width="13.125" style="6" customWidth="1"/>
    <col min="10996" max="10996" width="5.625" style="6" customWidth="1"/>
    <col min="10997" max="10997" width="13.125" style="6" customWidth="1"/>
    <col min="10998" max="10998" width="3.625" style="6" customWidth="1"/>
    <col min="10999" max="10999" width="2.625" style="6" customWidth="1"/>
    <col min="11000" max="11002" width="0" style="6" hidden="1" customWidth="1"/>
    <col min="11003" max="11003" width="2.625" style="6" customWidth="1"/>
    <col min="11004" max="11004" width="0" style="6" hidden="1" customWidth="1"/>
    <col min="11005" max="11005" width="2.625" style="6" customWidth="1"/>
    <col min="11006" max="11006" width="0" style="6" hidden="1" customWidth="1"/>
    <col min="11007" max="11007" width="3.875" style="6" customWidth="1"/>
    <col min="11008" max="11008" width="30" style="6" customWidth="1"/>
    <col min="11009" max="11009" width="20.5" style="6" customWidth="1"/>
    <col min="11010" max="11010" width="8" style="6" customWidth="1"/>
    <col min="11011" max="11011" width="17" style="6" customWidth="1"/>
    <col min="11012" max="11012" width="37.375" style="6" customWidth="1"/>
    <col min="11013" max="11013" width="5.125" style="6" customWidth="1"/>
    <col min="11014" max="11014" width="27.5" style="6" customWidth="1"/>
    <col min="11015" max="11015" width="14.125" style="6" customWidth="1"/>
    <col min="11016" max="11017" width="8.125" style="6" customWidth="1"/>
    <col min="11018" max="11018" width="9.875" style="6" customWidth="1"/>
    <col min="11019" max="11019" width="1.875" style="6" customWidth="1"/>
    <col min="11020" max="11225" width="10.875" style="6"/>
    <col min="11226" max="11226" width="10.5" style="6" customWidth="1"/>
    <col min="11227" max="11227" width="2.375" style="6" customWidth="1"/>
    <col min="11228" max="11229" width="5.625" style="6" customWidth="1"/>
    <col min="11230" max="11230" width="5.125" style="6" customWidth="1"/>
    <col min="11231" max="11231" width="5.625" style="6" customWidth="1"/>
    <col min="11232" max="11232" width="12" style="6" customWidth="1"/>
    <col min="11233" max="11234" width="7.875" style="6" customWidth="1"/>
    <col min="11235" max="11235" width="2.125" style="6" customWidth="1"/>
    <col min="11236" max="11236" width="7.875" style="6" customWidth="1"/>
    <col min="11237" max="11237" width="6.5" style="6" customWidth="1"/>
    <col min="11238" max="11240" width="3.125" style="6" customWidth="1"/>
    <col min="11241" max="11241" width="3" style="6" customWidth="1"/>
    <col min="11242" max="11242" width="2.5" style="6" customWidth="1"/>
    <col min="11243" max="11243" width="2.625" style="6" customWidth="1"/>
    <col min="11244" max="11246" width="0" style="6" hidden="1" customWidth="1"/>
    <col min="11247" max="11247" width="3.875" style="6" customWidth="1"/>
    <col min="11248" max="11248" width="0" style="6" hidden="1" customWidth="1"/>
    <col min="11249" max="11250" width="13" style="6" customWidth="1"/>
    <col min="11251" max="11251" width="13.125" style="6" customWidth="1"/>
    <col min="11252" max="11252" width="5.625" style="6" customWidth="1"/>
    <col min="11253" max="11253" width="13.125" style="6" customWidth="1"/>
    <col min="11254" max="11254" width="3.625" style="6" customWidth="1"/>
    <col min="11255" max="11255" width="2.625" style="6" customWidth="1"/>
    <col min="11256" max="11258" width="0" style="6" hidden="1" customWidth="1"/>
    <col min="11259" max="11259" width="2.625" style="6" customWidth="1"/>
    <col min="11260" max="11260" width="0" style="6" hidden="1" customWidth="1"/>
    <col min="11261" max="11261" width="2.625" style="6" customWidth="1"/>
    <col min="11262" max="11262" width="0" style="6" hidden="1" customWidth="1"/>
    <col min="11263" max="11263" width="3.875" style="6" customWidth="1"/>
    <col min="11264" max="11264" width="30" style="6" customWidth="1"/>
    <col min="11265" max="11265" width="20.5" style="6" customWidth="1"/>
    <col min="11266" max="11266" width="8" style="6" customWidth="1"/>
    <col min="11267" max="11267" width="17" style="6" customWidth="1"/>
    <col min="11268" max="11268" width="37.375" style="6" customWidth="1"/>
    <col min="11269" max="11269" width="5.125" style="6" customWidth="1"/>
    <col min="11270" max="11270" width="27.5" style="6" customWidth="1"/>
    <col min="11271" max="11271" width="14.125" style="6" customWidth="1"/>
    <col min="11272" max="11273" width="8.125" style="6" customWidth="1"/>
    <col min="11274" max="11274" width="9.875" style="6" customWidth="1"/>
    <col min="11275" max="11275" width="1.875" style="6" customWidth="1"/>
    <col min="11276" max="11481" width="10.875" style="6"/>
    <col min="11482" max="11482" width="10.5" style="6" customWidth="1"/>
    <col min="11483" max="11483" width="2.375" style="6" customWidth="1"/>
    <col min="11484" max="11485" width="5.625" style="6" customWidth="1"/>
    <col min="11486" max="11486" width="5.125" style="6" customWidth="1"/>
    <col min="11487" max="11487" width="5.625" style="6" customWidth="1"/>
    <col min="11488" max="11488" width="12" style="6" customWidth="1"/>
    <col min="11489" max="11490" width="7.875" style="6" customWidth="1"/>
    <col min="11491" max="11491" width="2.125" style="6" customWidth="1"/>
    <col min="11492" max="11492" width="7.875" style="6" customWidth="1"/>
    <col min="11493" max="11493" width="6.5" style="6" customWidth="1"/>
    <col min="11494" max="11496" width="3.125" style="6" customWidth="1"/>
    <col min="11497" max="11497" width="3" style="6" customWidth="1"/>
    <col min="11498" max="11498" width="2.5" style="6" customWidth="1"/>
    <col min="11499" max="11499" width="2.625" style="6" customWidth="1"/>
    <col min="11500" max="11502" width="0" style="6" hidden="1" customWidth="1"/>
    <col min="11503" max="11503" width="3.875" style="6" customWidth="1"/>
    <col min="11504" max="11504" width="0" style="6" hidden="1" customWidth="1"/>
    <col min="11505" max="11506" width="13" style="6" customWidth="1"/>
    <col min="11507" max="11507" width="13.125" style="6" customWidth="1"/>
    <col min="11508" max="11508" width="5.625" style="6" customWidth="1"/>
    <col min="11509" max="11509" width="13.125" style="6" customWidth="1"/>
    <col min="11510" max="11510" width="3.625" style="6" customWidth="1"/>
    <col min="11511" max="11511" width="2.625" style="6" customWidth="1"/>
    <col min="11512" max="11514" width="0" style="6" hidden="1" customWidth="1"/>
    <col min="11515" max="11515" width="2.625" style="6" customWidth="1"/>
    <col min="11516" max="11516" width="0" style="6" hidden="1" customWidth="1"/>
    <col min="11517" max="11517" width="2.625" style="6" customWidth="1"/>
    <col min="11518" max="11518" width="0" style="6" hidden="1" customWidth="1"/>
    <col min="11519" max="11519" width="3.875" style="6" customWidth="1"/>
    <col min="11520" max="11520" width="30" style="6" customWidth="1"/>
    <col min="11521" max="11521" width="20.5" style="6" customWidth="1"/>
    <col min="11522" max="11522" width="8" style="6" customWidth="1"/>
    <col min="11523" max="11523" width="17" style="6" customWidth="1"/>
    <col min="11524" max="11524" width="37.375" style="6" customWidth="1"/>
    <col min="11525" max="11525" width="5.125" style="6" customWidth="1"/>
    <col min="11526" max="11526" width="27.5" style="6" customWidth="1"/>
    <col min="11527" max="11527" width="14.125" style="6" customWidth="1"/>
    <col min="11528" max="11529" width="8.125" style="6" customWidth="1"/>
    <col min="11530" max="11530" width="9.875" style="6" customWidth="1"/>
    <col min="11531" max="11531" width="1.875" style="6" customWidth="1"/>
    <col min="11532" max="11737" width="10.875" style="6"/>
    <col min="11738" max="11738" width="10.5" style="6" customWidth="1"/>
    <col min="11739" max="11739" width="2.375" style="6" customWidth="1"/>
    <col min="11740" max="11741" width="5.625" style="6" customWidth="1"/>
    <col min="11742" max="11742" width="5.125" style="6" customWidth="1"/>
    <col min="11743" max="11743" width="5.625" style="6" customWidth="1"/>
    <col min="11744" max="11744" width="12" style="6" customWidth="1"/>
    <col min="11745" max="11746" width="7.875" style="6" customWidth="1"/>
    <col min="11747" max="11747" width="2.125" style="6" customWidth="1"/>
    <col min="11748" max="11748" width="7.875" style="6" customWidth="1"/>
    <col min="11749" max="11749" width="6.5" style="6" customWidth="1"/>
    <col min="11750" max="11752" width="3.125" style="6" customWidth="1"/>
    <col min="11753" max="11753" width="3" style="6" customWidth="1"/>
    <col min="11754" max="11754" width="2.5" style="6" customWidth="1"/>
    <col min="11755" max="11755" width="2.625" style="6" customWidth="1"/>
    <col min="11756" max="11758" width="0" style="6" hidden="1" customWidth="1"/>
    <col min="11759" max="11759" width="3.875" style="6" customWidth="1"/>
    <col min="11760" max="11760" width="0" style="6" hidden="1" customWidth="1"/>
    <col min="11761" max="11762" width="13" style="6" customWidth="1"/>
    <col min="11763" max="11763" width="13.125" style="6" customWidth="1"/>
    <col min="11764" max="11764" width="5.625" style="6" customWidth="1"/>
    <col min="11765" max="11765" width="13.125" style="6" customWidth="1"/>
    <col min="11766" max="11766" width="3.625" style="6" customWidth="1"/>
    <col min="11767" max="11767" width="2.625" style="6" customWidth="1"/>
    <col min="11768" max="11770" width="0" style="6" hidden="1" customWidth="1"/>
    <col min="11771" max="11771" width="2.625" style="6" customWidth="1"/>
    <col min="11772" max="11772" width="0" style="6" hidden="1" customWidth="1"/>
    <col min="11773" max="11773" width="2.625" style="6" customWidth="1"/>
    <col min="11774" max="11774" width="0" style="6" hidden="1" customWidth="1"/>
    <col min="11775" max="11775" width="3.875" style="6" customWidth="1"/>
    <col min="11776" max="11776" width="30" style="6" customWidth="1"/>
    <col min="11777" max="11777" width="20.5" style="6" customWidth="1"/>
    <col min="11778" max="11778" width="8" style="6" customWidth="1"/>
    <col min="11779" max="11779" width="17" style="6" customWidth="1"/>
    <col min="11780" max="11780" width="37.375" style="6" customWidth="1"/>
    <col min="11781" max="11781" width="5.125" style="6" customWidth="1"/>
    <col min="11782" max="11782" width="27.5" style="6" customWidth="1"/>
    <col min="11783" max="11783" width="14.125" style="6" customWidth="1"/>
    <col min="11784" max="11785" width="8.125" style="6" customWidth="1"/>
    <col min="11786" max="11786" width="9.875" style="6" customWidth="1"/>
    <col min="11787" max="11787" width="1.875" style="6" customWidth="1"/>
    <col min="11788" max="11993" width="10.875" style="6"/>
    <col min="11994" max="11994" width="10.5" style="6" customWidth="1"/>
    <col min="11995" max="11995" width="2.375" style="6" customWidth="1"/>
    <col min="11996" max="11997" width="5.625" style="6" customWidth="1"/>
    <col min="11998" max="11998" width="5.125" style="6" customWidth="1"/>
    <col min="11999" max="11999" width="5.625" style="6" customWidth="1"/>
    <col min="12000" max="12000" width="12" style="6" customWidth="1"/>
    <col min="12001" max="12002" width="7.875" style="6" customWidth="1"/>
    <col min="12003" max="12003" width="2.125" style="6" customWidth="1"/>
    <col min="12004" max="12004" width="7.875" style="6" customWidth="1"/>
    <col min="12005" max="12005" width="6.5" style="6" customWidth="1"/>
    <col min="12006" max="12008" width="3.125" style="6" customWidth="1"/>
    <col min="12009" max="12009" width="3" style="6" customWidth="1"/>
    <col min="12010" max="12010" width="2.5" style="6" customWidth="1"/>
    <col min="12011" max="12011" width="2.625" style="6" customWidth="1"/>
    <col min="12012" max="12014" width="0" style="6" hidden="1" customWidth="1"/>
    <col min="12015" max="12015" width="3.875" style="6" customWidth="1"/>
    <col min="12016" max="12016" width="0" style="6" hidden="1" customWidth="1"/>
    <col min="12017" max="12018" width="13" style="6" customWidth="1"/>
    <col min="12019" max="12019" width="13.125" style="6" customWidth="1"/>
    <col min="12020" max="12020" width="5.625" style="6" customWidth="1"/>
    <col min="12021" max="12021" width="13.125" style="6" customWidth="1"/>
    <col min="12022" max="12022" width="3.625" style="6" customWidth="1"/>
    <col min="12023" max="12023" width="2.625" style="6" customWidth="1"/>
    <col min="12024" max="12026" width="0" style="6" hidden="1" customWidth="1"/>
    <col min="12027" max="12027" width="2.625" style="6" customWidth="1"/>
    <col min="12028" max="12028" width="0" style="6" hidden="1" customWidth="1"/>
    <col min="12029" max="12029" width="2.625" style="6" customWidth="1"/>
    <col min="12030" max="12030" width="0" style="6" hidden="1" customWidth="1"/>
    <col min="12031" max="12031" width="3.875" style="6" customWidth="1"/>
    <col min="12032" max="12032" width="30" style="6" customWidth="1"/>
    <col min="12033" max="12033" width="20.5" style="6" customWidth="1"/>
    <col min="12034" max="12034" width="8" style="6" customWidth="1"/>
    <col min="12035" max="12035" width="17" style="6" customWidth="1"/>
    <col min="12036" max="12036" width="37.375" style="6" customWidth="1"/>
    <col min="12037" max="12037" width="5.125" style="6" customWidth="1"/>
    <col min="12038" max="12038" width="27.5" style="6" customWidth="1"/>
    <col min="12039" max="12039" width="14.125" style="6" customWidth="1"/>
    <col min="12040" max="12041" width="8.125" style="6" customWidth="1"/>
    <col min="12042" max="12042" width="9.875" style="6" customWidth="1"/>
    <col min="12043" max="12043" width="1.875" style="6" customWidth="1"/>
    <col min="12044" max="12249" width="10.875" style="6"/>
    <col min="12250" max="12250" width="10.5" style="6" customWidth="1"/>
    <col min="12251" max="12251" width="2.375" style="6" customWidth="1"/>
    <col min="12252" max="12253" width="5.625" style="6" customWidth="1"/>
    <col min="12254" max="12254" width="5.125" style="6" customWidth="1"/>
    <col min="12255" max="12255" width="5.625" style="6" customWidth="1"/>
    <col min="12256" max="12256" width="12" style="6" customWidth="1"/>
    <col min="12257" max="12258" width="7.875" style="6" customWidth="1"/>
    <col min="12259" max="12259" width="2.125" style="6" customWidth="1"/>
    <col min="12260" max="12260" width="7.875" style="6" customWidth="1"/>
    <col min="12261" max="12261" width="6.5" style="6" customWidth="1"/>
    <col min="12262" max="12264" width="3.125" style="6" customWidth="1"/>
    <col min="12265" max="12265" width="3" style="6" customWidth="1"/>
    <col min="12266" max="12266" width="2.5" style="6" customWidth="1"/>
    <col min="12267" max="12267" width="2.625" style="6" customWidth="1"/>
    <col min="12268" max="12270" width="0" style="6" hidden="1" customWidth="1"/>
    <col min="12271" max="12271" width="3.875" style="6" customWidth="1"/>
    <col min="12272" max="12272" width="0" style="6" hidden="1" customWidth="1"/>
    <col min="12273" max="12274" width="13" style="6" customWidth="1"/>
    <col min="12275" max="12275" width="13.125" style="6" customWidth="1"/>
    <col min="12276" max="12276" width="5.625" style="6" customWidth="1"/>
    <col min="12277" max="12277" width="13.125" style="6" customWidth="1"/>
    <col min="12278" max="12278" width="3.625" style="6" customWidth="1"/>
    <col min="12279" max="12279" width="2.625" style="6" customWidth="1"/>
    <col min="12280" max="12282" width="0" style="6" hidden="1" customWidth="1"/>
    <col min="12283" max="12283" width="2.625" style="6" customWidth="1"/>
    <col min="12284" max="12284" width="0" style="6" hidden="1" customWidth="1"/>
    <col min="12285" max="12285" width="2.625" style="6" customWidth="1"/>
    <col min="12286" max="12286" width="0" style="6" hidden="1" customWidth="1"/>
    <col min="12287" max="12287" width="3.875" style="6" customWidth="1"/>
    <col min="12288" max="12288" width="30" style="6" customWidth="1"/>
    <col min="12289" max="12289" width="20.5" style="6" customWidth="1"/>
    <col min="12290" max="12290" width="8" style="6" customWidth="1"/>
    <col min="12291" max="12291" width="17" style="6" customWidth="1"/>
    <col min="12292" max="12292" width="37.375" style="6" customWidth="1"/>
    <col min="12293" max="12293" width="5.125" style="6" customWidth="1"/>
    <col min="12294" max="12294" width="27.5" style="6" customWidth="1"/>
    <col min="12295" max="12295" width="14.125" style="6" customWidth="1"/>
    <col min="12296" max="12297" width="8.125" style="6" customWidth="1"/>
    <col min="12298" max="12298" width="9.875" style="6" customWidth="1"/>
    <col min="12299" max="12299" width="1.875" style="6" customWidth="1"/>
    <col min="12300" max="12505" width="10.875" style="6"/>
    <col min="12506" max="12506" width="10.5" style="6" customWidth="1"/>
    <col min="12507" max="12507" width="2.375" style="6" customWidth="1"/>
    <col min="12508" max="12509" width="5.625" style="6" customWidth="1"/>
    <col min="12510" max="12510" width="5.125" style="6" customWidth="1"/>
    <col min="12511" max="12511" width="5.625" style="6" customWidth="1"/>
    <col min="12512" max="12512" width="12" style="6" customWidth="1"/>
    <col min="12513" max="12514" width="7.875" style="6" customWidth="1"/>
    <col min="12515" max="12515" width="2.125" style="6" customWidth="1"/>
    <col min="12516" max="12516" width="7.875" style="6" customWidth="1"/>
    <col min="12517" max="12517" width="6.5" style="6" customWidth="1"/>
    <col min="12518" max="12520" width="3.125" style="6" customWidth="1"/>
    <col min="12521" max="12521" width="3" style="6" customWidth="1"/>
    <col min="12522" max="12522" width="2.5" style="6" customWidth="1"/>
    <col min="12523" max="12523" width="2.625" style="6" customWidth="1"/>
    <col min="12524" max="12526" width="0" style="6" hidden="1" customWidth="1"/>
    <col min="12527" max="12527" width="3.875" style="6" customWidth="1"/>
    <col min="12528" max="12528" width="0" style="6" hidden="1" customWidth="1"/>
    <col min="12529" max="12530" width="13" style="6" customWidth="1"/>
    <col min="12531" max="12531" width="13.125" style="6" customWidth="1"/>
    <col min="12532" max="12532" width="5.625" style="6" customWidth="1"/>
    <col min="12533" max="12533" width="13.125" style="6" customWidth="1"/>
    <col min="12534" max="12534" width="3.625" style="6" customWidth="1"/>
    <col min="12535" max="12535" width="2.625" style="6" customWidth="1"/>
    <col min="12536" max="12538" width="0" style="6" hidden="1" customWidth="1"/>
    <col min="12539" max="12539" width="2.625" style="6" customWidth="1"/>
    <col min="12540" max="12540" width="0" style="6" hidden="1" customWidth="1"/>
    <col min="12541" max="12541" width="2.625" style="6" customWidth="1"/>
    <col min="12542" max="12542" width="0" style="6" hidden="1" customWidth="1"/>
    <col min="12543" max="12543" width="3.875" style="6" customWidth="1"/>
    <col min="12544" max="12544" width="30" style="6" customWidth="1"/>
    <col min="12545" max="12545" width="20.5" style="6" customWidth="1"/>
    <col min="12546" max="12546" width="8" style="6" customWidth="1"/>
    <col min="12547" max="12547" width="17" style="6" customWidth="1"/>
    <col min="12548" max="12548" width="37.375" style="6" customWidth="1"/>
    <col min="12549" max="12549" width="5.125" style="6" customWidth="1"/>
    <col min="12550" max="12550" width="27.5" style="6" customWidth="1"/>
    <col min="12551" max="12551" width="14.125" style="6" customWidth="1"/>
    <col min="12552" max="12553" width="8.125" style="6" customWidth="1"/>
    <col min="12554" max="12554" width="9.875" style="6" customWidth="1"/>
    <col min="12555" max="12555" width="1.875" style="6" customWidth="1"/>
    <col min="12556" max="12761" width="10.875" style="6"/>
    <col min="12762" max="12762" width="10.5" style="6" customWidth="1"/>
    <col min="12763" max="12763" width="2.375" style="6" customWidth="1"/>
    <col min="12764" max="12765" width="5.625" style="6" customWidth="1"/>
    <col min="12766" max="12766" width="5.125" style="6" customWidth="1"/>
    <col min="12767" max="12767" width="5.625" style="6" customWidth="1"/>
    <col min="12768" max="12768" width="12" style="6" customWidth="1"/>
    <col min="12769" max="12770" width="7.875" style="6" customWidth="1"/>
    <col min="12771" max="12771" width="2.125" style="6" customWidth="1"/>
    <col min="12772" max="12772" width="7.875" style="6" customWidth="1"/>
    <col min="12773" max="12773" width="6.5" style="6" customWidth="1"/>
    <col min="12774" max="12776" width="3.125" style="6" customWidth="1"/>
    <col min="12777" max="12777" width="3" style="6" customWidth="1"/>
    <col min="12778" max="12778" width="2.5" style="6" customWidth="1"/>
    <col min="12779" max="12779" width="2.625" style="6" customWidth="1"/>
    <col min="12780" max="12782" width="0" style="6" hidden="1" customWidth="1"/>
    <col min="12783" max="12783" width="3.875" style="6" customWidth="1"/>
    <col min="12784" max="12784" width="0" style="6" hidden="1" customWidth="1"/>
    <col min="12785" max="12786" width="13" style="6" customWidth="1"/>
    <col min="12787" max="12787" width="13.125" style="6" customWidth="1"/>
    <col min="12788" max="12788" width="5.625" style="6" customWidth="1"/>
    <col min="12789" max="12789" width="13.125" style="6" customWidth="1"/>
    <col min="12790" max="12790" width="3.625" style="6" customWidth="1"/>
    <col min="12791" max="12791" width="2.625" style="6" customWidth="1"/>
    <col min="12792" max="12794" width="0" style="6" hidden="1" customWidth="1"/>
    <col min="12795" max="12795" width="2.625" style="6" customWidth="1"/>
    <col min="12796" max="12796" width="0" style="6" hidden="1" customWidth="1"/>
    <col min="12797" max="12797" width="2.625" style="6" customWidth="1"/>
    <col min="12798" max="12798" width="0" style="6" hidden="1" customWidth="1"/>
    <col min="12799" max="12799" width="3.875" style="6" customWidth="1"/>
    <col min="12800" max="12800" width="30" style="6" customWidth="1"/>
    <col min="12801" max="12801" width="20.5" style="6" customWidth="1"/>
    <col min="12802" max="12802" width="8" style="6" customWidth="1"/>
    <col min="12803" max="12803" width="17" style="6" customWidth="1"/>
    <col min="12804" max="12804" width="37.375" style="6" customWidth="1"/>
    <col min="12805" max="12805" width="5.125" style="6" customWidth="1"/>
    <col min="12806" max="12806" width="27.5" style="6" customWidth="1"/>
    <col min="12807" max="12807" width="14.125" style="6" customWidth="1"/>
    <col min="12808" max="12809" width="8.125" style="6" customWidth="1"/>
    <col min="12810" max="12810" width="9.875" style="6" customWidth="1"/>
    <col min="12811" max="12811" width="1.875" style="6" customWidth="1"/>
    <col min="12812" max="13017" width="10.875" style="6"/>
    <col min="13018" max="13018" width="10.5" style="6" customWidth="1"/>
    <col min="13019" max="13019" width="2.375" style="6" customWidth="1"/>
    <col min="13020" max="13021" width="5.625" style="6" customWidth="1"/>
    <col min="13022" max="13022" width="5.125" style="6" customWidth="1"/>
    <col min="13023" max="13023" width="5.625" style="6" customWidth="1"/>
    <col min="13024" max="13024" width="12" style="6" customWidth="1"/>
    <col min="13025" max="13026" width="7.875" style="6" customWidth="1"/>
    <col min="13027" max="13027" width="2.125" style="6" customWidth="1"/>
    <col min="13028" max="13028" width="7.875" style="6" customWidth="1"/>
    <col min="13029" max="13029" width="6.5" style="6" customWidth="1"/>
    <col min="13030" max="13032" width="3.125" style="6" customWidth="1"/>
    <col min="13033" max="13033" width="3" style="6" customWidth="1"/>
    <col min="13034" max="13034" width="2.5" style="6" customWidth="1"/>
    <col min="13035" max="13035" width="2.625" style="6" customWidth="1"/>
    <col min="13036" max="13038" width="0" style="6" hidden="1" customWidth="1"/>
    <col min="13039" max="13039" width="3.875" style="6" customWidth="1"/>
    <col min="13040" max="13040" width="0" style="6" hidden="1" customWidth="1"/>
    <col min="13041" max="13042" width="13" style="6" customWidth="1"/>
    <col min="13043" max="13043" width="13.125" style="6" customWidth="1"/>
    <col min="13044" max="13044" width="5.625" style="6" customWidth="1"/>
    <col min="13045" max="13045" width="13.125" style="6" customWidth="1"/>
    <col min="13046" max="13046" width="3.625" style="6" customWidth="1"/>
    <col min="13047" max="13047" width="2.625" style="6" customWidth="1"/>
    <col min="13048" max="13050" width="0" style="6" hidden="1" customWidth="1"/>
    <col min="13051" max="13051" width="2.625" style="6" customWidth="1"/>
    <col min="13052" max="13052" width="0" style="6" hidden="1" customWidth="1"/>
    <col min="13053" max="13053" width="2.625" style="6" customWidth="1"/>
    <col min="13054" max="13054" width="0" style="6" hidden="1" customWidth="1"/>
    <col min="13055" max="13055" width="3.875" style="6" customWidth="1"/>
    <col min="13056" max="13056" width="30" style="6" customWidth="1"/>
    <col min="13057" max="13057" width="20.5" style="6" customWidth="1"/>
    <col min="13058" max="13058" width="8" style="6" customWidth="1"/>
    <col min="13059" max="13059" width="17" style="6" customWidth="1"/>
    <col min="13060" max="13060" width="37.375" style="6" customWidth="1"/>
    <col min="13061" max="13061" width="5.125" style="6" customWidth="1"/>
    <col min="13062" max="13062" width="27.5" style="6" customWidth="1"/>
    <col min="13063" max="13063" width="14.125" style="6" customWidth="1"/>
    <col min="13064" max="13065" width="8.125" style="6" customWidth="1"/>
    <col min="13066" max="13066" width="9.875" style="6" customWidth="1"/>
    <col min="13067" max="13067" width="1.875" style="6" customWidth="1"/>
    <col min="13068" max="13273" width="10.875" style="6"/>
    <col min="13274" max="13274" width="10.5" style="6" customWidth="1"/>
    <col min="13275" max="13275" width="2.375" style="6" customWidth="1"/>
    <col min="13276" max="13277" width="5.625" style="6" customWidth="1"/>
    <col min="13278" max="13278" width="5.125" style="6" customWidth="1"/>
    <col min="13279" max="13279" width="5.625" style="6" customWidth="1"/>
    <col min="13280" max="13280" width="12" style="6" customWidth="1"/>
    <col min="13281" max="13282" width="7.875" style="6" customWidth="1"/>
    <col min="13283" max="13283" width="2.125" style="6" customWidth="1"/>
    <col min="13284" max="13284" width="7.875" style="6" customWidth="1"/>
    <col min="13285" max="13285" width="6.5" style="6" customWidth="1"/>
    <col min="13286" max="13288" width="3.125" style="6" customWidth="1"/>
    <col min="13289" max="13289" width="3" style="6" customWidth="1"/>
    <col min="13290" max="13290" width="2.5" style="6" customWidth="1"/>
    <col min="13291" max="13291" width="2.625" style="6" customWidth="1"/>
    <col min="13292" max="13294" width="0" style="6" hidden="1" customWidth="1"/>
    <col min="13295" max="13295" width="3.875" style="6" customWidth="1"/>
    <col min="13296" max="13296" width="0" style="6" hidden="1" customWidth="1"/>
    <col min="13297" max="13298" width="13" style="6" customWidth="1"/>
    <col min="13299" max="13299" width="13.125" style="6" customWidth="1"/>
    <col min="13300" max="13300" width="5.625" style="6" customWidth="1"/>
    <col min="13301" max="13301" width="13.125" style="6" customWidth="1"/>
    <col min="13302" max="13302" width="3.625" style="6" customWidth="1"/>
    <col min="13303" max="13303" width="2.625" style="6" customWidth="1"/>
    <col min="13304" max="13306" width="0" style="6" hidden="1" customWidth="1"/>
    <col min="13307" max="13307" width="2.625" style="6" customWidth="1"/>
    <col min="13308" max="13308" width="0" style="6" hidden="1" customWidth="1"/>
    <col min="13309" max="13309" width="2.625" style="6" customWidth="1"/>
    <col min="13310" max="13310" width="0" style="6" hidden="1" customWidth="1"/>
    <col min="13311" max="13311" width="3.875" style="6" customWidth="1"/>
    <col min="13312" max="13312" width="30" style="6" customWidth="1"/>
    <col min="13313" max="13313" width="20.5" style="6" customWidth="1"/>
    <col min="13314" max="13314" width="8" style="6" customWidth="1"/>
    <col min="13315" max="13315" width="17" style="6" customWidth="1"/>
    <col min="13316" max="13316" width="37.375" style="6" customWidth="1"/>
    <col min="13317" max="13317" width="5.125" style="6" customWidth="1"/>
    <col min="13318" max="13318" width="27.5" style="6" customWidth="1"/>
    <col min="13319" max="13319" width="14.125" style="6" customWidth="1"/>
    <col min="13320" max="13321" width="8.125" style="6" customWidth="1"/>
    <col min="13322" max="13322" width="9.875" style="6" customWidth="1"/>
    <col min="13323" max="13323" width="1.875" style="6" customWidth="1"/>
    <col min="13324" max="13529" width="10.875" style="6"/>
    <col min="13530" max="13530" width="10.5" style="6" customWidth="1"/>
    <col min="13531" max="13531" width="2.375" style="6" customWidth="1"/>
    <col min="13532" max="13533" width="5.625" style="6" customWidth="1"/>
    <col min="13534" max="13534" width="5.125" style="6" customWidth="1"/>
    <col min="13535" max="13535" width="5.625" style="6" customWidth="1"/>
    <col min="13536" max="13536" width="12" style="6" customWidth="1"/>
    <col min="13537" max="13538" width="7.875" style="6" customWidth="1"/>
    <col min="13539" max="13539" width="2.125" style="6" customWidth="1"/>
    <col min="13540" max="13540" width="7.875" style="6" customWidth="1"/>
    <col min="13541" max="13541" width="6.5" style="6" customWidth="1"/>
    <col min="13542" max="13544" width="3.125" style="6" customWidth="1"/>
    <col min="13545" max="13545" width="3" style="6" customWidth="1"/>
    <col min="13546" max="13546" width="2.5" style="6" customWidth="1"/>
    <col min="13547" max="13547" width="2.625" style="6" customWidth="1"/>
    <col min="13548" max="13550" width="0" style="6" hidden="1" customWidth="1"/>
    <col min="13551" max="13551" width="3.875" style="6" customWidth="1"/>
    <col min="13552" max="13552" width="0" style="6" hidden="1" customWidth="1"/>
    <col min="13553" max="13554" width="13" style="6" customWidth="1"/>
    <col min="13555" max="13555" width="13.125" style="6" customWidth="1"/>
    <col min="13556" max="13556" width="5.625" style="6" customWidth="1"/>
    <col min="13557" max="13557" width="13.125" style="6" customWidth="1"/>
    <col min="13558" max="13558" width="3.625" style="6" customWidth="1"/>
    <col min="13559" max="13559" width="2.625" style="6" customWidth="1"/>
    <col min="13560" max="13562" width="0" style="6" hidden="1" customWidth="1"/>
    <col min="13563" max="13563" width="2.625" style="6" customWidth="1"/>
    <col min="13564" max="13564" width="0" style="6" hidden="1" customWidth="1"/>
    <col min="13565" max="13565" width="2.625" style="6" customWidth="1"/>
    <col min="13566" max="13566" width="0" style="6" hidden="1" customWidth="1"/>
    <col min="13567" max="13567" width="3.875" style="6" customWidth="1"/>
    <col min="13568" max="13568" width="30" style="6" customWidth="1"/>
    <col min="13569" max="13569" width="20.5" style="6" customWidth="1"/>
    <col min="13570" max="13570" width="8" style="6" customWidth="1"/>
    <col min="13571" max="13571" width="17" style="6" customWidth="1"/>
    <col min="13572" max="13572" width="37.375" style="6" customWidth="1"/>
    <col min="13573" max="13573" width="5.125" style="6" customWidth="1"/>
    <col min="13574" max="13574" width="27.5" style="6" customWidth="1"/>
    <col min="13575" max="13575" width="14.125" style="6" customWidth="1"/>
    <col min="13576" max="13577" width="8.125" style="6" customWidth="1"/>
    <col min="13578" max="13578" width="9.875" style="6" customWidth="1"/>
    <col min="13579" max="13579" width="1.875" style="6" customWidth="1"/>
    <col min="13580" max="13785" width="10.875" style="6"/>
    <col min="13786" max="13786" width="10.5" style="6" customWidth="1"/>
    <col min="13787" max="13787" width="2.375" style="6" customWidth="1"/>
    <col min="13788" max="13789" width="5.625" style="6" customWidth="1"/>
    <col min="13790" max="13790" width="5.125" style="6" customWidth="1"/>
    <col min="13791" max="13791" width="5.625" style="6" customWidth="1"/>
    <col min="13792" max="13792" width="12" style="6" customWidth="1"/>
    <col min="13793" max="13794" width="7.875" style="6" customWidth="1"/>
    <col min="13795" max="13795" width="2.125" style="6" customWidth="1"/>
    <col min="13796" max="13796" width="7.875" style="6" customWidth="1"/>
    <col min="13797" max="13797" width="6.5" style="6" customWidth="1"/>
    <col min="13798" max="13800" width="3.125" style="6" customWidth="1"/>
    <col min="13801" max="13801" width="3" style="6" customWidth="1"/>
    <col min="13802" max="13802" width="2.5" style="6" customWidth="1"/>
    <col min="13803" max="13803" width="2.625" style="6" customWidth="1"/>
    <col min="13804" max="13806" width="0" style="6" hidden="1" customWidth="1"/>
    <col min="13807" max="13807" width="3.875" style="6" customWidth="1"/>
    <col min="13808" max="13808" width="0" style="6" hidden="1" customWidth="1"/>
    <col min="13809" max="13810" width="13" style="6" customWidth="1"/>
    <col min="13811" max="13811" width="13.125" style="6" customWidth="1"/>
    <col min="13812" max="13812" width="5.625" style="6" customWidth="1"/>
    <col min="13813" max="13813" width="13.125" style="6" customWidth="1"/>
    <col min="13814" max="13814" width="3.625" style="6" customWidth="1"/>
    <col min="13815" max="13815" width="2.625" style="6" customWidth="1"/>
    <col min="13816" max="13818" width="0" style="6" hidden="1" customWidth="1"/>
    <col min="13819" max="13819" width="2.625" style="6" customWidth="1"/>
    <col min="13820" max="13820" width="0" style="6" hidden="1" customWidth="1"/>
    <col min="13821" max="13821" width="2.625" style="6" customWidth="1"/>
    <col min="13822" max="13822" width="0" style="6" hidden="1" customWidth="1"/>
    <col min="13823" max="13823" width="3.875" style="6" customWidth="1"/>
    <col min="13824" max="13824" width="30" style="6" customWidth="1"/>
    <col min="13825" max="13825" width="20.5" style="6" customWidth="1"/>
    <col min="13826" max="13826" width="8" style="6" customWidth="1"/>
    <col min="13827" max="13827" width="17" style="6" customWidth="1"/>
    <col min="13828" max="13828" width="37.375" style="6" customWidth="1"/>
    <col min="13829" max="13829" width="5.125" style="6" customWidth="1"/>
    <col min="13830" max="13830" width="27.5" style="6" customWidth="1"/>
    <col min="13831" max="13831" width="14.125" style="6" customWidth="1"/>
    <col min="13832" max="13833" width="8.125" style="6" customWidth="1"/>
    <col min="13834" max="13834" width="9.875" style="6" customWidth="1"/>
    <col min="13835" max="13835" width="1.875" style="6" customWidth="1"/>
    <col min="13836" max="14041" width="10.875" style="6"/>
    <col min="14042" max="14042" width="10.5" style="6" customWidth="1"/>
    <col min="14043" max="14043" width="2.375" style="6" customWidth="1"/>
    <col min="14044" max="14045" width="5.625" style="6" customWidth="1"/>
    <col min="14046" max="14046" width="5.125" style="6" customWidth="1"/>
    <col min="14047" max="14047" width="5.625" style="6" customWidth="1"/>
    <col min="14048" max="14048" width="12" style="6" customWidth="1"/>
    <col min="14049" max="14050" width="7.875" style="6" customWidth="1"/>
    <col min="14051" max="14051" width="2.125" style="6" customWidth="1"/>
    <col min="14052" max="14052" width="7.875" style="6" customWidth="1"/>
    <col min="14053" max="14053" width="6.5" style="6" customWidth="1"/>
    <col min="14054" max="14056" width="3.125" style="6" customWidth="1"/>
    <col min="14057" max="14057" width="3" style="6" customWidth="1"/>
    <col min="14058" max="14058" width="2.5" style="6" customWidth="1"/>
    <col min="14059" max="14059" width="2.625" style="6" customWidth="1"/>
    <col min="14060" max="14062" width="0" style="6" hidden="1" customWidth="1"/>
    <col min="14063" max="14063" width="3.875" style="6" customWidth="1"/>
    <col min="14064" max="14064" width="0" style="6" hidden="1" customWidth="1"/>
    <col min="14065" max="14066" width="13" style="6" customWidth="1"/>
    <col min="14067" max="14067" width="13.125" style="6" customWidth="1"/>
    <col min="14068" max="14068" width="5.625" style="6" customWidth="1"/>
    <col min="14069" max="14069" width="13.125" style="6" customWidth="1"/>
    <col min="14070" max="14070" width="3.625" style="6" customWidth="1"/>
    <col min="14071" max="14071" width="2.625" style="6" customWidth="1"/>
    <col min="14072" max="14074" width="0" style="6" hidden="1" customWidth="1"/>
    <col min="14075" max="14075" width="2.625" style="6" customWidth="1"/>
    <col min="14076" max="14076" width="0" style="6" hidden="1" customWidth="1"/>
    <col min="14077" max="14077" width="2.625" style="6" customWidth="1"/>
    <col min="14078" max="14078" width="0" style="6" hidden="1" customWidth="1"/>
    <col min="14079" max="14079" width="3.875" style="6" customWidth="1"/>
    <col min="14080" max="14080" width="30" style="6" customWidth="1"/>
    <col min="14081" max="14081" width="20.5" style="6" customWidth="1"/>
    <col min="14082" max="14082" width="8" style="6" customWidth="1"/>
    <col min="14083" max="14083" width="17" style="6" customWidth="1"/>
    <col min="14084" max="14084" width="37.375" style="6" customWidth="1"/>
    <col min="14085" max="14085" width="5.125" style="6" customWidth="1"/>
    <col min="14086" max="14086" width="27.5" style="6" customWidth="1"/>
    <col min="14087" max="14087" width="14.125" style="6" customWidth="1"/>
    <col min="14088" max="14089" width="8.125" style="6" customWidth="1"/>
    <col min="14090" max="14090" width="9.875" style="6" customWidth="1"/>
    <col min="14091" max="14091" width="1.875" style="6" customWidth="1"/>
    <col min="14092" max="14297" width="10.875" style="6"/>
    <col min="14298" max="14298" width="10.5" style="6" customWidth="1"/>
    <col min="14299" max="14299" width="2.375" style="6" customWidth="1"/>
    <col min="14300" max="14301" width="5.625" style="6" customWidth="1"/>
    <col min="14302" max="14302" width="5.125" style="6" customWidth="1"/>
    <col min="14303" max="14303" width="5.625" style="6" customWidth="1"/>
    <col min="14304" max="14304" width="12" style="6" customWidth="1"/>
    <col min="14305" max="14306" width="7.875" style="6" customWidth="1"/>
    <col min="14307" max="14307" width="2.125" style="6" customWidth="1"/>
    <col min="14308" max="14308" width="7.875" style="6" customWidth="1"/>
    <col min="14309" max="14309" width="6.5" style="6" customWidth="1"/>
    <col min="14310" max="14312" width="3.125" style="6" customWidth="1"/>
    <col min="14313" max="14313" width="3" style="6" customWidth="1"/>
    <col min="14314" max="14314" width="2.5" style="6" customWidth="1"/>
    <col min="14315" max="14315" width="2.625" style="6" customWidth="1"/>
    <col min="14316" max="14318" width="0" style="6" hidden="1" customWidth="1"/>
    <col min="14319" max="14319" width="3.875" style="6" customWidth="1"/>
    <col min="14320" max="14320" width="0" style="6" hidden="1" customWidth="1"/>
    <col min="14321" max="14322" width="13" style="6" customWidth="1"/>
    <col min="14323" max="14323" width="13.125" style="6" customWidth="1"/>
    <col min="14324" max="14324" width="5.625" style="6" customWidth="1"/>
    <col min="14325" max="14325" width="13.125" style="6" customWidth="1"/>
    <col min="14326" max="14326" width="3.625" style="6" customWidth="1"/>
    <col min="14327" max="14327" width="2.625" style="6" customWidth="1"/>
    <col min="14328" max="14330" width="0" style="6" hidden="1" customWidth="1"/>
    <col min="14331" max="14331" width="2.625" style="6" customWidth="1"/>
    <col min="14332" max="14332" width="0" style="6" hidden="1" customWidth="1"/>
    <col min="14333" max="14333" width="2.625" style="6" customWidth="1"/>
    <col min="14334" max="14334" width="0" style="6" hidden="1" customWidth="1"/>
    <col min="14335" max="14335" width="3.875" style="6" customWidth="1"/>
    <col min="14336" max="14336" width="30" style="6" customWidth="1"/>
    <col min="14337" max="14337" width="20.5" style="6" customWidth="1"/>
    <col min="14338" max="14338" width="8" style="6" customWidth="1"/>
    <col min="14339" max="14339" width="17" style="6" customWidth="1"/>
    <col min="14340" max="14340" width="37.375" style="6" customWidth="1"/>
    <col min="14341" max="14341" width="5.125" style="6" customWidth="1"/>
    <col min="14342" max="14342" width="27.5" style="6" customWidth="1"/>
    <col min="14343" max="14343" width="14.125" style="6" customWidth="1"/>
    <col min="14344" max="14345" width="8.125" style="6" customWidth="1"/>
    <col min="14346" max="14346" width="9.875" style="6" customWidth="1"/>
    <col min="14347" max="14347" width="1.875" style="6" customWidth="1"/>
    <col min="14348" max="14553" width="10.875" style="6"/>
    <col min="14554" max="14554" width="10.5" style="6" customWidth="1"/>
    <col min="14555" max="14555" width="2.375" style="6" customWidth="1"/>
    <col min="14556" max="14557" width="5.625" style="6" customWidth="1"/>
    <col min="14558" max="14558" width="5.125" style="6" customWidth="1"/>
    <col min="14559" max="14559" width="5.625" style="6" customWidth="1"/>
    <col min="14560" max="14560" width="12" style="6" customWidth="1"/>
    <col min="14561" max="14562" width="7.875" style="6" customWidth="1"/>
    <col min="14563" max="14563" width="2.125" style="6" customWidth="1"/>
    <col min="14564" max="14564" width="7.875" style="6" customWidth="1"/>
    <col min="14565" max="14565" width="6.5" style="6" customWidth="1"/>
    <col min="14566" max="14568" width="3.125" style="6" customWidth="1"/>
    <col min="14569" max="14569" width="3" style="6" customWidth="1"/>
    <col min="14570" max="14570" width="2.5" style="6" customWidth="1"/>
    <col min="14571" max="14571" width="2.625" style="6" customWidth="1"/>
    <col min="14572" max="14574" width="0" style="6" hidden="1" customWidth="1"/>
    <col min="14575" max="14575" width="3.875" style="6" customWidth="1"/>
    <col min="14576" max="14576" width="0" style="6" hidden="1" customWidth="1"/>
    <col min="14577" max="14578" width="13" style="6" customWidth="1"/>
    <col min="14579" max="14579" width="13.125" style="6" customWidth="1"/>
    <col min="14580" max="14580" width="5.625" style="6" customWidth="1"/>
    <col min="14581" max="14581" width="13.125" style="6" customWidth="1"/>
    <col min="14582" max="14582" width="3.625" style="6" customWidth="1"/>
    <col min="14583" max="14583" width="2.625" style="6" customWidth="1"/>
    <col min="14584" max="14586" width="0" style="6" hidden="1" customWidth="1"/>
    <col min="14587" max="14587" width="2.625" style="6" customWidth="1"/>
    <col min="14588" max="14588" width="0" style="6" hidden="1" customWidth="1"/>
    <col min="14589" max="14589" width="2.625" style="6" customWidth="1"/>
    <col min="14590" max="14590" width="0" style="6" hidden="1" customWidth="1"/>
    <col min="14591" max="14591" width="3.875" style="6" customWidth="1"/>
    <col min="14592" max="14592" width="30" style="6" customWidth="1"/>
    <col min="14593" max="14593" width="20.5" style="6" customWidth="1"/>
    <col min="14594" max="14594" width="8" style="6" customWidth="1"/>
    <col min="14595" max="14595" width="17" style="6" customWidth="1"/>
    <col min="14596" max="14596" width="37.375" style="6" customWidth="1"/>
    <col min="14597" max="14597" width="5.125" style="6" customWidth="1"/>
    <col min="14598" max="14598" width="27.5" style="6" customWidth="1"/>
    <col min="14599" max="14599" width="14.125" style="6" customWidth="1"/>
    <col min="14600" max="14601" width="8.125" style="6" customWidth="1"/>
    <col min="14602" max="14602" width="9.875" style="6" customWidth="1"/>
    <col min="14603" max="14603" width="1.875" style="6" customWidth="1"/>
    <col min="14604" max="14809" width="10.875" style="6"/>
    <col min="14810" max="14810" width="10.5" style="6" customWidth="1"/>
    <col min="14811" max="14811" width="2.375" style="6" customWidth="1"/>
    <col min="14812" max="14813" width="5.625" style="6" customWidth="1"/>
    <col min="14814" max="14814" width="5.125" style="6" customWidth="1"/>
    <col min="14815" max="14815" width="5.625" style="6" customWidth="1"/>
    <col min="14816" max="14816" width="12" style="6" customWidth="1"/>
    <col min="14817" max="14818" width="7.875" style="6" customWidth="1"/>
    <col min="14819" max="14819" width="2.125" style="6" customWidth="1"/>
    <col min="14820" max="14820" width="7.875" style="6" customWidth="1"/>
    <col min="14821" max="14821" width="6.5" style="6" customWidth="1"/>
    <col min="14822" max="14824" width="3.125" style="6" customWidth="1"/>
    <col min="14825" max="14825" width="3" style="6" customWidth="1"/>
    <col min="14826" max="14826" width="2.5" style="6" customWidth="1"/>
    <col min="14827" max="14827" width="2.625" style="6" customWidth="1"/>
    <col min="14828" max="14830" width="0" style="6" hidden="1" customWidth="1"/>
    <col min="14831" max="14831" width="3.875" style="6" customWidth="1"/>
    <col min="14832" max="14832" width="0" style="6" hidden="1" customWidth="1"/>
    <col min="14833" max="14834" width="13" style="6" customWidth="1"/>
    <col min="14835" max="14835" width="13.125" style="6" customWidth="1"/>
    <col min="14836" max="14836" width="5.625" style="6" customWidth="1"/>
    <col min="14837" max="14837" width="13.125" style="6" customWidth="1"/>
    <col min="14838" max="14838" width="3.625" style="6" customWidth="1"/>
    <col min="14839" max="14839" width="2.625" style="6" customWidth="1"/>
    <col min="14840" max="14842" width="0" style="6" hidden="1" customWidth="1"/>
    <col min="14843" max="14843" width="2.625" style="6" customWidth="1"/>
    <col min="14844" max="14844" width="0" style="6" hidden="1" customWidth="1"/>
    <col min="14845" max="14845" width="2.625" style="6" customWidth="1"/>
    <col min="14846" max="14846" width="0" style="6" hidden="1" customWidth="1"/>
    <col min="14847" max="14847" width="3.875" style="6" customWidth="1"/>
    <col min="14848" max="14848" width="30" style="6" customWidth="1"/>
    <col min="14849" max="14849" width="20.5" style="6" customWidth="1"/>
    <col min="14850" max="14850" width="8" style="6" customWidth="1"/>
    <col min="14851" max="14851" width="17" style="6" customWidth="1"/>
    <col min="14852" max="14852" width="37.375" style="6" customWidth="1"/>
    <col min="14853" max="14853" width="5.125" style="6" customWidth="1"/>
    <col min="14854" max="14854" width="27.5" style="6" customWidth="1"/>
    <col min="14855" max="14855" width="14.125" style="6" customWidth="1"/>
    <col min="14856" max="14857" width="8.125" style="6" customWidth="1"/>
    <col min="14858" max="14858" width="9.875" style="6" customWidth="1"/>
    <col min="14859" max="14859" width="1.875" style="6" customWidth="1"/>
    <col min="14860" max="15065" width="10.875" style="6"/>
    <col min="15066" max="15066" width="10.5" style="6" customWidth="1"/>
    <col min="15067" max="15067" width="2.375" style="6" customWidth="1"/>
    <col min="15068" max="15069" width="5.625" style="6" customWidth="1"/>
    <col min="15070" max="15070" width="5.125" style="6" customWidth="1"/>
    <col min="15071" max="15071" width="5.625" style="6" customWidth="1"/>
    <col min="15072" max="15072" width="12" style="6" customWidth="1"/>
    <col min="15073" max="15074" width="7.875" style="6" customWidth="1"/>
    <col min="15075" max="15075" width="2.125" style="6" customWidth="1"/>
    <col min="15076" max="15076" width="7.875" style="6" customWidth="1"/>
    <col min="15077" max="15077" width="6.5" style="6" customWidth="1"/>
    <col min="15078" max="15080" width="3.125" style="6" customWidth="1"/>
    <col min="15081" max="15081" width="3" style="6" customWidth="1"/>
    <col min="15082" max="15082" width="2.5" style="6" customWidth="1"/>
    <col min="15083" max="15083" width="2.625" style="6" customWidth="1"/>
    <col min="15084" max="15086" width="0" style="6" hidden="1" customWidth="1"/>
    <col min="15087" max="15087" width="3.875" style="6" customWidth="1"/>
    <col min="15088" max="15088" width="0" style="6" hidden="1" customWidth="1"/>
    <col min="15089" max="15090" width="13" style="6" customWidth="1"/>
    <col min="15091" max="15091" width="13.125" style="6" customWidth="1"/>
    <col min="15092" max="15092" width="5.625" style="6" customWidth="1"/>
    <col min="15093" max="15093" width="13.125" style="6" customWidth="1"/>
    <col min="15094" max="15094" width="3.625" style="6" customWidth="1"/>
    <col min="15095" max="15095" width="2.625" style="6" customWidth="1"/>
    <col min="15096" max="15098" width="0" style="6" hidden="1" customWidth="1"/>
    <col min="15099" max="15099" width="2.625" style="6" customWidth="1"/>
    <col min="15100" max="15100" width="0" style="6" hidden="1" customWidth="1"/>
    <col min="15101" max="15101" width="2.625" style="6" customWidth="1"/>
    <col min="15102" max="15102" width="0" style="6" hidden="1" customWidth="1"/>
    <col min="15103" max="15103" width="3.875" style="6" customWidth="1"/>
    <col min="15104" max="15104" width="30" style="6" customWidth="1"/>
    <col min="15105" max="15105" width="20.5" style="6" customWidth="1"/>
    <col min="15106" max="15106" width="8" style="6" customWidth="1"/>
    <col min="15107" max="15107" width="17" style="6" customWidth="1"/>
    <col min="15108" max="15108" width="37.375" style="6" customWidth="1"/>
    <col min="15109" max="15109" width="5.125" style="6" customWidth="1"/>
    <col min="15110" max="15110" width="27.5" style="6" customWidth="1"/>
    <col min="15111" max="15111" width="14.125" style="6" customWidth="1"/>
    <col min="15112" max="15113" width="8.125" style="6" customWidth="1"/>
    <col min="15114" max="15114" width="9.875" style="6" customWidth="1"/>
    <col min="15115" max="15115" width="1.875" style="6" customWidth="1"/>
    <col min="15116" max="15321" width="10.875" style="6"/>
    <col min="15322" max="15322" width="10.5" style="6" customWidth="1"/>
    <col min="15323" max="15323" width="2.375" style="6" customWidth="1"/>
    <col min="15324" max="15325" width="5.625" style="6" customWidth="1"/>
    <col min="15326" max="15326" width="5.125" style="6" customWidth="1"/>
    <col min="15327" max="15327" width="5.625" style="6" customWidth="1"/>
    <col min="15328" max="15328" width="12" style="6" customWidth="1"/>
    <col min="15329" max="15330" width="7.875" style="6" customWidth="1"/>
    <col min="15331" max="15331" width="2.125" style="6" customWidth="1"/>
    <col min="15332" max="15332" width="7.875" style="6" customWidth="1"/>
    <col min="15333" max="15333" width="6.5" style="6" customWidth="1"/>
    <col min="15334" max="15336" width="3.125" style="6" customWidth="1"/>
    <col min="15337" max="15337" width="3" style="6" customWidth="1"/>
    <col min="15338" max="15338" width="2.5" style="6" customWidth="1"/>
    <col min="15339" max="15339" width="2.625" style="6" customWidth="1"/>
    <col min="15340" max="15342" width="0" style="6" hidden="1" customWidth="1"/>
    <col min="15343" max="15343" width="3.875" style="6" customWidth="1"/>
    <col min="15344" max="15344" width="0" style="6" hidden="1" customWidth="1"/>
    <col min="15345" max="15346" width="13" style="6" customWidth="1"/>
    <col min="15347" max="15347" width="13.125" style="6" customWidth="1"/>
    <col min="15348" max="15348" width="5.625" style="6" customWidth="1"/>
    <col min="15349" max="15349" width="13.125" style="6" customWidth="1"/>
    <col min="15350" max="15350" width="3.625" style="6" customWidth="1"/>
    <col min="15351" max="15351" width="2.625" style="6" customWidth="1"/>
    <col min="15352" max="15354" width="0" style="6" hidden="1" customWidth="1"/>
    <col min="15355" max="15355" width="2.625" style="6" customWidth="1"/>
    <col min="15356" max="15356" width="0" style="6" hidden="1" customWidth="1"/>
    <col min="15357" max="15357" width="2.625" style="6" customWidth="1"/>
    <col min="15358" max="15358" width="0" style="6" hidden="1" customWidth="1"/>
    <col min="15359" max="15359" width="3.875" style="6" customWidth="1"/>
    <col min="15360" max="15360" width="30" style="6" customWidth="1"/>
    <col min="15361" max="15361" width="20.5" style="6" customWidth="1"/>
    <col min="15362" max="15362" width="8" style="6" customWidth="1"/>
    <col min="15363" max="15363" width="17" style="6" customWidth="1"/>
    <col min="15364" max="15364" width="37.375" style="6" customWidth="1"/>
    <col min="15365" max="15365" width="5.125" style="6" customWidth="1"/>
    <col min="15366" max="15366" width="27.5" style="6" customWidth="1"/>
    <col min="15367" max="15367" width="14.125" style="6" customWidth="1"/>
    <col min="15368" max="15369" width="8.125" style="6" customWidth="1"/>
    <col min="15370" max="15370" width="9.875" style="6" customWidth="1"/>
    <col min="15371" max="15371" width="1.875" style="6" customWidth="1"/>
    <col min="15372" max="15577" width="10.875" style="6"/>
    <col min="15578" max="15578" width="10.5" style="6" customWidth="1"/>
    <col min="15579" max="15579" width="2.375" style="6" customWidth="1"/>
    <col min="15580" max="15581" width="5.625" style="6" customWidth="1"/>
    <col min="15582" max="15582" width="5.125" style="6" customWidth="1"/>
    <col min="15583" max="15583" width="5.625" style="6" customWidth="1"/>
    <col min="15584" max="15584" width="12" style="6" customWidth="1"/>
    <col min="15585" max="15586" width="7.875" style="6" customWidth="1"/>
    <col min="15587" max="15587" width="2.125" style="6" customWidth="1"/>
    <col min="15588" max="15588" width="7.875" style="6" customWidth="1"/>
    <col min="15589" max="15589" width="6.5" style="6" customWidth="1"/>
    <col min="15590" max="15592" width="3.125" style="6" customWidth="1"/>
    <col min="15593" max="15593" width="3" style="6" customWidth="1"/>
    <col min="15594" max="15594" width="2.5" style="6" customWidth="1"/>
    <col min="15595" max="15595" width="2.625" style="6" customWidth="1"/>
    <col min="15596" max="15598" width="0" style="6" hidden="1" customWidth="1"/>
    <col min="15599" max="15599" width="3.875" style="6" customWidth="1"/>
    <col min="15600" max="15600" width="0" style="6" hidden="1" customWidth="1"/>
    <col min="15601" max="15602" width="13" style="6" customWidth="1"/>
    <col min="15603" max="15603" width="13.125" style="6" customWidth="1"/>
    <col min="15604" max="15604" width="5.625" style="6" customWidth="1"/>
    <col min="15605" max="15605" width="13.125" style="6" customWidth="1"/>
    <col min="15606" max="15606" width="3.625" style="6" customWidth="1"/>
    <col min="15607" max="15607" width="2.625" style="6" customWidth="1"/>
    <col min="15608" max="15610" width="0" style="6" hidden="1" customWidth="1"/>
    <col min="15611" max="15611" width="2.625" style="6" customWidth="1"/>
    <col min="15612" max="15612" width="0" style="6" hidden="1" customWidth="1"/>
    <col min="15613" max="15613" width="2.625" style="6" customWidth="1"/>
    <col min="15614" max="15614" width="0" style="6" hidden="1" customWidth="1"/>
    <col min="15615" max="15615" width="3.875" style="6" customWidth="1"/>
    <col min="15616" max="15616" width="30" style="6" customWidth="1"/>
    <col min="15617" max="15617" width="20.5" style="6" customWidth="1"/>
    <col min="15618" max="15618" width="8" style="6" customWidth="1"/>
    <col min="15619" max="15619" width="17" style="6" customWidth="1"/>
    <col min="15620" max="15620" width="37.375" style="6" customWidth="1"/>
    <col min="15621" max="15621" width="5.125" style="6" customWidth="1"/>
    <col min="15622" max="15622" width="27.5" style="6" customWidth="1"/>
    <col min="15623" max="15623" width="14.125" style="6" customWidth="1"/>
    <col min="15624" max="15625" width="8.125" style="6" customWidth="1"/>
    <col min="15626" max="15626" width="9.875" style="6" customWidth="1"/>
    <col min="15627" max="15627" width="1.875" style="6" customWidth="1"/>
    <col min="15628" max="15833" width="10.875" style="6"/>
    <col min="15834" max="15834" width="10.5" style="6" customWidth="1"/>
    <col min="15835" max="15835" width="2.375" style="6" customWidth="1"/>
    <col min="15836" max="15837" width="5.625" style="6" customWidth="1"/>
    <col min="15838" max="15838" width="5.125" style="6" customWidth="1"/>
    <col min="15839" max="15839" width="5.625" style="6" customWidth="1"/>
    <col min="15840" max="15840" width="12" style="6" customWidth="1"/>
    <col min="15841" max="15842" width="7.875" style="6" customWidth="1"/>
    <col min="15843" max="15843" width="2.125" style="6" customWidth="1"/>
    <col min="15844" max="15844" width="7.875" style="6" customWidth="1"/>
    <col min="15845" max="15845" width="6.5" style="6" customWidth="1"/>
    <col min="15846" max="15848" width="3.125" style="6" customWidth="1"/>
    <col min="15849" max="15849" width="3" style="6" customWidth="1"/>
    <col min="15850" max="15850" width="2.5" style="6" customWidth="1"/>
    <col min="15851" max="15851" width="2.625" style="6" customWidth="1"/>
    <col min="15852" max="15854" width="0" style="6" hidden="1" customWidth="1"/>
    <col min="15855" max="15855" width="3.875" style="6" customWidth="1"/>
    <col min="15856" max="15856" width="0" style="6" hidden="1" customWidth="1"/>
    <col min="15857" max="15858" width="13" style="6" customWidth="1"/>
    <col min="15859" max="15859" width="13.125" style="6" customWidth="1"/>
    <col min="15860" max="15860" width="5.625" style="6" customWidth="1"/>
    <col min="15861" max="15861" width="13.125" style="6" customWidth="1"/>
    <col min="15862" max="15862" width="3.625" style="6" customWidth="1"/>
    <col min="15863" max="15863" width="2.625" style="6" customWidth="1"/>
    <col min="15864" max="15866" width="0" style="6" hidden="1" customWidth="1"/>
    <col min="15867" max="15867" width="2.625" style="6" customWidth="1"/>
    <col min="15868" max="15868" width="0" style="6" hidden="1" customWidth="1"/>
    <col min="15869" max="15869" width="2.625" style="6" customWidth="1"/>
    <col min="15870" max="15870" width="0" style="6" hidden="1" customWidth="1"/>
    <col min="15871" max="15871" width="3.875" style="6" customWidth="1"/>
    <col min="15872" max="15872" width="30" style="6" customWidth="1"/>
    <col min="15873" max="15873" width="20.5" style="6" customWidth="1"/>
    <col min="15874" max="15874" width="8" style="6" customWidth="1"/>
    <col min="15875" max="15875" width="17" style="6" customWidth="1"/>
    <col min="15876" max="15876" width="37.375" style="6" customWidth="1"/>
    <col min="15877" max="15877" width="5.125" style="6" customWidth="1"/>
    <col min="15878" max="15878" width="27.5" style="6" customWidth="1"/>
    <col min="15879" max="15879" width="14.125" style="6" customWidth="1"/>
    <col min="15880" max="15881" width="8.125" style="6" customWidth="1"/>
    <col min="15882" max="15882" width="9.875" style="6" customWidth="1"/>
    <col min="15883" max="15883" width="1.875" style="6" customWidth="1"/>
    <col min="15884" max="16089" width="10.875" style="6"/>
    <col min="16090" max="16090" width="10.5" style="6" customWidth="1"/>
    <col min="16091" max="16091" width="2.375" style="6" customWidth="1"/>
    <col min="16092" max="16093" width="5.625" style="6" customWidth="1"/>
    <col min="16094" max="16094" width="5.125" style="6" customWidth="1"/>
    <col min="16095" max="16095" width="5.625" style="6" customWidth="1"/>
    <col min="16096" max="16096" width="12" style="6" customWidth="1"/>
    <col min="16097" max="16098" width="7.875" style="6" customWidth="1"/>
    <col min="16099" max="16099" width="2.125" style="6" customWidth="1"/>
    <col min="16100" max="16100" width="7.875" style="6" customWidth="1"/>
    <col min="16101" max="16101" width="6.5" style="6" customWidth="1"/>
    <col min="16102" max="16104" width="3.125" style="6" customWidth="1"/>
    <col min="16105" max="16105" width="3" style="6" customWidth="1"/>
    <col min="16106" max="16106" width="2.5" style="6" customWidth="1"/>
    <col min="16107" max="16107" width="2.625" style="6" customWidth="1"/>
    <col min="16108" max="16110" width="0" style="6" hidden="1" customWidth="1"/>
    <col min="16111" max="16111" width="3.875" style="6" customWidth="1"/>
    <col min="16112" max="16112" width="0" style="6" hidden="1" customWidth="1"/>
    <col min="16113" max="16114" width="13" style="6" customWidth="1"/>
    <col min="16115" max="16115" width="13.125" style="6" customWidth="1"/>
    <col min="16116" max="16116" width="5.625" style="6" customWidth="1"/>
    <col min="16117" max="16117" width="13.125" style="6" customWidth="1"/>
    <col min="16118" max="16118" width="3.625" style="6" customWidth="1"/>
    <col min="16119" max="16119" width="2.625" style="6" customWidth="1"/>
    <col min="16120" max="16122" width="0" style="6" hidden="1" customWidth="1"/>
    <col min="16123" max="16123" width="2.625" style="6" customWidth="1"/>
    <col min="16124" max="16124" width="0" style="6" hidden="1" customWidth="1"/>
    <col min="16125" max="16125" width="2.625" style="6" customWidth="1"/>
    <col min="16126" max="16126" width="0" style="6" hidden="1" customWidth="1"/>
    <col min="16127" max="16127" width="3.875" style="6" customWidth="1"/>
    <col min="16128" max="16128" width="30" style="6" customWidth="1"/>
    <col min="16129" max="16129" width="20.5" style="6" customWidth="1"/>
    <col min="16130" max="16130" width="8" style="6" customWidth="1"/>
    <col min="16131" max="16131" width="17" style="6" customWidth="1"/>
    <col min="16132" max="16132" width="37.375" style="6" customWidth="1"/>
    <col min="16133" max="16133" width="5.125" style="6" customWidth="1"/>
    <col min="16134" max="16134" width="27.5" style="6" customWidth="1"/>
    <col min="16135" max="16135" width="14.125" style="6" customWidth="1"/>
    <col min="16136" max="16137" width="8.125" style="6" customWidth="1"/>
    <col min="16138" max="16138" width="9.875" style="6" customWidth="1"/>
    <col min="16139" max="16139" width="1.875" style="6" customWidth="1"/>
    <col min="16140" max="16244" width="10.875" style="6"/>
    <col min="16245" max="16384" width="10" style="6" customWidth="1"/>
  </cols>
  <sheetData>
    <row r="1" spans="1:54 1541:1541" ht="11.25" customHeight="1">
      <c r="A1" s="1"/>
      <c r="B1" s="175" t="s">
        <v>0</v>
      </c>
      <c r="C1" s="176"/>
      <c r="D1" s="176"/>
      <c r="E1" s="176"/>
      <c r="F1" s="176"/>
      <c r="G1" s="176"/>
      <c r="H1" s="176"/>
      <c r="I1" s="177"/>
      <c r="J1" s="178"/>
      <c r="K1" s="179"/>
      <c r="L1" s="2"/>
      <c r="M1" s="3"/>
      <c r="N1" s="3"/>
      <c r="O1" s="2"/>
      <c r="P1" s="2"/>
      <c r="Q1" s="2"/>
      <c r="R1" s="2"/>
      <c r="S1" s="2"/>
      <c r="T1" s="2"/>
      <c r="U1" s="2"/>
      <c r="V1" s="2"/>
      <c r="W1" s="2"/>
      <c r="X1" s="2"/>
      <c r="Y1" s="2"/>
      <c r="Z1" s="2"/>
      <c r="AA1" s="2"/>
      <c r="AB1" s="2"/>
      <c r="AC1" s="2"/>
      <c r="AD1" s="2"/>
      <c r="AE1" s="2"/>
      <c r="AF1" s="2"/>
      <c r="AG1" s="2"/>
      <c r="AH1" s="2"/>
      <c r="AI1" s="2"/>
      <c r="AJ1" s="2"/>
      <c r="AK1" s="2"/>
      <c r="AL1" s="2"/>
      <c r="AM1" s="3"/>
      <c r="AN1" s="2"/>
      <c r="AO1" s="2"/>
      <c r="AP1" s="2"/>
      <c r="AQ1" s="106"/>
      <c r="AR1" s="106"/>
      <c r="AS1" s="106"/>
      <c r="AT1" s="106"/>
      <c r="AU1" s="106"/>
      <c r="AV1" s="106"/>
      <c r="AW1" s="106"/>
      <c r="AX1" s="2"/>
      <c r="AY1" s="2"/>
      <c r="AZ1" s="2"/>
      <c r="BA1" s="2"/>
      <c r="BB1" s="4" t="s">
        <v>1</v>
      </c>
      <c r="BGG1" s="5" t="s">
        <v>2</v>
      </c>
    </row>
    <row r="2" spans="1:54 1541:1541" ht="14.25" customHeight="1">
      <c r="A2" s="1"/>
      <c r="B2" s="182" t="s">
        <v>3</v>
      </c>
      <c r="C2" s="183"/>
      <c r="D2" s="183"/>
      <c r="E2" s="183"/>
      <c r="F2" s="183"/>
      <c r="G2" s="183"/>
      <c r="H2" s="183"/>
      <c r="I2" s="184"/>
      <c r="J2" s="180"/>
      <c r="K2" s="181"/>
      <c r="L2" s="2"/>
      <c r="M2" s="3"/>
      <c r="N2" s="3"/>
      <c r="O2" s="2"/>
      <c r="P2" s="2"/>
      <c r="Q2" s="2"/>
      <c r="R2" s="2"/>
      <c r="S2" s="2"/>
      <c r="T2" s="2"/>
      <c r="U2" s="2"/>
      <c r="V2" s="2"/>
      <c r="W2" s="2"/>
      <c r="X2" s="2"/>
      <c r="Y2" s="2"/>
      <c r="Z2" s="2"/>
      <c r="AA2" s="2"/>
      <c r="AB2" s="2"/>
      <c r="AC2" s="2"/>
      <c r="AD2" s="2"/>
      <c r="AE2" s="2"/>
      <c r="AF2" s="2"/>
      <c r="AG2" s="2"/>
      <c r="AH2" s="2"/>
      <c r="AI2" s="2"/>
      <c r="AJ2" s="2"/>
      <c r="AK2" s="2"/>
      <c r="AL2" s="2"/>
      <c r="AM2" s="3"/>
      <c r="AN2" s="2"/>
      <c r="AO2" s="2"/>
      <c r="AP2" s="2"/>
      <c r="AQ2" s="106"/>
      <c r="AR2" s="106"/>
      <c r="AS2" s="106"/>
      <c r="AT2" s="106"/>
      <c r="AU2" s="106"/>
      <c r="AV2" s="106"/>
      <c r="AW2" s="106"/>
      <c r="AX2" s="2"/>
      <c r="AY2" s="2"/>
      <c r="AZ2" s="2"/>
      <c r="BA2" s="2"/>
      <c r="BB2" s="2"/>
      <c r="BGG2" s="9"/>
    </row>
    <row r="3" spans="1:54 1541:1541" ht="11.25" customHeight="1">
      <c r="A3" s="1"/>
      <c r="B3" s="10" t="s">
        <v>4</v>
      </c>
      <c r="C3" s="185" t="s">
        <v>5</v>
      </c>
      <c r="D3" s="186"/>
      <c r="E3" s="186"/>
      <c r="F3" s="186"/>
      <c r="G3" s="186"/>
      <c r="H3" s="187"/>
      <c r="I3" s="11" t="s">
        <v>6</v>
      </c>
      <c r="J3" s="180"/>
      <c r="K3" s="181"/>
      <c r="L3" s="2"/>
      <c r="M3" s="3"/>
      <c r="N3" s="3"/>
      <c r="O3" s="2"/>
      <c r="P3" s="2"/>
      <c r="Q3" s="2"/>
      <c r="R3" s="2"/>
      <c r="S3" s="2"/>
      <c r="T3" s="2"/>
      <c r="U3" s="2"/>
      <c r="V3" s="2"/>
      <c r="W3" s="2"/>
      <c r="X3" s="2"/>
      <c r="Y3" s="2"/>
      <c r="Z3" s="2"/>
      <c r="AA3" s="2"/>
      <c r="AB3" s="2"/>
      <c r="AC3" s="2"/>
      <c r="AD3" s="2"/>
      <c r="AE3" s="2"/>
      <c r="AF3" s="2"/>
      <c r="AG3" s="2"/>
      <c r="AH3" s="2"/>
      <c r="AI3" s="2"/>
      <c r="AJ3" s="2"/>
      <c r="AK3" s="2"/>
      <c r="AL3" s="2"/>
      <c r="AM3" s="3"/>
      <c r="AN3" s="2"/>
      <c r="AO3" s="2"/>
      <c r="AP3" s="2"/>
      <c r="AQ3" s="106"/>
      <c r="AR3" s="106"/>
      <c r="AS3" s="106"/>
      <c r="AT3" s="106"/>
      <c r="AU3" s="106"/>
      <c r="AV3" s="106"/>
      <c r="AW3" s="106"/>
      <c r="AX3" s="2"/>
      <c r="AY3" s="2"/>
      <c r="AZ3" s="2"/>
      <c r="BA3" s="2"/>
      <c r="BB3" s="2"/>
      <c r="BGG3" s="9"/>
    </row>
    <row r="4" spans="1:54 1541:1541" ht="14.25" customHeight="1">
      <c r="A4" s="1"/>
      <c r="B4" s="12" t="s">
        <v>7</v>
      </c>
      <c r="C4" s="188" t="s">
        <v>8</v>
      </c>
      <c r="D4" s="189"/>
      <c r="E4" s="189"/>
      <c r="F4" s="189"/>
      <c r="G4" s="189"/>
      <c r="H4" s="190"/>
      <c r="I4" s="13" t="s">
        <v>9</v>
      </c>
      <c r="J4" s="180"/>
      <c r="K4" s="181"/>
      <c r="L4" s="2"/>
      <c r="M4" s="3"/>
      <c r="N4" s="3"/>
      <c r="O4" s="2"/>
      <c r="P4" s="2"/>
      <c r="Q4" s="2"/>
      <c r="R4" s="2"/>
      <c r="S4" s="2"/>
      <c r="T4" s="2"/>
      <c r="U4" s="2"/>
      <c r="V4" s="2"/>
      <c r="W4" s="2"/>
      <c r="X4" s="2"/>
      <c r="Y4" s="2"/>
      <c r="Z4" s="2"/>
      <c r="AA4" s="2"/>
      <c r="AB4" s="2"/>
      <c r="AC4" s="2"/>
      <c r="AD4" s="2"/>
      <c r="AE4" s="2"/>
      <c r="AF4" s="2"/>
      <c r="AG4" s="2"/>
      <c r="AH4" s="2"/>
      <c r="AI4" s="2"/>
      <c r="AJ4" s="2"/>
      <c r="AK4" s="2"/>
      <c r="AL4" s="2"/>
      <c r="AM4" s="3"/>
      <c r="AN4" s="2"/>
      <c r="AO4" s="2"/>
      <c r="AP4" s="2"/>
      <c r="AQ4" s="106"/>
      <c r="AR4" s="106"/>
      <c r="AS4" s="106"/>
      <c r="AT4" s="106"/>
      <c r="AU4" s="106"/>
      <c r="AV4" s="106"/>
      <c r="AW4" s="106"/>
      <c r="AX4" s="2"/>
      <c r="AY4" s="2"/>
      <c r="AZ4" s="2"/>
      <c r="BA4" s="2"/>
      <c r="BB4" s="2"/>
      <c r="BGG4" s="9"/>
    </row>
    <row r="5" spans="1:54 1541:1541" ht="122.1" customHeight="1">
      <c r="A5" s="1"/>
      <c r="B5" s="14" t="s">
        <v>10</v>
      </c>
      <c r="C5" s="15" t="s">
        <v>11</v>
      </c>
      <c r="D5" s="14" t="s">
        <v>12</v>
      </c>
      <c r="E5" s="127" t="s">
        <v>478</v>
      </c>
      <c r="F5" s="128"/>
      <c r="G5" s="129"/>
      <c r="H5" s="16" t="s">
        <v>13</v>
      </c>
      <c r="I5" s="194" t="s">
        <v>479</v>
      </c>
      <c r="J5" s="195"/>
      <c r="K5" s="195"/>
      <c r="L5" s="195"/>
      <c r="M5" s="195"/>
      <c r="N5" s="196"/>
      <c r="O5" s="198" t="s">
        <v>14</v>
      </c>
      <c r="P5" s="199"/>
      <c r="Q5" s="200">
        <v>45849</v>
      </c>
      <c r="R5" s="201"/>
      <c r="S5" s="17"/>
      <c r="T5" s="17"/>
      <c r="U5" s="202"/>
      <c r="V5" s="202"/>
      <c r="W5" s="203"/>
      <c r="X5" s="204"/>
      <c r="Y5" s="18"/>
      <c r="Z5" s="18"/>
      <c r="AA5" s="18"/>
      <c r="AB5" s="18"/>
      <c r="AC5" s="18"/>
      <c r="AD5" s="18"/>
      <c r="AE5" s="18"/>
      <c r="AF5" s="18"/>
      <c r="AG5" s="18"/>
      <c r="AH5" s="18"/>
      <c r="AI5" s="19"/>
      <c r="AJ5" s="19"/>
      <c r="AK5" s="18"/>
      <c r="AL5" s="18"/>
      <c r="AM5" s="18"/>
      <c r="AN5" s="19"/>
      <c r="AO5" s="19"/>
      <c r="AP5" s="18"/>
      <c r="AQ5" s="107"/>
      <c r="AR5" s="107"/>
      <c r="AS5" s="107"/>
      <c r="AT5" s="107"/>
      <c r="AU5" s="107"/>
      <c r="AV5" s="107"/>
      <c r="AW5" s="107"/>
      <c r="AX5" s="18"/>
      <c r="AY5" s="18"/>
      <c r="AZ5" s="18"/>
      <c r="BA5" s="18"/>
      <c r="BB5" s="1"/>
    </row>
    <row r="6" spans="1:54 1541:1541" ht="5.25" customHeight="1">
      <c r="A6" s="1"/>
      <c r="B6" s="20"/>
      <c r="C6" s="18"/>
      <c r="D6" s="20"/>
      <c r="E6" s="20"/>
      <c r="F6" s="20"/>
      <c r="G6" s="19"/>
      <c r="H6" s="19"/>
      <c r="I6" s="18"/>
      <c r="J6" s="18"/>
      <c r="K6" s="18"/>
      <c r="L6" s="18"/>
      <c r="M6" s="18"/>
      <c r="N6" s="18"/>
      <c r="O6" s="18"/>
      <c r="P6" s="18"/>
      <c r="Q6" s="18"/>
      <c r="R6" s="18"/>
      <c r="S6" s="18"/>
      <c r="T6" s="18"/>
      <c r="U6" s="18"/>
      <c r="V6" s="18"/>
      <c r="W6" s="18"/>
      <c r="X6" s="18"/>
      <c r="Y6" s="18"/>
      <c r="Z6" s="18"/>
      <c r="AA6" s="18"/>
      <c r="AB6" s="18"/>
      <c r="AC6" s="18"/>
      <c r="AD6" s="18"/>
      <c r="AE6" s="18"/>
      <c r="AF6" s="18"/>
      <c r="AG6" s="18"/>
      <c r="AH6" s="18"/>
      <c r="AI6" s="19"/>
      <c r="AJ6" s="19"/>
      <c r="AK6" s="18"/>
      <c r="AL6" s="18"/>
      <c r="AM6" s="18"/>
      <c r="AN6" s="19"/>
      <c r="AO6" s="19"/>
      <c r="AP6" s="18"/>
      <c r="AQ6" s="107"/>
      <c r="AR6" s="107"/>
      <c r="AS6" s="107"/>
      <c r="AT6" s="107"/>
      <c r="AU6" s="107"/>
      <c r="AV6" s="107"/>
      <c r="AW6" s="107"/>
      <c r="AX6" s="18"/>
      <c r="AY6" s="18"/>
      <c r="AZ6" s="18"/>
      <c r="BA6" s="18"/>
      <c r="BB6" s="1"/>
    </row>
    <row r="7" spans="1:54 1541:1541" s="1" customFormat="1" ht="23.25" customHeight="1">
      <c r="A7" s="21">
        <f>COUNTA(C9:C10)</f>
        <v>2</v>
      </c>
      <c r="B7" s="172" t="s">
        <v>15</v>
      </c>
      <c r="C7" s="173"/>
      <c r="D7" s="173"/>
      <c r="E7" s="173"/>
      <c r="F7" s="173"/>
      <c r="G7" s="173"/>
      <c r="H7" s="173"/>
      <c r="I7" s="23"/>
      <c r="J7" s="174" t="s">
        <v>16</v>
      </c>
      <c r="K7" s="174"/>
      <c r="L7" s="174"/>
      <c r="M7" s="174"/>
      <c r="N7" s="174"/>
      <c r="O7" s="174"/>
      <c r="P7" s="174"/>
      <c r="Q7" s="174"/>
      <c r="R7" s="174"/>
      <c r="S7" s="174"/>
      <c r="T7" s="174"/>
      <c r="U7" s="174"/>
      <c r="V7" s="174"/>
      <c r="W7" s="174"/>
      <c r="X7" s="174"/>
      <c r="Y7" s="174"/>
      <c r="Z7" s="174"/>
      <c r="AA7" s="174"/>
      <c r="AB7" s="174"/>
      <c r="AC7" s="212" t="s">
        <v>17</v>
      </c>
      <c r="AD7" s="212"/>
      <c r="AE7" s="212"/>
      <c r="AF7" s="212"/>
      <c r="AG7" s="212"/>
      <c r="AH7" s="212"/>
      <c r="AI7" s="213" t="s">
        <v>18</v>
      </c>
      <c r="AJ7" s="213"/>
      <c r="AK7" s="213"/>
      <c r="AL7" s="213"/>
      <c r="AM7" s="22"/>
      <c r="AN7" s="24" t="s">
        <v>19</v>
      </c>
      <c r="AO7" s="25"/>
      <c r="AP7" s="25"/>
      <c r="AQ7" s="108"/>
      <c r="AR7" s="109"/>
      <c r="AS7" s="109"/>
      <c r="AT7" s="109"/>
      <c r="AU7" s="109"/>
      <c r="AV7" s="109"/>
      <c r="AW7" s="109"/>
      <c r="AX7" s="26"/>
      <c r="AY7" s="130">
        <f>AY9</f>
        <v>6.8875200000000011E-3</v>
      </c>
      <c r="AZ7" s="26"/>
      <c r="BA7" s="26"/>
    </row>
    <row r="8" spans="1:54 1541:1541" ht="74.25" customHeight="1">
      <c r="A8" s="27" t="s">
        <v>20</v>
      </c>
      <c r="B8" s="28" t="s">
        <v>21</v>
      </c>
      <c r="C8" s="28" t="s">
        <v>22</v>
      </c>
      <c r="D8" s="29" t="s">
        <v>23</v>
      </c>
      <c r="E8" s="29" t="s">
        <v>24</v>
      </c>
      <c r="F8" s="29" t="s">
        <v>25</v>
      </c>
      <c r="G8" s="29" t="s">
        <v>26</v>
      </c>
      <c r="H8" s="29" t="s">
        <v>27</v>
      </c>
      <c r="I8" s="28" t="s">
        <v>28</v>
      </c>
      <c r="J8" s="30" t="s">
        <v>29</v>
      </c>
      <c r="K8" s="30" t="s">
        <v>30</v>
      </c>
      <c r="L8" s="30" t="s">
        <v>31</v>
      </c>
      <c r="M8" s="30" t="s">
        <v>32</v>
      </c>
      <c r="N8" s="30" t="s">
        <v>33</v>
      </c>
      <c r="O8" s="30" t="s">
        <v>34</v>
      </c>
      <c r="P8" s="30" t="s">
        <v>35</v>
      </c>
      <c r="Q8" s="30" t="s">
        <v>36</v>
      </c>
      <c r="R8" s="30" t="s">
        <v>37</v>
      </c>
      <c r="S8" s="30" t="s">
        <v>38</v>
      </c>
      <c r="T8" s="30" t="s">
        <v>39</v>
      </c>
      <c r="U8" s="30" t="s">
        <v>40</v>
      </c>
      <c r="V8" s="30" t="s">
        <v>41</v>
      </c>
      <c r="W8" s="30" t="s">
        <v>42</v>
      </c>
      <c r="X8" s="30" t="s">
        <v>43</v>
      </c>
      <c r="Y8" s="30" t="s">
        <v>44</v>
      </c>
      <c r="Z8" s="30" t="s">
        <v>45</v>
      </c>
      <c r="AA8" s="30" t="s">
        <v>46</v>
      </c>
      <c r="AB8" s="30" t="s">
        <v>47</v>
      </c>
      <c r="AC8" s="28" t="s">
        <v>48</v>
      </c>
      <c r="AD8" s="28" t="s">
        <v>49</v>
      </c>
      <c r="AE8" s="28" t="s">
        <v>50</v>
      </c>
      <c r="AF8" s="28" t="s">
        <v>51</v>
      </c>
      <c r="AG8" s="28" t="s">
        <v>52</v>
      </c>
      <c r="AH8" s="28" t="s">
        <v>52</v>
      </c>
      <c r="AI8" s="29" t="s">
        <v>53</v>
      </c>
      <c r="AJ8" s="29" t="s">
        <v>54</v>
      </c>
      <c r="AK8" s="29" t="s">
        <v>55</v>
      </c>
      <c r="AL8" s="29" t="s">
        <v>56</v>
      </c>
      <c r="AM8" s="31" t="s">
        <v>57</v>
      </c>
      <c r="AN8" s="31" t="s">
        <v>58</v>
      </c>
      <c r="AO8" s="32" t="s">
        <v>59</v>
      </c>
      <c r="AP8" s="32" t="s">
        <v>60</v>
      </c>
      <c r="AQ8" s="110" t="s">
        <v>313</v>
      </c>
      <c r="AR8" s="111" t="s">
        <v>61</v>
      </c>
      <c r="AS8" s="111" t="s">
        <v>62</v>
      </c>
      <c r="AT8" s="111" t="s">
        <v>63</v>
      </c>
      <c r="AU8" s="111" t="s">
        <v>64</v>
      </c>
      <c r="AV8" s="111" t="s">
        <v>65</v>
      </c>
      <c r="AW8" s="111" t="s">
        <v>66</v>
      </c>
      <c r="AX8" s="33" t="s">
        <v>67</v>
      </c>
      <c r="AY8" s="33" t="s">
        <v>315</v>
      </c>
      <c r="AZ8" s="119" t="s">
        <v>68</v>
      </c>
      <c r="BA8" s="120" t="s">
        <v>69</v>
      </c>
      <c r="BB8" s="34"/>
    </row>
    <row r="9" spans="1:54 1541:1541" ht="171.95" customHeight="1">
      <c r="A9" s="81">
        <v>1</v>
      </c>
      <c r="B9" s="84" t="s">
        <v>332</v>
      </c>
      <c r="C9" s="84" t="s">
        <v>392</v>
      </c>
      <c r="D9" s="83" t="s">
        <v>296</v>
      </c>
      <c r="E9" s="83" t="s">
        <v>297</v>
      </c>
      <c r="F9" s="83" t="s">
        <v>99</v>
      </c>
      <c r="G9" s="83" t="s">
        <v>298</v>
      </c>
      <c r="H9" s="83" t="s">
        <v>147</v>
      </c>
      <c r="I9" s="35">
        <v>0.2</v>
      </c>
      <c r="J9" s="35" t="s">
        <v>75</v>
      </c>
      <c r="K9" s="35" t="s">
        <v>75</v>
      </c>
      <c r="L9" s="35" t="s">
        <v>74</v>
      </c>
      <c r="M9" s="35" t="s">
        <v>74</v>
      </c>
      <c r="N9" s="35" t="s">
        <v>74</v>
      </c>
      <c r="O9" s="35" t="s">
        <v>75</v>
      </c>
      <c r="P9" s="35" t="s">
        <v>74</v>
      </c>
      <c r="Q9" s="35" t="s">
        <v>75</v>
      </c>
      <c r="R9" s="35" t="s">
        <v>74</v>
      </c>
      <c r="S9" s="35" t="s">
        <v>75</v>
      </c>
      <c r="T9" s="35" t="s">
        <v>75</v>
      </c>
      <c r="U9" s="35" t="s">
        <v>75</v>
      </c>
      <c r="V9" s="35" t="s">
        <v>75</v>
      </c>
      <c r="W9" s="35" t="s">
        <v>75</v>
      </c>
      <c r="X9" s="35" t="s">
        <v>74</v>
      </c>
      <c r="Y9" s="35" t="s">
        <v>74</v>
      </c>
      <c r="Z9" s="35" t="s">
        <v>74</v>
      </c>
      <c r="AA9" s="35" t="s">
        <v>74</v>
      </c>
      <c r="AB9" s="35" t="s">
        <v>74</v>
      </c>
      <c r="AC9" s="36">
        <f>I9</f>
        <v>0.2</v>
      </c>
      <c r="AD9" s="37">
        <f>AC9</f>
        <v>0.2</v>
      </c>
      <c r="AE9" s="36">
        <v>0.8</v>
      </c>
      <c r="AF9" s="37">
        <f>AE9</f>
        <v>0.8</v>
      </c>
      <c r="AG9" s="89">
        <f>AD9*AF9</f>
        <v>0.16000000000000003</v>
      </c>
      <c r="AH9" s="85" t="s">
        <v>90</v>
      </c>
      <c r="AI9" s="97" t="s">
        <v>482</v>
      </c>
      <c r="AJ9" s="39" t="s">
        <v>197</v>
      </c>
      <c r="AK9" s="98" t="s">
        <v>301</v>
      </c>
      <c r="AL9" s="98" t="s">
        <v>302</v>
      </c>
      <c r="AM9" s="38" t="s">
        <v>76</v>
      </c>
      <c r="AN9" s="39" t="s">
        <v>77</v>
      </c>
      <c r="AO9" s="39" t="s">
        <v>78</v>
      </c>
      <c r="AP9" s="38" t="s">
        <v>79</v>
      </c>
      <c r="AQ9" s="93">
        <v>0.7</v>
      </c>
      <c r="AR9" s="116">
        <f>I9-(I9*AQ9)</f>
        <v>6.0000000000000026E-2</v>
      </c>
      <c r="AS9" s="114">
        <f>AR9</f>
        <v>6.0000000000000026E-2</v>
      </c>
      <c r="AT9" s="112">
        <f>AR9*AE9</f>
        <v>4.8000000000000022E-2</v>
      </c>
      <c r="AU9" s="114">
        <f>AT9</f>
        <v>4.8000000000000022E-2</v>
      </c>
      <c r="AV9" s="113">
        <f>AT9*AR9</f>
        <v>2.8800000000000023E-3</v>
      </c>
      <c r="AW9" s="114">
        <f>AV9</f>
        <v>2.8800000000000023E-3</v>
      </c>
      <c r="AX9" s="117" t="s">
        <v>483</v>
      </c>
      <c r="AY9" s="205">
        <f>SUM(AW9:AW13)/5</f>
        <v>6.8875200000000011E-3</v>
      </c>
      <c r="AZ9" s="96"/>
      <c r="BA9" s="208" t="s">
        <v>316</v>
      </c>
      <c r="BB9" s="1"/>
    </row>
    <row r="10" spans="1:54 1541:1541" ht="191.45" customHeight="1">
      <c r="A10" s="90">
        <v>2</v>
      </c>
      <c r="B10" s="87" t="s">
        <v>436</v>
      </c>
      <c r="C10" s="87" t="s">
        <v>309</v>
      </c>
      <c r="D10" s="88" t="s">
        <v>296</v>
      </c>
      <c r="E10" s="88" t="s">
        <v>297</v>
      </c>
      <c r="F10" s="88" t="s">
        <v>99</v>
      </c>
      <c r="G10" s="88" t="s">
        <v>107</v>
      </c>
      <c r="H10" s="88" t="s">
        <v>147</v>
      </c>
      <c r="I10" s="35">
        <v>0.2</v>
      </c>
      <c r="J10" s="35" t="s">
        <v>75</v>
      </c>
      <c r="K10" s="35" t="s">
        <v>75</v>
      </c>
      <c r="L10" s="35" t="s">
        <v>74</v>
      </c>
      <c r="M10" s="35" t="s">
        <v>74</v>
      </c>
      <c r="N10" s="35" t="s">
        <v>74</v>
      </c>
      <c r="O10" s="35" t="s">
        <v>75</v>
      </c>
      <c r="P10" s="35" t="s">
        <v>74</v>
      </c>
      <c r="Q10" s="35" t="s">
        <v>75</v>
      </c>
      <c r="R10" s="35" t="s">
        <v>74</v>
      </c>
      <c r="S10" s="35" t="s">
        <v>75</v>
      </c>
      <c r="T10" s="35" t="s">
        <v>75</v>
      </c>
      <c r="U10" s="35" t="s">
        <v>75</v>
      </c>
      <c r="V10" s="35" t="s">
        <v>75</v>
      </c>
      <c r="W10" s="35" t="s">
        <v>75</v>
      </c>
      <c r="X10" s="35" t="s">
        <v>74</v>
      </c>
      <c r="Y10" s="35" t="s">
        <v>74</v>
      </c>
      <c r="Z10" s="35" t="s">
        <v>74</v>
      </c>
      <c r="AA10" s="35" t="s">
        <v>74</v>
      </c>
      <c r="AB10" s="35" t="s">
        <v>74</v>
      </c>
      <c r="AC10" s="36">
        <f>I10</f>
        <v>0.2</v>
      </c>
      <c r="AD10" s="37">
        <f>AC10</f>
        <v>0.2</v>
      </c>
      <c r="AE10" s="36">
        <v>0.6</v>
      </c>
      <c r="AF10" s="37">
        <f>AE10</f>
        <v>0.6</v>
      </c>
      <c r="AG10" s="89">
        <f>AD10*AF10</f>
        <v>0.12</v>
      </c>
      <c r="AH10" s="94" t="s">
        <v>89</v>
      </c>
      <c r="AI10" s="97" t="s">
        <v>482</v>
      </c>
      <c r="AJ10" s="39" t="s">
        <v>197</v>
      </c>
      <c r="AK10" s="98" t="s">
        <v>301</v>
      </c>
      <c r="AL10" s="98" t="s">
        <v>302</v>
      </c>
      <c r="AM10" s="38" t="s">
        <v>76</v>
      </c>
      <c r="AN10" s="39" t="s">
        <v>77</v>
      </c>
      <c r="AO10" s="39" t="s">
        <v>78</v>
      </c>
      <c r="AP10" s="38" t="s">
        <v>79</v>
      </c>
      <c r="AQ10" s="93">
        <v>0.7</v>
      </c>
      <c r="AR10" s="116">
        <f t="shared" ref="AR10:AR12" si="0">I10-(I10*AQ10)</f>
        <v>6.0000000000000026E-2</v>
      </c>
      <c r="AS10" s="114">
        <f t="shared" ref="AS10:AS13" si="1">AR10</f>
        <v>6.0000000000000026E-2</v>
      </c>
      <c r="AT10" s="112">
        <f t="shared" ref="AT10:AT12" si="2">AR10*AE10</f>
        <v>3.6000000000000011E-2</v>
      </c>
      <c r="AU10" s="114">
        <f t="shared" ref="AU10:AU13" si="3">AT10</f>
        <v>3.6000000000000011E-2</v>
      </c>
      <c r="AV10" s="113">
        <f t="shared" ref="AV10:AV13" si="4">AT10*AR10</f>
        <v>2.1600000000000018E-3</v>
      </c>
      <c r="AW10" s="114">
        <f t="shared" ref="AW10:AW13" si="5">AV10</f>
        <v>2.1600000000000018E-3</v>
      </c>
      <c r="AX10" s="117" t="s">
        <v>483</v>
      </c>
      <c r="AY10" s="206"/>
      <c r="AZ10" s="96"/>
      <c r="BA10" s="209"/>
    </row>
    <row r="11" spans="1:54 1541:1541" ht="204.6" customHeight="1">
      <c r="A11" s="92">
        <v>3</v>
      </c>
      <c r="B11" s="91" t="s">
        <v>437</v>
      </c>
      <c r="C11" s="91" t="s">
        <v>310</v>
      </c>
      <c r="D11" s="93" t="s">
        <v>296</v>
      </c>
      <c r="E11" s="93" t="s">
        <v>297</v>
      </c>
      <c r="F11" s="93" t="s">
        <v>99</v>
      </c>
      <c r="G11" s="93" t="s">
        <v>107</v>
      </c>
      <c r="H11" s="93" t="s">
        <v>147</v>
      </c>
      <c r="I11" s="35">
        <v>0.85</v>
      </c>
      <c r="J11" s="35" t="s">
        <v>75</v>
      </c>
      <c r="K11" s="35" t="s">
        <v>75</v>
      </c>
      <c r="L11" s="35" t="s">
        <v>74</v>
      </c>
      <c r="M11" s="35" t="s">
        <v>74</v>
      </c>
      <c r="N11" s="35" t="s">
        <v>74</v>
      </c>
      <c r="O11" s="35" t="s">
        <v>75</v>
      </c>
      <c r="P11" s="35" t="s">
        <v>74</v>
      </c>
      <c r="Q11" s="35" t="s">
        <v>75</v>
      </c>
      <c r="R11" s="35" t="s">
        <v>74</v>
      </c>
      <c r="S11" s="35" t="s">
        <v>75</v>
      </c>
      <c r="T11" s="35" t="s">
        <v>75</v>
      </c>
      <c r="U11" s="35" t="s">
        <v>75</v>
      </c>
      <c r="V11" s="35" t="s">
        <v>75</v>
      </c>
      <c r="W11" s="35" t="s">
        <v>75</v>
      </c>
      <c r="X11" s="35" t="s">
        <v>74</v>
      </c>
      <c r="Y11" s="35" t="s">
        <v>74</v>
      </c>
      <c r="Z11" s="35" t="s">
        <v>74</v>
      </c>
      <c r="AA11" s="35" t="s">
        <v>74</v>
      </c>
      <c r="AB11" s="35" t="s">
        <v>74</v>
      </c>
      <c r="AC11" s="36">
        <f>I11</f>
        <v>0.85</v>
      </c>
      <c r="AD11" s="37">
        <f>AC11</f>
        <v>0.85</v>
      </c>
      <c r="AE11" s="36">
        <v>0.4</v>
      </c>
      <c r="AF11" s="37">
        <f>AE11</f>
        <v>0.4</v>
      </c>
      <c r="AG11" s="89">
        <f>AD11*AF11</f>
        <v>0.34</v>
      </c>
      <c r="AH11" s="94" t="s">
        <v>89</v>
      </c>
      <c r="AI11" s="97" t="s">
        <v>482</v>
      </c>
      <c r="AJ11" s="39" t="s">
        <v>197</v>
      </c>
      <c r="AK11" s="98" t="s">
        <v>301</v>
      </c>
      <c r="AL11" s="98" t="s">
        <v>302</v>
      </c>
      <c r="AM11" s="38" t="s">
        <v>76</v>
      </c>
      <c r="AN11" s="39" t="s">
        <v>77</v>
      </c>
      <c r="AO11" s="39" t="s">
        <v>78</v>
      </c>
      <c r="AP11" s="38" t="s">
        <v>79</v>
      </c>
      <c r="AQ11" s="93">
        <v>0.7</v>
      </c>
      <c r="AR11" s="116">
        <f t="shared" si="0"/>
        <v>0.255</v>
      </c>
      <c r="AS11" s="114">
        <f t="shared" si="1"/>
        <v>0.255</v>
      </c>
      <c r="AT11" s="112">
        <f t="shared" si="2"/>
        <v>0.10200000000000001</v>
      </c>
      <c r="AU11" s="114">
        <f t="shared" si="3"/>
        <v>0.10200000000000001</v>
      </c>
      <c r="AV11" s="113">
        <f t="shared" si="4"/>
        <v>2.6010000000000002E-2</v>
      </c>
      <c r="AW11" s="114">
        <f t="shared" si="5"/>
        <v>2.6010000000000002E-2</v>
      </c>
      <c r="AX11" s="117" t="s">
        <v>483</v>
      </c>
      <c r="AY11" s="206"/>
      <c r="AZ11" s="96"/>
      <c r="BA11" s="209"/>
    </row>
    <row r="12" spans="1:54 1541:1541" ht="204.6" customHeight="1">
      <c r="A12" s="99">
        <v>4</v>
      </c>
      <c r="B12" s="101" t="s">
        <v>438</v>
      </c>
      <c r="C12" s="101" t="s">
        <v>311</v>
      </c>
      <c r="D12" s="102" t="s">
        <v>296</v>
      </c>
      <c r="E12" s="102" t="s">
        <v>297</v>
      </c>
      <c r="F12" s="102" t="s">
        <v>99</v>
      </c>
      <c r="G12" s="102" t="s">
        <v>107</v>
      </c>
      <c r="H12" s="102" t="s">
        <v>147</v>
      </c>
      <c r="I12" s="35">
        <v>0.28999999999999998</v>
      </c>
      <c r="J12" s="35" t="s">
        <v>75</v>
      </c>
      <c r="K12" s="35" t="s">
        <v>75</v>
      </c>
      <c r="L12" s="35" t="s">
        <v>74</v>
      </c>
      <c r="M12" s="35" t="s">
        <v>74</v>
      </c>
      <c r="N12" s="35" t="s">
        <v>74</v>
      </c>
      <c r="O12" s="35" t="s">
        <v>75</v>
      </c>
      <c r="P12" s="35" t="s">
        <v>74</v>
      </c>
      <c r="Q12" s="35" t="s">
        <v>75</v>
      </c>
      <c r="R12" s="35" t="s">
        <v>74</v>
      </c>
      <c r="S12" s="35" t="s">
        <v>75</v>
      </c>
      <c r="T12" s="35" t="s">
        <v>75</v>
      </c>
      <c r="U12" s="35" t="s">
        <v>75</v>
      </c>
      <c r="V12" s="35" t="s">
        <v>75</v>
      </c>
      <c r="W12" s="35" t="s">
        <v>75</v>
      </c>
      <c r="X12" s="35" t="s">
        <v>74</v>
      </c>
      <c r="Y12" s="35" t="s">
        <v>74</v>
      </c>
      <c r="Z12" s="35" t="s">
        <v>74</v>
      </c>
      <c r="AA12" s="35" t="s">
        <v>74</v>
      </c>
      <c r="AB12" s="35" t="s">
        <v>74</v>
      </c>
      <c r="AC12" s="36">
        <f>I12</f>
        <v>0.28999999999999998</v>
      </c>
      <c r="AD12" s="37">
        <f>AC12</f>
        <v>0.28999999999999998</v>
      </c>
      <c r="AE12" s="36">
        <v>0.4</v>
      </c>
      <c r="AF12" s="37">
        <f>AE12</f>
        <v>0.4</v>
      </c>
      <c r="AG12" s="89">
        <f>AD12*AF12</f>
        <v>0.11599999999999999</v>
      </c>
      <c r="AH12" s="94" t="s">
        <v>89</v>
      </c>
      <c r="AI12" s="97" t="s">
        <v>482</v>
      </c>
      <c r="AJ12" s="39" t="s">
        <v>197</v>
      </c>
      <c r="AK12" s="98" t="s">
        <v>301</v>
      </c>
      <c r="AL12" s="98" t="s">
        <v>302</v>
      </c>
      <c r="AM12" s="38" t="s">
        <v>76</v>
      </c>
      <c r="AN12" s="39" t="s">
        <v>77</v>
      </c>
      <c r="AO12" s="39" t="s">
        <v>78</v>
      </c>
      <c r="AP12" s="38" t="s">
        <v>79</v>
      </c>
      <c r="AQ12" s="93">
        <v>0.7</v>
      </c>
      <c r="AR12" s="116">
        <f t="shared" si="0"/>
        <v>8.6999999999999994E-2</v>
      </c>
      <c r="AS12" s="114">
        <f t="shared" si="1"/>
        <v>8.6999999999999994E-2</v>
      </c>
      <c r="AT12" s="112">
        <f t="shared" si="2"/>
        <v>3.4799999999999998E-2</v>
      </c>
      <c r="AU12" s="114">
        <f t="shared" si="3"/>
        <v>3.4799999999999998E-2</v>
      </c>
      <c r="AV12" s="113">
        <f t="shared" si="4"/>
        <v>3.0275999999999996E-3</v>
      </c>
      <c r="AW12" s="114">
        <f t="shared" si="5"/>
        <v>3.0275999999999996E-3</v>
      </c>
      <c r="AX12" s="117" t="s">
        <v>483</v>
      </c>
      <c r="AY12" s="206"/>
      <c r="AZ12" s="96"/>
      <c r="BA12" s="209"/>
    </row>
    <row r="13" spans="1:54 1541:1541" ht="409.6" customHeight="1">
      <c r="A13" s="103">
        <v>5</v>
      </c>
      <c r="B13" s="104" t="s">
        <v>480</v>
      </c>
      <c r="C13" s="104" t="s">
        <v>481</v>
      </c>
      <c r="D13" s="105" t="s">
        <v>296</v>
      </c>
      <c r="E13" s="105" t="s">
        <v>299</v>
      </c>
      <c r="F13" s="105" t="s">
        <v>99</v>
      </c>
      <c r="G13" s="105" t="s">
        <v>107</v>
      </c>
      <c r="H13" s="105" t="s">
        <v>147</v>
      </c>
      <c r="I13" s="95">
        <v>0.1</v>
      </c>
      <c r="J13" s="35" t="s">
        <v>75</v>
      </c>
      <c r="K13" s="35" t="s">
        <v>75</v>
      </c>
      <c r="L13" s="35" t="s">
        <v>74</v>
      </c>
      <c r="M13" s="35" t="s">
        <v>74</v>
      </c>
      <c r="N13" s="35" t="s">
        <v>74</v>
      </c>
      <c r="O13" s="35" t="s">
        <v>75</v>
      </c>
      <c r="P13" s="35" t="s">
        <v>74</v>
      </c>
      <c r="Q13" s="35" t="s">
        <v>75</v>
      </c>
      <c r="R13" s="35" t="s">
        <v>74</v>
      </c>
      <c r="S13" s="35" t="s">
        <v>75</v>
      </c>
      <c r="T13" s="35" t="s">
        <v>75</v>
      </c>
      <c r="U13" s="35" t="s">
        <v>75</v>
      </c>
      <c r="V13" s="35" t="s">
        <v>75</v>
      </c>
      <c r="W13" s="35" t="s">
        <v>75</v>
      </c>
      <c r="X13" s="35" t="s">
        <v>74</v>
      </c>
      <c r="Y13" s="35" t="s">
        <v>74</v>
      </c>
      <c r="Z13" s="35" t="s">
        <v>74</v>
      </c>
      <c r="AA13" s="35" t="s">
        <v>74</v>
      </c>
      <c r="AB13" s="35" t="s">
        <v>74</v>
      </c>
      <c r="AC13" s="36">
        <f>I13</f>
        <v>0.1</v>
      </c>
      <c r="AD13" s="37">
        <f>AC13</f>
        <v>0.1</v>
      </c>
      <c r="AE13" s="36">
        <v>0.4</v>
      </c>
      <c r="AF13" s="37">
        <f>AE13</f>
        <v>0.4</v>
      </c>
      <c r="AG13" s="89">
        <f>AD13*AF13</f>
        <v>4.0000000000000008E-2</v>
      </c>
      <c r="AH13" s="125" t="s">
        <v>94</v>
      </c>
      <c r="AI13" s="97" t="s">
        <v>482</v>
      </c>
      <c r="AJ13" s="39" t="s">
        <v>197</v>
      </c>
      <c r="AK13" s="98" t="s">
        <v>301</v>
      </c>
      <c r="AL13" s="98" t="s">
        <v>302</v>
      </c>
      <c r="AM13" s="38" t="s">
        <v>76</v>
      </c>
      <c r="AN13" s="39" t="s">
        <v>77</v>
      </c>
      <c r="AO13" s="39" t="s">
        <v>78</v>
      </c>
      <c r="AP13" s="38" t="s">
        <v>79</v>
      </c>
      <c r="AQ13" s="93">
        <v>0.7</v>
      </c>
      <c r="AR13" s="116">
        <f>I13-(I13*AQ13)</f>
        <v>3.0000000000000013E-2</v>
      </c>
      <c r="AS13" s="114">
        <f t="shared" si="1"/>
        <v>3.0000000000000013E-2</v>
      </c>
      <c r="AT13" s="112">
        <f>AR13*AE13</f>
        <v>1.2000000000000005E-2</v>
      </c>
      <c r="AU13" s="114">
        <f t="shared" si="3"/>
        <v>1.2000000000000005E-2</v>
      </c>
      <c r="AV13" s="113">
        <f t="shared" si="4"/>
        <v>3.6000000000000029E-4</v>
      </c>
      <c r="AW13" s="114">
        <f t="shared" si="5"/>
        <v>3.6000000000000029E-4</v>
      </c>
      <c r="AX13" s="117" t="s">
        <v>483</v>
      </c>
      <c r="AY13" s="207"/>
      <c r="AZ13" s="96"/>
      <c r="BA13" s="210"/>
    </row>
    <row r="14" spans="1:54 1541:1541">
      <c r="AW14" s="118"/>
    </row>
    <row r="595" spans="1:1 1541:1552" ht="12.75">
      <c r="A595" s="40" t="s">
        <v>2</v>
      </c>
      <c r="BGG595" s="40" t="s">
        <v>2</v>
      </c>
      <c r="BGH595" s="42"/>
      <c r="BGI595" s="42"/>
      <c r="BGJ595" s="42"/>
      <c r="BGK595" s="42"/>
      <c r="BGL595" s="42"/>
      <c r="BGM595" s="42"/>
      <c r="BGN595" s="42"/>
      <c r="BGO595" s="42"/>
      <c r="BGP595" s="42"/>
      <c r="BGQ595" s="42"/>
      <c r="BGR595" s="42"/>
    </row>
    <row r="596" spans="1:1 1541:1552" ht="12.75">
      <c r="BGG596" s="42"/>
      <c r="BGH596" s="42"/>
      <c r="BGI596" s="42"/>
      <c r="BGJ596" s="42"/>
      <c r="BGK596" s="42"/>
      <c r="BGL596" s="42"/>
      <c r="BGM596" s="42"/>
      <c r="BGN596" s="214" t="s">
        <v>50</v>
      </c>
      <c r="BGO596" s="214"/>
      <c r="BGP596" s="214"/>
      <c r="BGQ596" s="43"/>
      <c r="BGR596" s="43"/>
    </row>
    <row r="597" spans="1:1 1541:1552" ht="12.75">
      <c r="BGG597" s="42"/>
      <c r="BGH597" s="42"/>
      <c r="BGI597" s="42"/>
      <c r="BGJ597" s="42"/>
      <c r="BGK597" s="42"/>
      <c r="BGL597" s="44">
        <v>1</v>
      </c>
      <c r="BGM597" s="44">
        <v>2</v>
      </c>
      <c r="BGN597" s="44">
        <v>3</v>
      </c>
      <c r="BGO597" s="45">
        <v>4</v>
      </c>
      <c r="BGP597" s="45">
        <v>5</v>
      </c>
      <c r="BGQ597" s="46"/>
      <c r="BGR597" s="46"/>
    </row>
    <row r="598" spans="1:1 1541:1552" ht="12.75">
      <c r="BGG598" s="42"/>
      <c r="BGH598" s="42"/>
      <c r="BGI598" s="42"/>
      <c r="BGJ598" s="42"/>
      <c r="BGK598" s="42"/>
      <c r="BGL598" s="47" t="s">
        <v>83</v>
      </c>
      <c r="BGM598" s="47" t="s">
        <v>84</v>
      </c>
      <c r="BGN598" s="47" t="s">
        <v>85</v>
      </c>
      <c r="BGO598" s="47" t="s">
        <v>86</v>
      </c>
      <c r="BGP598" s="47" t="s">
        <v>87</v>
      </c>
      <c r="BGQ598" s="47"/>
      <c r="BGR598" s="47"/>
    </row>
    <row r="599" spans="1:1 1541:1552" ht="12.75">
      <c r="BGG599" s="42"/>
      <c r="BGH599" s="42"/>
      <c r="BGI599" s="42"/>
      <c r="BGJ599" s="42"/>
      <c r="BGK599" s="42"/>
      <c r="BGL599" s="44">
        <v>1</v>
      </c>
      <c r="BGM599" s="44">
        <v>2</v>
      </c>
      <c r="BGN599" s="44">
        <v>3</v>
      </c>
      <c r="BGO599" s="45">
        <v>4</v>
      </c>
      <c r="BGP599" s="45">
        <v>5</v>
      </c>
      <c r="BGQ599" s="46"/>
      <c r="BGR599" s="46"/>
    </row>
    <row r="600" spans="1:1 1541:1552" ht="28.7" customHeight="1">
      <c r="BGG600" s="42"/>
      <c r="BGH600" s="215" t="s">
        <v>48</v>
      </c>
      <c r="BGI600" s="46">
        <v>5</v>
      </c>
      <c r="BGJ600" s="47" t="s">
        <v>88</v>
      </c>
      <c r="BGK600" s="46">
        <v>5</v>
      </c>
      <c r="BGL600" s="48" t="s">
        <v>89</v>
      </c>
      <c r="BGM600" s="49" t="s">
        <v>90</v>
      </c>
      <c r="BGN600" s="49" t="s">
        <v>90</v>
      </c>
      <c r="BGO600" s="50" t="s">
        <v>91</v>
      </c>
      <c r="BGP600" s="50" t="s">
        <v>91</v>
      </c>
      <c r="BGQ600" s="51"/>
      <c r="BGR600" s="51"/>
    </row>
    <row r="601" spans="1:1 1541:1552" ht="28.7" customHeight="1">
      <c r="BGG601" s="42"/>
      <c r="BGH601" s="215"/>
      <c r="BGI601" s="46">
        <v>4</v>
      </c>
      <c r="BGJ601" s="47" t="s">
        <v>92</v>
      </c>
      <c r="BGK601" s="46">
        <v>4</v>
      </c>
      <c r="BGL601" s="48" t="s">
        <v>89</v>
      </c>
      <c r="BGM601" s="48" t="s">
        <v>89</v>
      </c>
      <c r="BGN601" s="49" t="s">
        <v>90</v>
      </c>
      <c r="BGO601" s="50" t="s">
        <v>91</v>
      </c>
      <c r="BGP601" s="50" t="s">
        <v>91</v>
      </c>
      <c r="BGQ601" s="51"/>
      <c r="BGR601" s="51"/>
    </row>
    <row r="602" spans="1:1 1541:1552" ht="28.7" customHeight="1">
      <c r="BGG602" s="42"/>
      <c r="BGH602" s="215"/>
      <c r="BGI602" s="46">
        <v>3</v>
      </c>
      <c r="BGJ602" s="47" t="s">
        <v>93</v>
      </c>
      <c r="BGK602" s="46">
        <v>3</v>
      </c>
      <c r="BGL602" s="48" t="s">
        <v>89</v>
      </c>
      <c r="BGM602" s="48" t="s">
        <v>89</v>
      </c>
      <c r="BGN602" s="49" t="s">
        <v>90</v>
      </c>
      <c r="BGO602" s="49" t="s">
        <v>90</v>
      </c>
      <c r="BGP602" s="49" t="s">
        <v>90</v>
      </c>
      <c r="BGQ602" s="51"/>
      <c r="BGR602" s="51"/>
    </row>
    <row r="603" spans="1:1 1541:1552" ht="28.7" customHeight="1">
      <c r="BGG603" s="42"/>
      <c r="BGH603" s="215"/>
      <c r="BGI603" s="46">
        <v>2</v>
      </c>
      <c r="BGJ603" s="47" t="s">
        <v>73</v>
      </c>
      <c r="BGK603" s="46">
        <v>2</v>
      </c>
      <c r="BGL603" s="52" t="s">
        <v>94</v>
      </c>
      <c r="BGM603" s="48" t="s">
        <v>89</v>
      </c>
      <c r="BGN603" s="48" t="s">
        <v>89</v>
      </c>
      <c r="BGO603" s="48" t="s">
        <v>89</v>
      </c>
      <c r="BGP603" s="49" t="s">
        <v>90</v>
      </c>
      <c r="BGQ603" s="51"/>
      <c r="BGR603" s="51"/>
    </row>
    <row r="604" spans="1:1 1541:1552" ht="28.7" customHeight="1">
      <c r="BGG604" s="42"/>
      <c r="BGH604" s="215"/>
      <c r="BGI604" s="46">
        <v>1</v>
      </c>
      <c r="BGJ604" s="47" t="s">
        <v>95</v>
      </c>
      <c r="BGK604" s="46">
        <v>1</v>
      </c>
      <c r="BGL604" s="52" t="s">
        <v>94</v>
      </c>
      <c r="BGM604" s="52" t="s">
        <v>94</v>
      </c>
      <c r="BGN604" s="48" t="s">
        <v>89</v>
      </c>
      <c r="BGO604" s="48" t="s">
        <v>89</v>
      </c>
      <c r="BGP604" s="48" t="s">
        <v>89</v>
      </c>
      <c r="BGQ604" s="51"/>
      <c r="BGR604" s="51"/>
    </row>
    <row r="605" spans="1:1 1541:1552" ht="12.75">
      <c r="BGG605" s="42"/>
      <c r="BGH605" s="42"/>
      <c r="BGI605" s="42"/>
      <c r="BGJ605" s="42"/>
      <c r="BGK605" s="42"/>
      <c r="BGL605" s="42"/>
      <c r="BGM605" s="42"/>
      <c r="BGN605" s="42"/>
      <c r="BGO605" s="42"/>
      <c r="BGP605" s="42"/>
      <c r="BGQ605" s="42"/>
      <c r="BGR605" s="42"/>
    </row>
    <row r="606" spans="1:1 1541:1552" ht="12.75">
      <c r="BGG606" s="42"/>
      <c r="BGH606" s="42"/>
      <c r="BGI606" s="42"/>
      <c r="BGJ606" s="42"/>
      <c r="BGK606" s="42"/>
      <c r="BGL606" s="42"/>
      <c r="BGM606" s="42"/>
      <c r="BGN606" s="42"/>
      <c r="BGO606" s="42"/>
      <c r="BGP606" s="42"/>
      <c r="BGQ606" s="42"/>
      <c r="BGR606" s="42"/>
    </row>
    <row r="607" spans="1:1 1541:1552" ht="12.75">
      <c r="BGG607" s="42"/>
      <c r="BGH607" s="42"/>
      <c r="BGI607" s="42"/>
      <c r="BGJ607" s="42"/>
      <c r="BGK607" s="42"/>
      <c r="BGL607" s="42"/>
      <c r="BGM607" s="42"/>
      <c r="BGN607" s="42"/>
      <c r="BGO607" s="42"/>
      <c r="BGP607" s="42"/>
      <c r="BGQ607" s="42"/>
      <c r="BGR607" s="42" t="s">
        <v>96</v>
      </c>
    </row>
    <row r="608" spans="1:1 1541:1552" ht="33.75">
      <c r="BGG608" s="42"/>
      <c r="BGH608" s="42"/>
      <c r="BGI608" s="42"/>
      <c r="BGJ608" s="42"/>
      <c r="BGK608" s="42"/>
      <c r="BGL608" s="42"/>
      <c r="BGM608" s="42"/>
      <c r="BGN608" s="42"/>
      <c r="BGO608" s="42"/>
      <c r="BGP608" s="42"/>
      <c r="BGQ608" s="42"/>
      <c r="BGR608" s="53" t="s">
        <v>97</v>
      </c>
    </row>
    <row r="609" spans="1541:1554" ht="12.75">
      <c r="BGG609" s="42"/>
      <c r="BGH609" s="42"/>
      <c r="BGI609" s="42"/>
      <c r="BGJ609" s="42"/>
      <c r="BGK609" s="42"/>
      <c r="BGL609" s="42"/>
      <c r="BGM609" s="42"/>
      <c r="BGN609" s="42"/>
      <c r="BGO609" s="42"/>
      <c r="BGP609" s="42"/>
      <c r="BGQ609" s="42"/>
      <c r="BGR609" s="53" t="s">
        <v>81</v>
      </c>
    </row>
    <row r="610" spans="1541:1554" ht="12.75">
      <c r="BGR610" s="53" t="s">
        <v>98</v>
      </c>
      <c r="BGS610" s="42"/>
      <c r="BGT610" s="42"/>
    </row>
    <row r="611" spans="1541:1554" ht="22.5">
      <c r="BGR611" s="53" t="s">
        <v>99</v>
      </c>
      <c r="BGS611" s="42"/>
      <c r="BGT611" s="42"/>
    </row>
    <row r="612" spans="1541:1554" ht="12.75">
      <c r="BGR612" s="54"/>
      <c r="BGS612" s="42"/>
      <c r="BGT612" s="42"/>
    </row>
    <row r="613" spans="1541:1554" ht="12.75">
      <c r="BGR613" s="42"/>
      <c r="BGS613" s="42"/>
      <c r="BGT613" s="42" t="s">
        <v>100</v>
      </c>
    </row>
    <row r="614" spans="1541:1554" ht="22.5">
      <c r="BGR614" s="42"/>
      <c r="BGS614" s="42"/>
      <c r="BGT614" s="55" t="s">
        <v>101</v>
      </c>
    </row>
    <row r="615" spans="1541:1554" ht="12.75">
      <c r="BGR615" s="42"/>
      <c r="BGS615" s="42"/>
      <c r="BGT615" s="55" t="s">
        <v>102</v>
      </c>
    </row>
    <row r="616" spans="1541:1554" ht="12.75">
      <c r="BGR616" s="42"/>
      <c r="BGS616" s="42"/>
      <c r="BGT616" s="55" t="s">
        <v>71</v>
      </c>
    </row>
    <row r="617" spans="1541:1554" ht="12.75">
      <c r="BGR617" s="42"/>
      <c r="BGS617" s="42"/>
      <c r="BGT617" s="55" t="s">
        <v>103</v>
      </c>
    </row>
    <row r="618" spans="1541:1554" ht="12.75">
      <c r="BGR618" s="42"/>
      <c r="BGS618" s="42"/>
      <c r="BGT618" s="55" t="s">
        <v>104</v>
      </c>
    </row>
    <row r="619" spans="1541:1554" ht="12.75">
      <c r="BGR619" s="42"/>
      <c r="BGS619" s="42"/>
      <c r="BGT619" s="55" t="s">
        <v>105</v>
      </c>
    </row>
    <row r="620" spans="1541:1554" ht="12.75">
      <c r="BGR620" s="42"/>
      <c r="BGS620" s="42"/>
      <c r="BGT620" s="55" t="s">
        <v>106</v>
      </c>
    </row>
    <row r="621" spans="1541:1554" ht="22.5">
      <c r="BGR621" s="42"/>
      <c r="BGS621" s="42"/>
      <c r="BGT621" s="55" t="s">
        <v>107</v>
      </c>
    </row>
    <row r="622" spans="1541:1554" ht="12.75">
      <c r="BGR622" s="42"/>
      <c r="BGS622" s="42"/>
      <c r="BGT622" s="55" t="s">
        <v>108</v>
      </c>
    </row>
    <row r="623" spans="1541:1554" ht="12.75">
      <c r="BGR623" s="42"/>
      <c r="BGS623" s="42"/>
      <c r="BGT623" s="55" t="s">
        <v>109</v>
      </c>
    </row>
    <row r="624" spans="1541:1554" ht="22.5">
      <c r="BGR624" s="42"/>
      <c r="BGS624" s="42"/>
      <c r="BGT624" s="55" t="s">
        <v>110</v>
      </c>
    </row>
    <row r="625" spans="1552:1559" ht="22.5">
      <c r="BGR625" s="42"/>
      <c r="BGS625" s="42"/>
      <c r="BGT625" s="55" t="s">
        <v>111</v>
      </c>
    </row>
    <row r="628" spans="1552:1559" ht="12.75">
      <c r="BGW628" s="56" t="s">
        <v>112</v>
      </c>
      <c r="BGX628" s="42"/>
      <c r="BGY628" s="46"/>
    </row>
    <row r="629" spans="1552:1559" ht="12.75">
      <c r="BGW629" s="57" t="s">
        <v>80</v>
      </c>
      <c r="BGX629" s="42"/>
      <c r="BGY629" s="46"/>
    </row>
    <row r="630" spans="1552:1559" ht="12.75">
      <c r="BGW630" s="57" t="s">
        <v>113</v>
      </c>
      <c r="BGX630" s="42"/>
      <c r="BGY630" s="46"/>
    </row>
    <row r="631" spans="1552:1559" ht="12.75">
      <c r="BGW631" s="57"/>
      <c r="BGX631" s="42"/>
      <c r="BGY631" s="46"/>
    </row>
    <row r="632" spans="1552:1559" ht="12.75">
      <c r="BGW632" s="56"/>
      <c r="BGX632" s="42"/>
      <c r="BGY632" s="46"/>
    </row>
    <row r="633" spans="1552:1559" ht="12.75">
      <c r="BGW633" s="56"/>
      <c r="BGX633" s="42"/>
      <c r="BGY633" s="46"/>
    </row>
    <row r="634" spans="1552:1559" ht="12.75">
      <c r="BGW634" s="56"/>
      <c r="BGX634" s="42"/>
      <c r="BGY634" s="46" t="s">
        <v>114</v>
      </c>
    </row>
    <row r="635" spans="1552:1559" ht="12.75">
      <c r="BGW635" s="56"/>
      <c r="BGX635" s="42"/>
      <c r="BGY635" s="58" t="s">
        <v>115</v>
      </c>
    </row>
    <row r="636" spans="1552:1559" ht="12.75">
      <c r="BGW636" s="56"/>
      <c r="BGX636" s="42"/>
      <c r="BGY636" s="58" t="s">
        <v>116</v>
      </c>
    </row>
    <row r="637" spans="1552:1559" ht="12.75">
      <c r="BGW637" s="56"/>
      <c r="BGX637" s="42"/>
      <c r="BGY637" s="58" t="s">
        <v>70</v>
      </c>
    </row>
    <row r="638" spans="1552:1559" ht="12.75">
      <c r="BGW638" s="56"/>
      <c r="BGX638" s="42"/>
      <c r="BGY638" s="58" t="s">
        <v>117</v>
      </c>
    </row>
    <row r="639" spans="1552:1559" ht="12.75">
      <c r="BGW639" s="56"/>
      <c r="BGX639" s="42"/>
      <c r="BGY639" s="58" t="s">
        <v>118</v>
      </c>
    </row>
    <row r="640" spans="1552:1559" ht="12.75">
      <c r="BGW640" s="56"/>
      <c r="BGX640" s="42"/>
      <c r="BGY640" s="58" t="s">
        <v>119</v>
      </c>
    </row>
    <row r="641" spans="1557:1564" ht="12.75">
      <c r="BGW641" s="56"/>
      <c r="BGX641" s="42"/>
      <c r="BGY641" s="58" t="s">
        <v>120</v>
      </c>
    </row>
    <row r="642" spans="1557:1564" ht="12.75">
      <c r="BGY642" s="58" t="s">
        <v>121</v>
      </c>
      <c r="BGZ642" s="42"/>
      <c r="BHA642" s="42"/>
      <c r="BHB642" s="42"/>
      <c r="BHC642" s="42"/>
      <c r="BHD642" s="42"/>
    </row>
    <row r="643" spans="1557:1564" ht="12.75">
      <c r="BGY643" s="58" t="s">
        <v>122</v>
      </c>
      <c r="BGZ643" s="42"/>
      <c r="BHA643" s="42"/>
      <c r="BHB643" s="42"/>
      <c r="BHC643" s="42"/>
      <c r="BHD643" s="42"/>
    </row>
    <row r="644" spans="1557:1564" ht="12.75">
      <c r="BGY644" s="56"/>
      <c r="BGZ644" s="42"/>
      <c r="BHA644" s="42"/>
      <c r="BHB644" s="42" t="s">
        <v>123</v>
      </c>
      <c r="BHC644" s="42"/>
      <c r="BHD644" s="42"/>
    </row>
    <row r="645" spans="1557:1564" ht="12.75">
      <c r="BGY645" s="46"/>
      <c r="BGZ645" s="42"/>
      <c r="BHA645" s="42"/>
      <c r="BHB645" s="42" t="s">
        <v>124</v>
      </c>
      <c r="BHC645" s="42"/>
      <c r="BHD645" s="42"/>
    </row>
    <row r="646" spans="1557:1564" ht="12.75">
      <c r="BGY646" s="46"/>
      <c r="BGZ646" s="42"/>
      <c r="BHA646" s="42"/>
      <c r="BHB646" s="42" t="s">
        <v>125</v>
      </c>
      <c r="BHC646" s="42"/>
      <c r="BHD646" s="42"/>
    </row>
    <row r="647" spans="1557:1564" ht="12.75">
      <c r="BGY647" s="46"/>
      <c r="BGZ647" s="42"/>
      <c r="BHA647" s="42"/>
      <c r="BHB647" s="42" t="s">
        <v>126</v>
      </c>
      <c r="BHC647" s="42"/>
      <c r="BHD647" s="42"/>
    </row>
    <row r="648" spans="1557:1564" ht="12.75">
      <c r="BGY648" s="46"/>
      <c r="BGZ648" s="42"/>
      <c r="BHA648" s="42"/>
      <c r="BHB648" s="42" t="s">
        <v>127</v>
      </c>
      <c r="BHC648" s="42"/>
      <c r="BHD648" s="42"/>
    </row>
    <row r="649" spans="1557:1564" ht="12.75">
      <c r="BGY649" s="46"/>
      <c r="BGZ649" s="42"/>
      <c r="BHA649" s="42"/>
      <c r="BHB649" s="42" t="s">
        <v>128</v>
      </c>
      <c r="BHC649" s="42"/>
      <c r="BHD649" s="42"/>
    </row>
    <row r="650" spans="1557:1564" ht="12.75">
      <c r="BGY650" s="46"/>
      <c r="BGZ650" s="42"/>
      <c r="BHA650" s="42"/>
      <c r="BHB650" s="42" t="s">
        <v>129</v>
      </c>
      <c r="BHC650" s="42"/>
      <c r="BHD650" s="42"/>
    </row>
    <row r="651" spans="1557:1564" ht="12.75">
      <c r="BGY651" s="46"/>
      <c r="BGZ651" s="42"/>
      <c r="BHA651" s="42"/>
      <c r="BHB651" s="42" t="s">
        <v>130</v>
      </c>
      <c r="BHC651" s="42"/>
      <c r="BHD651" s="42"/>
    </row>
    <row r="652" spans="1557:1564" ht="12.75">
      <c r="BGY652" s="46"/>
      <c r="BGZ652" s="42"/>
      <c r="BHA652" s="42"/>
      <c r="BHB652" s="42" t="s">
        <v>131</v>
      </c>
      <c r="BHC652" s="42"/>
      <c r="BHD652" s="42"/>
    </row>
    <row r="653" spans="1557:1564" ht="12.75">
      <c r="BGY653" s="46"/>
      <c r="BGZ653" s="42"/>
      <c r="BHA653" s="42"/>
      <c r="BHB653" s="42"/>
      <c r="BHC653" s="42"/>
      <c r="BHD653" s="42"/>
    </row>
    <row r="654" spans="1557:1564" ht="12.75">
      <c r="BGY654" s="46"/>
      <c r="BGZ654" s="42"/>
      <c r="BHA654" s="42"/>
      <c r="BHB654" s="42"/>
      <c r="BHC654" s="42"/>
      <c r="BHD654" s="42"/>
    </row>
    <row r="655" spans="1557:1564" ht="12.75">
      <c r="BGY655" s="46"/>
      <c r="BGZ655" s="42"/>
      <c r="BHA655" s="42"/>
      <c r="BHB655" s="42"/>
      <c r="BHC655" s="42"/>
      <c r="BHD655" s="42" t="s">
        <v>132</v>
      </c>
    </row>
    <row r="656" spans="1557:1564" ht="12.75">
      <c r="BGY656" s="46"/>
      <c r="BGZ656" s="42"/>
      <c r="BHA656" s="42"/>
      <c r="BHB656" s="42"/>
      <c r="BHC656" s="42"/>
      <c r="BHD656" s="59" t="s">
        <v>133</v>
      </c>
    </row>
    <row r="657" spans="1559:1564" ht="12.75">
      <c r="BGY657" s="46"/>
      <c r="BGZ657" s="42"/>
      <c r="BHA657" s="42"/>
      <c r="BHB657" s="42"/>
      <c r="BHC657" s="42"/>
      <c r="BHD657" s="59" t="s">
        <v>134</v>
      </c>
    </row>
    <row r="658" spans="1559:1564">
      <c r="BHD658" s="59" t="s">
        <v>135</v>
      </c>
    </row>
    <row r="659" spans="1559:1564" ht="22.5">
      <c r="BHD659" s="59" t="s">
        <v>136</v>
      </c>
    </row>
    <row r="660" spans="1559:1564">
      <c r="BHD660" s="59" t="s">
        <v>137</v>
      </c>
    </row>
    <row r="661" spans="1559:1564" ht="22.5">
      <c r="BHD661" s="60" t="s">
        <v>138</v>
      </c>
    </row>
    <row r="662" spans="1559:1564">
      <c r="BHD662" s="59" t="s">
        <v>139</v>
      </c>
    </row>
    <row r="663" spans="1559:1564" ht="22.5">
      <c r="BHD663" s="59" t="s">
        <v>140</v>
      </c>
    </row>
    <row r="664" spans="1559:1564">
      <c r="BHD664" s="59" t="s">
        <v>141</v>
      </c>
    </row>
    <row r="665" spans="1559:1564" ht="22.5">
      <c r="BHD665" s="59" t="s">
        <v>142</v>
      </c>
    </row>
    <row r="666" spans="1559:1564" ht="33.75">
      <c r="BHD666" s="59" t="s">
        <v>143</v>
      </c>
    </row>
    <row r="667" spans="1559:1564">
      <c r="BHD667" s="59" t="s">
        <v>144</v>
      </c>
    </row>
    <row r="668" spans="1559:1564" ht="22.5">
      <c r="BHD668" s="59" t="s">
        <v>145</v>
      </c>
    </row>
    <row r="669" spans="1559:1564">
      <c r="BHD669" s="59" t="s">
        <v>146</v>
      </c>
    </row>
    <row r="670" spans="1559:1564">
      <c r="BHD670" s="59" t="s">
        <v>147</v>
      </c>
    </row>
    <row r="671" spans="1559:1564">
      <c r="BHD671" s="59" t="s">
        <v>148</v>
      </c>
    </row>
    <row r="672" spans="1559:1564">
      <c r="BHD672" s="59" t="s">
        <v>149</v>
      </c>
    </row>
    <row r="673" spans="1564:1567">
      <c r="BHD673" s="59" t="s">
        <v>150</v>
      </c>
    </row>
    <row r="674" spans="1564:1567">
      <c r="BHD674" s="59" t="s">
        <v>72</v>
      </c>
      <c r="BHE674" s="59"/>
      <c r="BHF674" s="59"/>
      <c r="BHG674" s="59"/>
    </row>
    <row r="675" spans="1564:1567" ht="13.35" customHeight="1">
      <c r="BHD675" s="59"/>
      <c r="BHE675" s="59"/>
      <c r="BHF675" s="59"/>
      <c r="BHG675" s="59"/>
    </row>
    <row r="676" spans="1564:1567" ht="13.35" customHeight="1">
      <c r="BHD676" s="59"/>
      <c r="BHE676" s="59"/>
      <c r="BHF676" s="59"/>
      <c r="BHG676" s="59"/>
    </row>
    <row r="677" spans="1564:1567" ht="13.35" customHeight="1">
      <c r="BHD677" s="59"/>
      <c r="BHE677" s="59"/>
      <c r="BHF677" s="59"/>
      <c r="BHG677" s="59"/>
    </row>
    <row r="678" spans="1564:1567">
      <c r="BHE678" s="59"/>
      <c r="BHF678" s="59"/>
      <c r="BHG678" s="59"/>
    </row>
    <row r="679" spans="1564:1567" ht="12.75">
      <c r="BHE679" s="42"/>
      <c r="BHF679" s="42"/>
      <c r="BHG679" s="42"/>
    </row>
    <row r="680" spans="1564:1567" ht="12.75">
      <c r="BHD680" s="42"/>
      <c r="BHE680" s="42"/>
      <c r="BHF680" s="42"/>
      <c r="BHG680" s="42"/>
    </row>
    <row r="681" spans="1564:1567" ht="12.75">
      <c r="BHD681" s="42"/>
      <c r="BHE681" s="42"/>
      <c r="BHF681" s="42"/>
      <c r="BHG681" s="42"/>
    </row>
    <row r="682" spans="1564:1567" ht="12.75">
      <c r="BHD682" s="42"/>
      <c r="BHE682" s="42"/>
      <c r="BHF682" s="42"/>
      <c r="BHG682" s="42" t="s">
        <v>125</v>
      </c>
    </row>
    <row r="683" spans="1564:1567" ht="12.75">
      <c r="BHD683" s="42"/>
      <c r="BHE683" s="42"/>
      <c r="BHF683" s="42"/>
      <c r="BHG683" s="42" t="s">
        <v>151</v>
      </c>
    </row>
    <row r="684" spans="1564:1567" ht="12.75">
      <c r="BHD684" s="42"/>
      <c r="BHE684" s="42"/>
      <c r="BHF684" s="42"/>
      <c r="BHG684" s="42" t="s">
        <v>152</v>
      </c>
    </row>
    <row r="685" spans="1564:1567" ht="12.75">
      <c r="BHD685" s="42"/>
      <c r="BHE685" s="42"/>
      <c r="BHF685" s="42"/>
      <c r="BHG685" s="42" t="s">
        <v>153</v>
      </c>
    </row>
    <row r="686" spans="1564:1567" ht="12.75">
      <c r="BHD686" s="42"/>
      <c r="BHE686" s="42"/>
      <c r="BHF686" s="42"/>
      <c r="BHG686" s="42" t="s">
        <v>154</v>
      </c>
    </row>
    <row r="687" spans="1564:1567" ht="12.75">
      <c r="BHD687" s="42"/>
      <c r="BHE687" s="42"/>
      <c r="BHF687" s="42"/>
      <c r="BHG687" s="42" t="s">
        <v>155</v>
      </c>
    </row>
    <row r="691" spans="1544:1571" ht="15">
      <c r="BGJ691" s="42"/>
      <c r="BGK691" s="42"/>
      <c r="BGL691" s="42"/>
      <c r="BGM691" s="42"/>
      <c r="BGN691" s="42"/>
      <c r="BGO691" s="42"/>
      <c r="BGP691" s="42"/>
      <c r="BGQ691" s="42"/>
      <c r="BGR691" s="42"/>
      <c r="BGS691" s="42"/>
      <c r="BGT691" s="42"/>
      <c r="BGU691" s="42"/>
      <c r="BGV691" s="42"/>
      <c r="BGW691" s="56"/>
      <c r="BGX691" s="42"/>
      <c r="BGY691" s="46"/>
      <c r="BGZ691" s="42"/>
      <c r="BHA691" s="42"/>
      <c r="BHB691" s="42"/>
      <c r="BHC691" s="42"/>
      <c r="BHD691" s="42"/>
      <c r="BHE691" s="42"/>
      <c r="BHF691" s="42"/>
      <c r="BHG691" s="42"/>
      <c r="BHH691" s="42"/>
      <c r="BHI691" s="61" t="s">
        <v>79</v>
      </c>
      <c r="BHJ691" s="42"/>
      <c r="BHK691" s="42"/>
    </row>
    <row r="692" spans="1544:1571" ht="12.75">
      <c r="BGJ692" s="42"/>
      <c r="BGK692" s="42"/>
      <c r="BGL692" s="42"/>
      <c r="BGM692" s="42"/>
      <c r="BGN692" s="42"/>
      <c r="BGO692" s="42"/>
      <c r="BGP692" s="42"/>
      <c r="BGQ692" s="42"/>
      <c r="BGR692" s="42"/>
      <c r="BGS692" s="42"/>
      <c r="BGT692" s="42"/>
      <c r="BGU692" s="42"/>
      <c r="BGV692" s="42"/>
      <c r="BGW692" s="56"/>
      <c r="BGX692" s="42"/>
      <c r="BGY692" s="46"/>
      <c r="BGZ692" s="42"/>
      <c r="BHA692" s="42"/>
      <c r="BHB692" s="42"/>
      <c r="BHC692" s="42"/>
      <c r="BHD692" s="42"/>
      <c r="BHE692" s="42"/>
      <c r="BHF692" s="42"/>
      <c r="BHG692" s="42"/>
      <c r="BHH692" s="42"/>
      <c r="BHI692" s="47" t="s">
        <v>88</v>
      </c>
      <c r="BHJ692" s="42"/>
      <c r="BHK692" s="42"/>
    </row>
    <row r="693" spans="1544:1571" ht="12.75">
      <c r="BGJ693" s="42"/>
      <c r="BGK693" s="42"/>
      <c r="BGL693" s="42"/>
      <c r="BGM693" s="42"/>
      <c r="BGN693" s="42"/>
      <c r="BGO693" s="42"/>
      <c r="BGP693" s="42"/>
      <c r="BGQ693" s="42"/>
      <c r="BGR693" s="42"/>
      <c r="BGS693" s="42"/>
      <c r="BGT693" s="42"/>
      <c r="BGU693" s="42"/>
      <c r="BGV693" s="42"/>
      <c r="BGW693" s="56"/>
      <c r="BGX693" s="42"/>
      <c r="BGY693" s="46"/>
      <c r="BGZ693" s="42"/>
      <c r="BHA693" s="42"/>
      <c r="BHB693" s="42"/>
      <c r="BHC693" s="42"/>
      <c r="BHD693" s="42"/>
      <c r="BHE693" s="42"/>
      <c r="BHF693" s="42"/>
      <c r="BHG693" s="42"/>
      <c r="BHH693" s="42"/>
      <c r="BHI693" s="47" t="s">
        <v>92</v>
      </c>
      <c r="BHJ693" s="42"/>
      <c r="BHK693" s="42"/>
    </row>
    <row r="694" spans="1544:1571" ht="12.75">
      <c r="BGJ694" s="42"/>
      <c r="BGK694" s="42"/>
      <c r="BGL694" s="42"/>
      <c r="BGM694" s="42"/>
      <c r="BGN694" s="42"/>
      <c r="BGO694" s="42"/>
      <c r="BGP694" s="42"/>
      <c r="BGQ694" s="42"/>
      <c r="BGR694" s="42"/>
      <c r="BGS694" s="42"/>
      <c r="BGT694" s="42"/>
      <c r="BGU694" s="42"/>
      <c r="BGV694" s="42"/>
      <c r="BGW694" s="56"/>
      <c r="BGX694" s="42"/>
      <c r="BGY694" s="46"/>
      <c r="BGZ694" s="42"/>
      <c r="BHA694" s="42"/>
      <c r="BHB694" s="42"/>
      <c r="BHC694" s="42"/>
      <c r="BHD694" s="42"/>
      <c r="BHE694" s="42"/>
      <c r="BHF694" s="42"/>
      <c r="BHG694" s="42"/>
      <c r="BHH694" s="42"/>
      <c r="BHI694" s="47" t="s">
        <v>93</v>
      </c>
      <c r="BHJ694" s="42"/>
      <c r="BHK694" s="42"/>
    </row>
    <row r="695" spans="1544:1571" ht="12.75">
      <c r="BGJ695" s="42"/>
      <c r="BGK695" s="42"/>
      <c r="BGL695" s="42"/>
      <c r="BGM695" s="42"/>
      <c r="BGN695" s="42"/>
      <c r="BGO695" s="42"/>
      <c r="BGP695" s="42"/>
      <c r="BGQ695" s="42"/>
      <c r="BGR695" s="42"/>
      <c r="BGS695" s="42"/>
      <c r="BGT695" s="42"/>
      <c r="BGU695" s="42"/>
      <c r="BGV695" s="42"/>
      <c r="BGW695" s="56"/>
      <c r="BGX695" s="42"/>
      <c r="BGY695" s="46"/>
      <c r="BGZ695" s="42"/>
      <c r="BHA695" s="42"/>
      <c r="BHB695" s="42"/>
      <c r="BHC695" s="42"/>
      <c r="BHD695" s="42"/>
      <c r="BHE695" s="42"/>
      <c r="BHF695" s="42"/>
      <c r="BHG695" s="42"/>
      <c r="BHH695" s="42"/>
      <c r="BHI695" s="47" t="s">
        <v>73</v>
      </c>
      <c r="BHJ695" s="42"/>
      <c r="BHK695" s="47"/>
    </row>
    <row r="696" spans="1544:1571" ht="12.75">
      <c r="BGJ696" s="42"/>
      <c r="BGK696" s="42"/>
      <c r="BGL696" s="42"/>
      <c r="BGM696" s="42"/>
      <c r="BGN696" s="42"/>
      <c r="BGO696" s="42"/>
      <c r="BGP696" s="42"/>
      <c r="BGQ696" s="42"/>
      <c r="BGR696" s="42"/>
      <c r="BGS696" s="42"/>
      <c r="BGT696" s="42"/>
      <c r="BGU696" s="42"/>
      <c r="BGV696" s="42"/>
      <c r="BGW696" s="56"/>
      <c r="BGX696" s="42"/>
      <c r="BGY696" s="46"/>
      <c r="BGZ696" s="42"/>
      <c r="BHA696" s="42"/>
      <c r="BHB696" s="42"/>
      <c r="BHC696" s="42"/>
      <c r="BHD696" s="42"/>
      <c r="BHE696" s="42"/>
      <c r="BHF696" s="42"/>
      <c r="BHG696" s="42"/>
      <c r="BHH696" s="42"/>
      <c r="BHI696" s="47" t="s">
        <v>95</v>
      </c>
      <c r="BHJ696" s="42"/>
      <c r="BHK696" s="42"/>
    </row>
    <row r="697" spans="1544:1571" ht="12.75">
      <c r="BGJ697" s="42"/>
      <c r="BGK697" s="42"/>
      <c r="BGL697" s="42"/>
      <c r="BGM697" s="42"/>
      <c r="BGN697" s="42"/>
      <c r="BGO697" s="42"/>
      <c r="BGP697" s="42"/>
      <c r="BGQ697" s="42"/>
      <c r="BGR697" s="42"/>
      <c r="BGS697" s="42"/>
      <c r="BGT697" s="42"/>
      <c r="BGU697" s="42"/>
      <c r="BGV697" s="42"/>
      <c r="BGW697" s="56"/>
      <c r="BGX697" s="42"/>
      <c r="BGY697" s="46"/>
      <c r="BGZ697" s="42"/>
      <c r="BHA697" s="42"/>
      <c r="BHB697" s="42"/>
      <c r="BHC697" s="42"/>
      <c r="BHD697" s="42"/>
      <c r="BHE697" s="42"/>
      <c r="BHF697" s="42"/>
      <c r="BHG697" s="42"/>
      <c r="BHH697" s="42"/>
      <c r="BHI697" s="47"/>
      <c r="BHJ697" s="42"/>
      <c r="BHK697" s="42"/>
    </row>
    <row r="698" spans="1544:1571" ht="15">
      <c r="BGJ698" s="42"/>
      <c r="BGK698" s="42"/>
      <c r="BGL698" s="42"/>
      <c r="BGM698" s="42"/>
      <c r="BGN698" s="42"/>
      <c r="BGO698" s="42"/>
      <c r="BGP698" s="42"/>
      <c r="BGQ698" s="42"/>
      <c r="BGR698" s="42"/>
      <c r="BGS698" s="42"/>
      <c r="BGT698" s="42"/>
      <c r="BGU698" s="42"/>
      <c r="BGV698" s="42"/>
      <c r="BGW698" s="56"/>
      <c r="BGX698" s="42"/>
      <c r="BGY698" s="46"/>
      <c r="BGZ698" s="42"/>
      <c r="BHA698" s="42"/>
      <c r="BHB698" s="42"/>
      <c r="BHC698" s="42"/>
      <c r="BHD698" s="42"/>
      <c r="BHE698" s="42"/>
      <c r="BHF698" s="42"/>
      <c r="BHG698" s="42"/>
      <c r="BHH698" s="42"/>
      <c r="BHI698" s="47"/>
      <c r="BHJ698" s="42"/>
      <c r="BHK698" s="61" t="s">
        <v>156</v>
      </c>
    </row>
    <row r="699" spans="1544:1571" ht="12.75">
      <c r="BGJ699" s="42"/>
      <c r="BGK699" s="42"/>
      <c r="BGL699" s="42"/>
      <c r="BGM699" s="42"/>
      <c r="BGN699" s="42"/>
      <c r="BGO699" s="42"/>
      <c r="BGP699" s="42"/>
      <c r="BGQ699" s="42"/>
      <c r="BGR699" s="42"/>
      <c r="BGS699" s="42"/>
      <c r="BGT699" s="42"/>
      <c r="BGU699" s="42"/>
      <c r="BGV699" s="42"/>
      <c r="BGW699" s="56"/>
      <c r="BGX699" s="42"/>
      <c r="BGY699" s="46"/>
      <c r="BGZ699" s="42"/>
      <c r="BHA699" s="42"/>
      <c r="BHB699" s="42"/>
      <c r="BHC699" s="42"/>
      <c r="BHD699" s="42"/>
      <c r="BHE699" s="42"/>
      <c r="BHF699" s="42"/>
      <c r="BHG699" s="42"/>
      <c r="BHH699" s="42"/>
      <c r="BHI699" s="47"/>
      <c r="BHJ699" s="42"/>
      <c r="BHK699" s="47" t="s">
        <v>87</v>
      </c>
    </row>
    <row r="700" spans="1544:1571" ht="12.75">
      <c r="BGJ700" s="42"/>
      <c r="BGK700" s="46"/>
      <c r="BGL700" s="42"/>
      <c r="BGM700" s="42"/>
      <c r="BGN700" s="42"/>
      <c r="BGO700" s="42"/>
      <c r="BGP700" s="42"/>
      <c r="BGQ700" s="42"/>
      <c r="BGR700" s="42"/>
      <c r="BGS700" s="42"/>
      <c r="BGT700" s="42"/>
      <c r="BGU700" s="42"/>
      <c r="BGV700" s="42"/>
      <c r="BGW700" s="56"/>
      <c r="BGX700" s="42"/>
      <c r="BGY700" s="46"/>
      <c r="BGZ700" s="42"/>
      <c r="BHA700" s="42"/>
      <c r="BHB700" s="42"/>
      <c r="BHC700" s="42"/>
      <c r="BHD700" s="42"/>
      <c r="BHE700" s="42"/>
      <c r="BHF700" s="42"/>
      <c r="BHG700" s="42"/>
      <c r="BHH700" s="42"/>
      <c r="BHI700" s="47"/>
      <c r="BHJ700" s="42"/>
      <c r="BHK700" s="47" t="s">
        <v>86</v>
      </c>
    </row>
    <row r="701" spans="1544:1571" ht="12.75">
      <c r="BGJ701" s="42"/>
      <c r="BGK701" s="42"/>
      <c r="BGL701" s="42"/>
      <c r="BGM701" s="42"/>
      <c r="BGN701" s="42"/>
      <c r="BGO701" s="42"/>
      <c r="BGP701" s="42"/>
      <c r="BGQ701" s="42"/>
      <c r="BGR701" s="42"/>
      <c r="BGS701" s="42"/>
      <c r="BGT701" s="42"/>
      <c r="BGU701" s="42"/>
      <c r="BGV701" s="42"/>
      <c r="BGW701" s="56"/>
      <c r="BGX701" s="42"/>
      <c r="BGY701" s="46"/>
      <c r="BGZ701" s="42"/>
      <c r="BHA701" s="42"/>
      <c r="BHB701" s="42"/>
      <c r="BHC701" s="42"/>
      <c r="BHD701" s="42"/>
      <c r="BHE701" s="42"/>
      <c r="BHF701" s="42"/>
      <c r="BHG701" s="42"/>
      <c r="BHH701" s="42"/>
      <c r="BHI701" s="47"/>
      <c r="BHJ701" s="42"/>
      <c r="BHK701" s="47" t="s">
        <v>85</v>
      </c>
    </row>
    <row r="702" spans="1544:1571" ht="12.75">
      <c r="BGJ702" s="42"/>
      <c r="BGK702" s="42"/>
      <c r="BGL702" s="42"/>
      <c r="BGM702" s="42"/>
      <c r="BGN702" s="42"/>
      <c r="BGO702" s="42"/>
      <c r="BGP702" s="42"/>
      <c r="BGQ702" s="42"/>
      <c r="BGR702" s="42"/>
      <c r="BGS702" s="42"/>
      <c r="BGT702" s="42"/>
      <c r="BGU702" s="42"/>
      <c r="BGV702" s="42"/>
      <c r="BGW702" s="56"/>
      <c r="BGX702" s="42"/>
      <c r="BGY702" s="46"/>
      <c r="BGZ702" s="42"/>
      <c r="BHA702" s="42"/>
      <c r="BHB702" s="42"/>
      <c r="BHC702" s="42"/>
      <c r="BHD702" s="42"/>
      <c r="BHE702" s="42"/>
      <c r="BHF702" s="42"/>
      <c r="BHG702" s="42"/>
      <c r="BHH702" s="42"/>
      <c r="BHI702" s="47"/>
      <c r="BHJ702" s="42"/>
      <c r="BHK702" s="47" t="s">
        <v>84</v>
      </c>
    </row>
    <row r="703" spans="1544:1571" ht="12.75">
      <c r="BGJ703" s="42"/>
      <c r="BGK703" s="42"/>
      <c r="BGL703" s="42"/>
      <c r="BGM703" s="42"/>
      <c r="BGN703" s="42"/>
      <c r="BGO703" s="42"/>
      <c r="BGP703" s="42"/>
      <c r="BGQ703" s="42"/>
      <c r="BGR703" s="42"/>
      <c r="BGS703" s="42"/>
      <c r="BGT703" s="42"/>
      <c r="BGU703" s="42"/>
      <c r="BGV703" s="42"/>
      <c r="BGW703" s="56"/>
      <c r="BGX703" s="42"/>
      <c r="BGY703" s="46"/>
      <c r="BGZ703" s="42"/>
      <c r="BHA703" s="42"/>
      <c r="BHB703" s="42"/>
      <c r="BHC703" s="42"/>
      <c r="BHD703" s="42"/>
      <c r="BHE703" s="42"/>
      <c r="BHF703" s="42"/>
      <c r="BHG703" s="42"/>
      <c r="BHH703" s="42"/>
      <c r="BHI703" s="47"/>
      <c r="BHJ703" s="42"/>
      <c r="BHK703" s="47" t="s">
        <v>83</v>
      </c>
    </row>
    <row r="704" spans="1544:1571" ht="12.75">
      <c r="BGJ704" s="42"/>
      <c r="BGK704" s="42"/>
      <c r="BGL704" s="42"/>
      <c r="BGM704" s="42"/>
      <c r="BGN704" s="42"/>
      <c r="BGO704" s="42"/>
      <c r="BGP704" s="42"/>
      <c r="BGQ704" s="42"/>
      <c r="BGR704" s="42"/>
      <c r="BGS704" s="42"/>
      <c r="BGT704" s="42"/>
      <c r="BGU704" s="42"/>
      <c r="BGV704" s="42"/>
      <c r="BGW704" s="56"/>
      <c r="BGX704" s="42"/>
      <c r="BGY704" s="46"/>
      <c r="BGZ704" s="42"/>
      <c r="BHA704" s="42"/>
      <c r="BHB704" s="42"/>
      <c r="BHC704" s="42"/>
      <c r="BHD704" s="42"/>
      <c r="BHE704" s="42"/>
      <c r="BHF704" s="42"/>
      <c r="BHG704" s="42"/>
      <c r="BHH704" s="42"/>
      <c r="BHI704" s="47"/>
      <c r="BHJ704" s="42"/>
      <c r="BHK704" s="42"/>
    </row>
    <row r="705" spans="1544:1580" ht="12.75">
      <c r="BGJ705" s="42" t="s">
        <v>157</v>
      </c>
      <c r="BGK705" s="46"/>
      <c r="BGL705" s="42"/>
      <c r="BGM705" s="42"/>
      <c r="BGN705" s="42"/>
      <c r="BGO705" s="42"/>
      <c r="BGP705" s="42"/>
      <c r="BGQ705" s="42"/>
      <c r="BGR705" s="42"/>
      <c r="BGS705" s="42"/>
      <c r="BGT705" s="42"/>
      <c r="BGU705" s="42"/>
      <c r="BGV705" s="42"/>
      <c r="BGW705" s="56"/>
      <c r="BGX705" s="42"/>
      <c r="BGY705" s="46"/>
      <c r="BGZ705" s="42"/>
      <c r="BHA705" s="42"/>
      <c r="BHB705" s="42"/>
      <c r="BHC705" s="42"/>
      <c r="BHD705" s="42"/>
      <c r="BHE705" s="42"/>
      <c r="BHF705" s="42"/>
      <c r="BHG705" s="42" t="s">
        <v>158</v>
      </c>
      <c r="BHH705" s="42"/>
      <c r="BHI705" s="47"/>
      <c r="BHJ705" s="42"/>
      <c r="BHK705" s="42"/>
    </row>
    <row r="706" spans="1544:1580" ht="12.75">
      <c r="BGJ706" s="42" t="s">
        <v>159</v>
      </c>
      <c r="BGK706" s="46">
        <v>0</v>
      </c>
      <c r="BGL706" s="42" t="s">
        <v>160</v>
      </c>
      <c r="BGM706" s="42"/>
      <c r="BGN706" s="42"/>
      <c r="BGO706" s="42"/>
      <c r="BGP706" s="42"/>
      <c r="BGQ706" s="42"/>
      <c r="BGR706" s="42"/>
      <c r="BGS706" s="42"/>
      <c r="BGT706" s="42"/>
      <c r="BGU706" s="42"/>
      <c r="BGV706" s="42"/>
      <c r="BGW706" s="56"/>
      <c r="BGX706" s="42"/>
      <c r="BGY706" s="46"/>
      <c r="BGZ706" s="42"/>
      <c r="BHA706" s="42"/>
      <c r="BHB706" s="42"/>
      <c r="BHC706" s="42"/>
      <c r="BHD706" s="42"/>
      <c r="BHE706" s="42"/>
      <c r="BHF706" s="42"/>
      <c r="BHG706" s="42" t="s">
        <v>161</v>
      </c>
      <c r="BHH706" s="42"/>
      <c r="BHI706" s="47"/>
      <c r="BHJ706" s="42"/>
      <c r="BHK706" s="42"/>
      <c r="BHL706" s="42"/>
      <c r="BHM706" s="42"/>
      <c r="BHN706" s="42"/>
      <c r="BHO706" s="42"/>
      <c r="BHP706" s="42"/>
      <c r="BHQ706" s="42"/>
      <c r="BHR706" s="42"/>
      <c r="BHS706" s="42"/>
      <c r="BHT706" s="42"/>
    </row>
    <row r="707" spans="1544:1580" ht="12.75">
      <c r="BGJ707" s="42" t="s">
        <v>162</v>
      </c>
      <c r="BGK707" s="46">
        <v>1</v>
      </c>
      <c r="BGL707" s="42" t="s">
        <v>163</v>
      </c>
      <c r="BGM707" s="42"/>
      <c r="BGN707" s="42"/>
      <c r="BGO707" s="42"/>
      <c r="BGP707" s="42"/>
      <c r="BGQ707" s="42"/>
      <c r="BGR707" s="42"/>
      <c r="BGS707" s="42"/>
      <c r="BGT707" s="42"/>
      <c r="BGU707" s="42"/>
      <c r="BGV707" s="42"/>
      <c r="BGW707" s="56"/>
      <c r="BGX707" s="42"/>
      <c r="BGY707" s="46"/>
      <c r="BGZ707" s="42"/>
      <c r="BHA707" s="42"/>
      <c r="BHB707" s="42"/>
      <c r="BHC707" s="42"/>
      <c r="BHD707" s="42"/>
      <c r="BHE707" s="42"/>
      <c r="BHF707" s="42"/>
      <c r="BHG707" s="42" t="s">
        <v>164</v>
      </c>
      <c r="BHH707" s="42"/>
      <c r="BHI707" s="47"/>
      <c r="BHJ707" s="42"/>
      <c r="BHK707" s="42"/>
      <c r="BHL707" s="42"/>
      <c r="BHM707" s="42"/>
      <c r="BHN707" s="42"/>
      <c r="BHO707" s="42"/>
      <c r="BHP707" s="42"/>
      <c r="BHQ707" s="42"/>
      <c r="BHR707" s="42"/>
      <c r="BHS707" s="42"/>
      <c r="BHT707" s="42"/>
    </row>
    <row r="708" spans="1544:1580" ht="12.75">
      <c r="BGJ708" s="42" t="s">
        <v>165</v>
      </c>
      <c r="BGK708" s="46">
        <v>2</v>
      </c>
      <c r="BGL708" s="42" t="s">
        <v>166</v>
      </c>
      <c r="BGM708" s="42"/>
      <c r="BGN708" s="42"/>
      <c r="BGO708" s="42"/>
      <c r="BGP708" s="42"/>
      <c r="BGQ708" s="42"/>
      <c r="BGR708" s="42"/>
      <c r="BGS708" s="42"/>
      <c r="BGT708" s="42"/>
      <c r="BGU708" s="42"/>
      <c r="BGV708" s="42"/>
      <c r="BGW708" s="56"/>
      <c r="BGX708" s="42"/>
      <c r="BGY708" s="46"/>
      <c r="BGZ708" s="42"/>
      <c r="BHA708" s="42"/>
      <c r="BHB708" s="42"/>
      <c r="BHC708" s="42"/>
      <c r="BHD708" s="42"/>
      <c r="BHE708" s="42"/>
      <c r="BHF708" s="42"/>
      <c r="BHG708" s="42" t="s">
        <v>167</v>
      </c>
      <c r="BHH708" s="42"/>
      <c r="BHI708" s="42"/>
      <c r="BHJ708" s="42"/>
      <c r="BHK708" s="42"/>
      <c r="BHL708" s="42"/>
      <c r="BHM708" s="42"/>
      <c r="BHN708" s="42"/>
      <c r="BHO708" s="42"/>
      <c r="BHP708" s="42"/>
      <c r="BHQ708" s="42"/>
      <c r="BHR708" s="42"/>
      <c r="BHS708" s="42"/>
      <c r="BHT708" s="42"/>
    </row>
    <row r="709" spans="1544:1580" ht="15">
      <c r="BGJ709" s="42"/>
      <c r="BGK709" s="42"/>
      <c r="BGL709" s="42"/>
      <c r="BGM709" s="42"/>
      <c r="BGN709" s="42"/>
      <c r="BGO709" s="42"/>
      <c r="BGP709" s="42"/>
      <c r="BGQ709" s="42"/>
      <c r="BGR709" s="42"/>
      <c r="BGS709" s="42"/>
      <c r="BGT709" s="42"/>
      <c r="BGU709" s="42"/>
      <c r="BGV709" s="42"/>
      <c r="BGW709" s="56"/>
      <c r="BGX709" s="42"/>
      <c r="BGY709" s="46"/>
      <c r="BGZ709" s="42"/>
      <c r="BHA709" s="42"/>
      <c r="BHB709" s="42"/>
      <c r="BHC709" s="42"/>
      <c r="BHD709" s="42"/>
      <c r="BHE709" s="42"/>
      <c r="BHF709" s="42"/>
      <c r="BHG709" s="42" t="s">
        <v>168</v>
      </c>
      <c r="BHH709" s="42"/>
      <c r="BHI709" s="42"/>
      <c r="BHJ709" s="42"/>
      <c r="BHK709" s="61"/>
      <c r="BHL709" s="42"/>
      <c r="BHM709" s="42"/>
      <c r="BHN709" s="42"/>
      <c r="BHO709" s="42"/>
      <c r="BHP709" s="42"/>
      <c r="BHQ709" s="42"/>
      <c r="BHR709" s="42"/>
      <c r="BHS709" s="42"/>
      <c r="BHT709" s="42"/>
    </row>
    <row r="710" spans="1544:1580" ht="12.75">
      <c r="BGJ710" s="62"/>
      <c r="BGK710" s="62"/>
      <c r="BGL710" s="62"/>
      <c r="BGM710" s="62"/>
      <c r="BGN710" s="62"/>
      <c r="BGO710" s="62"/>
      <c r="BGP710" s="42"/>
      <c r="BGQ710" s="42"/>
      <c r="BGR710" s="42"/>
      <c r="BGS710" s="42"/>
      <c r="BGT710" s="42"/>
      <c r="BGU710" s="42"/>
      <c r="BGV710" s="42"/>
      <c r="BGW710" s="56"/>
      <c r="BGX710" s="42"/>
      <c r="BGY710" s="46"/>
      <c r="BGZ710" s="42"/>
      <c r="BHA710" s="42"/>
      <c r="BHB710" s="42"/>
      <c r="BHC710" s="42"/>
      <c r="BHD710" s="42"/>
      <c r="BHE710" s="42"/>
      <c r="BHF710" s="42"/>
      <c r="BHG710" s="42" t="s">
        <v>169</v>
      </c>
      <c r="BHH710" s="42"/>
      <c r="BHI710" s="42"/>
      <c r="BHJ710" s="42"/>
      <c r="BHK710" s="47"/>
      <c r="BHL710" s="42"/>
      <c r="BHM710" s="42"/>
      <c r="BHN710" s="43" t="s">
        <v>170</v>
      </c>
      <c r="BHO710" s="216" t="s">
        <v>171</v>
      </c>
      <c r="BHP710" s="216"/>
      <c r="BHQ710" s="216"/>
      <c r="BHR710" s="43" t="s">
        <v>172</v>
      </c>
      <c r="BHS710" s="42"/>
      <c r="BHT710" s="63" t="s">
        <v>173</v>
      </c>
    </row>
    <row r="711" spans="1544:1580" ht="12.75">
      <c r="BGJ711" s="62"/>
      <c r="BGK711" s="62"/>
      <c r="BGL711" s="62"/>
      <c r="BGM711" s="62"/>
      <c r="BGN711" s="62"/>
      <c r="BGO711" s="62"/>
      <c r="BGP711" s="42"/>
      <c r="BGQ711" s="42"/>
      <c r="BGR711" s="42"/>
      <c r="BGS711" s="42"/>
      <c r="BGT711" s="42"/>
      <c r="BGU711" s="42"/>
      <c r="BGV711" s="42"/>
      <c r="BGW711" s="56"/>
      <c r="BGX711" s="42"/>
      <c r="BGY711" s="46"/>
      <c r="BGZ711" s="42"/>
      <c r="BHA711" s="42"/>
      <c r="BHB711" s="42"/>
      <c r="BHC711" s="42"/>
      <c r="BHD711" s="42"/>
      <c r="BHE711" s="42"/>
      <c r="BHF711" s="42"/>
      <c r="BHG711" s="42" t="s">
        <v>174</v>
      </c>
      <c r="BHH711" s="42"/>
      <c r="BHI711" s="42"/>
      <c r="BHJ711" s="42"/>
      <c r="BHK711" s="47"/>
      <c r="BHL711" s="42"/>
      <c r="BHM711" s="42"/>
      <c r="BHN711" s="64" t="s">
        <v>175</v>
      </c>
      <c r="BHO711" s="64" t="s">
        <v>176</v>
      </c>
      <c r="BHP711" s="64" t="s">
        <v>177</v>
      </c>
      <c r="BHQ711" s="64" t="s">
        <v>178</v>
      </c>
      <c r="BHR711" s="64" t="s">
        <v>179</v>
      </c>
      <c r="BHS711" s="42"/>
      <c r="BHT711" s="65" t="s">
        <v>180</v>
      </c>
    </row>
    <row r="712" spans="1544:1580" ht="12.75">
      <c r="BGJ712" s="62"/>
      <c r="BGK712" s="62"/>
      <c r="BGL712" s="62"/>
      <c r="BGM712" s="62"/>
      <c r="BGN712" s="62"/>
      <c r="BGO712" s="62"/>
      <c r="BGP712" s="42"/>
      <c r="BGQ712" s="42"/>
      <c r="BGR712" s="42"/>
      <c r="BGS712" s="42"/>
      <c r="BGT712" s="42"/>
      <c r="BGU712" s="42"/>
      <c r="BGV712" s="42"/>
      <c r="BGW712" s="56"/>
      <c r="BGX712" s="42"/>
      <c r="BGY712" s="46"/>
      <c r="BGZ712" s="42"/>
      <c r="BHA712" s="42"/>
      <c r="BHB712" s="42"/>
      <c r="BHC712" s="42"/>
      <c r="BHD712" s="42"/>
      <c r="BHE712" s="42"/>
      <c r="BHF712" s="42"/>
      <c r="BHG712" s="42" t="s">
        <v>181</v>
      </c>
      <c r="BHH712" s="42"/>
      <c r="BHI712" s="42"/>
      <c r="BHJ712" s="42"/>
      <c r="BHK712" s="47"/>
      <c r="BHL712" s="42"/>
      <c r="BHM712" s="42"/>
      <c r="BHN712" s="62" t="s">
        <v>182</v>
      </c>
      <c r="BHO712" s="62" t="s">
        <v>183</v>
      </c>
      <c r="BHP712" s="62" t="s">
        <v>184</v>
      </c>
      <c r="BHQ712" s="62" t="s">
        <v>79</v>
      </c>
      <c r="BHR712" s="62" t="s">
        <v>185</v>
      </c>
      <c r="BHS712" s="42"/>
      <c r="BHT712" s="66" t="s">
        <v>186</v>
      </c>
    </row>
    <row r="713" spans="1544:1580" ht="12.75">
      <c r="BGJ713" s="62"/>
      <c r="BGK713" s="62"/>
      <c r="BGL713" s="62"/>
      <c r="BGM713" s="62"/>
      <c r="BGN713" s="62"/>
      <c r="BGO713" s="62"/>
      <c r="BGP713" s="42"/>
      <c r="BGQ713" s="42"/>
      <c r="BGR713" s="42"/>
      <c r="BGS713" s="42"/>
      <c r="BGT713" s="42"/>
      <c r="BGU713" s="42"/>
      <c r="BGV713" s="42"/>
      <c r="BGW713" s="56"/>
      <c r="BGX713" s="42"/>
      <c r="BGY713" s="46"/>
      <c r="BGZ713" s="42"/>
      <c r="BHA713" s="42"/>
      <c r="BHB713" s="42"/>
      <c r="BHC713" s="42"/>
      <c r="BHD713" s="42"/>
      <c r="BHE713" s="42"/>
      <c r="BHF713" s="42"/>
      <c r="BHG713" s="42" t="s">
        <v>187</v>
      </c>
      <c r="BHH713" s="42"/>
      <c r="BHI713" s="42"/>
      <c r="BHJ713" s="42"/>
      <c r="BHK713" s="42"/>
      <c r="BHL713" s="42"/>
      <c r="BHM713" s="42"/>
      <c r="BHN713" s="62" t="s">
        <v>188</v>
      </c>
      <c r="BHO713" s="62" t="s">
        <v>189</v>
      </c>
      <c r="BHP713" s="62" t="s">
        <v>190</v>
      </c>
      <c r="BHQ713" s="62" t="s">
        <v>156</v>
      </c>
      <c r="BHR713" s="62" t="s">
        <v>191</v>
      </c>
      <c r="BHS713" s="42"/>
      <c r="BHT713" s="66" t="s">
        <v>192</v>
      </c>
    </row>
    <row r="714" spans="1544:1580" ht="12.75">
      <c r="BGJ714" s="62"/>
      <c r="BGK714" s="62"/>
      <c r="BGL714" s="62"/>
      <c r="BGM714" s="62"/>
      <c r="BGN714" s="62"/>
      <c r="BGO714" s="62"/>
      <c r="BGP714" s="42"/>
      <c r="BGQ714" s="42"/>
      <c r="BGR714" s="42"/>
      <c r="BGS714" s="42"/>
      <c r="BGT714" s="42"/>
      <c r="BGU714" s="42"/>
      <c r="BGV714" s="42"/>
      <c r="BGW714" s="56"/>
      <c r="BGX714" s="42"/>
      <c r="BGY714" s="46"/>
      <c r="BGZ714" s="42"/>
      <c r="BHA714" s="42"/>
      <c r="BHB714" s="42"/>
      <c r="BHC714" s="42"/>
      <c r="BHD714" s="42"/>
      <c r="BHE714" s="42"/>
      <c r="BHF714" s="42"/>
      <c r="BHG714" s="42" t="s">
        <v>193</v>
      </c>
      <c r="BHH714" s="42"/>
      <c r="BHI714" s="42"/>
      <c r="BHJ714" s="42"/>
      <c r="BHK714" s="42"/>
      <c r="BHL714" s="42"/>
      <c r="BHM714" s="42"/>
      <c r="BHN714" s="62" t="s">
        <v>124</v>
      </c>
      <c r="BHO714" s="62" t="s">
        <v>194</v>
      </c>
      <c r="BHP714" s="62" t="s">
        <v>195</v>
      </c>
      <c r="BHQ714" s="62"/>
      <c r="BHR714" s="62" t="s">
        <v>196</v>
      </c>
      <c r="BHS714" s="42"/>
      <c r="BHT714" s="66" t="s">
        <v>197</v>
      </c>
    </row>
    <row r="715" spans="1544:1580" ht="12.75">
      <c r="BGJ715" s="62"/>
      <c r="BGK715" s="62"/>
      <c r="BGL715" s="62"/>
      <c r="BGM715" s="62"/>
      <c r="BGN715" s="62"/>
      <c r="BGO715" s="62"/>
      <c r="BGP715" s="42"/>
      <c r="BGQ715" s="42"/>
      <c r="BGR715" s="42"/>
      <c r="BGS715" s="42"/>
      <c r="BGT715" s="42"/>
      <c r="BGU715" s="42"/>
      <c r="BGV715" s="42"/>
      <c r="BGW715" s="56"/>
      <c r="BGX715" s="42"/>
      <c r="BGY715" s="46"/>
      <c r="BGZ715" s="42"/>
      <c r="BHA715" s="42"/>
      <c r="BHB715" s="42"/>
      <c r="BHC715" s="42"/>
      <c r="BHD715" s="42"/>
      <c r="BHE715" s="42"/>
      <c r="BHF715" s="42"/>
      <c r="BHG715" s="42" t="s">
        <v>198</v>
      </c>
      <c r="BHH715" s="42"/>
      <c r="BHI715" s="42"/>
      <c r="BHJ715" s="42"/>
      <c r="BHK715" s="42"/>
      <c r="BHL715" s="42"/>
      <c r="BHM715" s="42"/>
      <c r="BHN715" s="62" t="s">
        <v>164</v>
      </c>
      <c r="BHO715" s="62"/>
      <c r="BHP715" s="62"/>
      <c r="BHQ715" s="62"/>
      <c r="BHR715" s="62" t="s">
        <v>199</v>
      </c>
      <c r="BHS715" s="42"/>
      <c r="BHT715" s="66" t="s">
        <v>200</v>
      </c>
    </row>
    <row r="716" spans="1544:1580" ht="12.75">
      <c r="BGJ716" s="62"/>
      <c r="BGK716" s="62"/>
      <c r="BGL716" s="62"/>
      <c r="BGM716" s="62"/>
      <c r="BGN716" s="62"/>
      <c r="BGO716" s="62"/>
      <c r="BGP716" s="42"/>
      <c r="BGQ716" s="42"/>
      <c r="BGR716" s="42"/>
      <c r="BGS716" s="42"/>
      <c r="BGT716" s="42"/>
      <c r="BGU716" s="42"/>
      <c r="BGV716" s="42"/>
      <c r="BGW716" s="56"/>
      <c r="BGX716" s="42"/>
      <c r="BGY716" s="46"/>
      <c r="BGZ716" s="42"/>
      <c r="BHA716" s="42"/>
      <c r="BHB716" s="42"/>
      <c r="BHC716" s="42"/>
      <c r="BHD716" s="42"/>
      <c r="BHE716" s="42"/>
      <c r="BHF716" s="42"/>
      <c r="BHG716" s="42"/>
      <c r="BHH716" s="42"/>
      <c r="BHI716" s="42"/>
      <c r="BHJ716" s="42"/>
      <c r="BHK716" s="42"/>
      <c r="BHL716" s="42"/>
      <c r="BHM716" s="42"/>
      <c r="BHN716" s="62" t="s">
        <v>167</v>
      </c>
      <c r="BHO716" s="62"/>
      <c r="BHP716" s="62"/>
      <c r="BHQ716" s="62"/>
      <c r="BHR716" s="62"/>
      <c r="BHS716" s="42"/>
      <c r="BHT716" s="66" t="s">
        <v>201</v>
      </c>
    </row>
    <row r="717" spans="1544:1580" ht="12.75">
      <c r="BGJ717" s="62"/>
      <c r="BGK717" s="62"/>
      <c r="BGL717" s="62"/>
      <c r="BGM717" s="62"/>
      <c r="BGN717" s="62"/>
      <c r="BGO717" s="62"/>
      <c r="BGP717" s="42"/>
      <c r="BGQ717" s="42"/>
      <c r="BGR717" s="42"/>
      <c r="BGS717" s="42"/>
      <c r="BGT717" s="42"/>
      <c r="BGU717" s="42"/>
      <c r="BGV717" s="42"/>
      <c r="BGW717" s="56"/>
      <c r="BGX717" s="42"/>
      <c r="BGY717" s="46"/>
      <c r="BGZ717" s="42"/>
      <c r="BHA717" s="42"/>
      <c r="BHB717" s="42"/>
      <c r="BHC717" s="42"/>
      <c r="BHD717" s="42"/>
      <c r="BHE717" s="42"/>
      <c r="BHF717" s="42"/>
      <c r="BHG717" s="42"/>
      <c r="BHH717" s="42"/>
      <c r="BHI717" s="42"/>
      <c r="BHJ717" s="42"/>
      <c r="BHK717" s="42"/>
      <c r="BHL717" s="42"/>
      <c r="BHM717" s="42"/>
      <c r="BHN717" s="62" t="s">
        <v>202</v>
      </c>
      <c r="BHO717" s="62"/>
      <c r="BHP717" s="62"/>
      <c r="BHQ717" s="62"/>
      <c r="BHR717" s="62"/>
      <c r="BHS717" s="42"/>
      <c r="BHT717" s="66" t="s">
        <v>203</v>
      </c>
    </row>
    <row r="718" spans="1544:1580" ht="12.75">
      <c r="BGJ718" s="42"/>
      <c r="BGK718" s="42"/>
      <c r="BGL718" s="42"/>
      <c r="BGM718" s="42"/>
      <c r="BGN718" s="42"/>
      <c r="BGO718" s="42"/>
      <c r="BGP718" s="42"/>
      <c r="BGQ718" s="42"/>
      <c r="BGR718" s="42"/>
      <c r="BGS718" s="42"/>
      <c r="BGT718" s="42"/>
      <c r="BGU718" s="42"/>
      <c r="BGV718" s="42"/>
      <c r="BGW718" s="56"/>
      <c r="BGX718" s="42"/>
      <c r="BGY718" s="46"/>
      <c r="BGZ718" s="42"/>
      <c r="BHA718" s="42"/>
      <c r="BHB718" s="42"/>
      <c r="BHC718" s="42"/>
      <c r="BHD718" s="42"/>
      <c r="BHE718" s="42"/>
      <c r="BHF718" s="42"/>
      <c r="BHG718" s="42"/>
      <c r="BHH718" s="42"/>
      <c r="BHI718" s="42"/>
      <c r="BHJ718" s="42"/>
      <c r="BHK718" s="42"/>
      <c r="BHL718" s="42"/>
      <c r="BHM718" s="42"/>
      <c r="BHN718" s="62" t="s">
        <v>204</v>
      </c>
      <c r="BHO718" s="62"/>
      <c r="BHP718" s="62"/>
      <c r="BHQ718" s="62"/>
      <c r="BHR718" s="62"/>
      <c r="BHS718" s="42"/>
      <c r="BHT718" s="66" t="s">
        <v>205</v>
      </c>
    </row>
    <row r="719" spans="1544:1580" ht="12.75">
      <c r="BGJ719" s="42"/>
      <c r="BGK719" s="42"/>
      <c r="BGL719" s="42"/>
      <c r="BGM719" s="42"/>
      <c r="BGN719" s="42"/>
      <c r="BGO719" s="42"/>
      <c r="BGP719" s="42"/>
      <c r="BGQ719" s="42"/>
      <c r="BGR719" s="42"/>
      <c r="BGS719" s="42"/>
      <c r="BGT719" s="42"/>
      <c r="BGU719" s="42"/>
      <c r="BGV719" s="42"/>
      <c r="BGW719" s="56"/>
      <c r="BGX719" s="42"/>
      <c r="BGY719" s="46"/>
      <c r="BGZ719" s="42"/>
      <c r="BHA719" s="42"/>
      <c r="BHB719" s="42"/>
      <c r="BHC719" s="42"/>
      <c r="BHD719" s="42"/>
      <c r="BHE719" s="42"/>
      <c r="BHF719" s="42"/>
      <c r="BHG719" s="42"/>
      <c r="BHH719" s="42"/>
      <c r="BHI719" s="42"/>
      <c r="BHJ719" s="42"/>
      <c r="BHK719" s="42"/>
      <c r="BHL719" s="42"/>
      <c r="BHM719" s="42"/>
      <c r="BHN719" s="62" t="s">
        <v>206</v>
      </c>
      <c r="BHO719" s="62"/>
      <c r="BHP719" s="62"/>
      <c r="BHQ719" s="62"/>
      <c r="BHR719" s="62"/>
      <c r="BHS719" s="42"/>
      <c r="BHT719" s="66" t="s">
        <v>207</v>
      </c>
    </row>
    <row r="720" spans="1544:1580" ht="12.75">
      <c r="BGJ720" s="42"/>
      <c r="BGK720" s="42"/>
      <c r="BGL720" s="42"/>
      <c r="BGM720" s="42"/>
      <c r="BGN720" s="42"/>
      <c r="BGO720" s="42"/>
      <c r="BGP720" s="42"/>
      <c r="BGQ720" s="42"/>
      <c r="BGR720" s="42"/>
      <c r="BGS720" s="42"/>
      <c r="BGT720" s="42"/>
      <c r="BGU720" s="42"/>
      <c r="BGV720" s="42"/>
      <c r="BGW720" s="56"/>
      <c r="BGX720" s="42"/>
      <c r="BGY720" s="46"/>
      <c r="BGZ720" s="42"/>
      <c r="BHA720" s="42"/>
      <c r="BHB720" s="42"/>
      <c r="BHC720" s="42"/>
      <c r="BHD720" s="42"/>
      <c r="BHE720" s="42"/>
      <c r="BHF720" s="42"/>
      <c r="BHG720" s="42"/>
      <c r="BHH720" s="42"/>
      <c r="BHI720" s="42"/>
      <c r="BHJ720" s="42"/>
      <c r="BHK720" s="42"/>
      <c r="BHL720" s="42"/>
      <c r="BHM720" s="42"/>
      <c r="BHN720" s="62" t="s">
        <v>114</v>
      </c>
      <c r="BHO720" s="62"/>
      <c r="BHP720" s="62"/>
      <c r="BHQ720" s="62"/>
      <c r="BHR720" s="62"/>
      <c r="BHS720" s="42"/>
      <c r="BHT720" s="66" t="s">
        <v>208</v>
      </c>
    </row>
    <row r="721" spans="1544:1580" ht="12.75">
      <c r="BGJ721" s="42"/>
      <c r="BGK721" s="42"/>
      <c r="BGL721" s="42"/>
      <c r="BGM721" s="42"/>
      <c r="BGN721" s="42"/>
      <c r="BGO721" s="42"/>
      <c r="BGP721" s="42"/>
      <c r="BGQ721" s="42"/>
      <c r="BGR721" s="42"/>
      <c r="BGS721" s="42"/>
      <c r="BGT721" s="42"/>
      <c r="BGU721" s="42"/>
      <c r="BGV721" s="42"/>
      <c r="BGW721" s="56"/>
      <c r="BGX721" s="42"/>
      <c r="BGY721" s="46"/>
      <c r="BGZ721" s="42"/>
      <c r="BHA721" s="42"/>
      <c r="BHB721" s="42"/>
      <c r="BHC721" s="42"/>
      <c r="BHD721" s="42"/>
      <c r="BHE721" s="42"/>
      <c r="BHF721" s="42"/>
      <c r="BHG721" s="42"/>
      <c r="BHH721" s="42"/>
      <c r="BHI721" s="42"/>
      <c r="BHJ721" s="42"/>
      <c r="BHK721" s="42"/>
      <c r="BHL721" s="42"/>
      <c r="BHM721" s="42"/>
      <c r="BHN721" s="42" t="s">
        <v>169</v>
      </c>
      <c r="BHO721" s="42"/>
      <c r="BHP721" s="62"/>
      <c r="BHQ721" s="62"/>
      <c r="BHR721" s="54"/>
      <c r="BHS721" s="42"/>
      <c r="BHT721" s="66" t="s">
        <v>209</v>
      </c>
    </row>
    <row r="722" spans="1544:1580" ht="12.75">
      <c r="BHN722" s="42" t="s">
        <v>174</v>
      </c>
      <c r="BHO722" s="42"/>
      <c r="BHP722" s="62"/>
      <c r="BHQ722" s="62"/>
      <c r="BHR722" s="54"/>
      <c r="BHS722" s="42"/>
      <c r="BHT722" s="66" t="s">
        <v>210</v>
      </c>
    </row>
    <row r="723" spans="1544:1580" ht="12.75">
      <c r="BHN723" s="42" t="s">
        <v>181</v>
      </c>
      <c r="BHO723" s="62"/>
      <c r="BHP723" s="62"/>
      <c r="BHQ723" s="62"/>
      <c r="BHR723" s="54"/>
      <c r="BHS723" s="42"/>
      <c r="BHT723" s="66" t="s">
        <v>211</v>
      </c>
    </row>
    <row r="724" spans="1544:1580" ht="12.75">
      <c r="BHN724" s="42" t="s">
        <v>187</v>
      </c>
      <c r="BHO724" s="62"/>
      <c r="BHP724" s="62"/>
      <c r="BHQ724" s="62"/>
      <c r="BHR724" s="54"/>
      <c r="BHS724" s="42"/>
      <c r="BHT724" s="66" t="s">
        <v>212</v>
      </c>
    </row>
    <row r="725" spans="1544:1580" ht="12.75">
      <c r="BHN725" s="42" t="s">
        <v>193</v>
      </c>
      <c r="BHO725" s="62"/>
      <c r="BHP725" s="62"/>
      <c r="BHQ725" s="62"/>
      <c r="BHR725" s="54"/>
      <c r="BHS725" s="42"/>
      <c r="BHT725" s="66" t="s">
        <v>213</v>
      </c>
    </row>
    <row r="726" spans="1544:1580" ht="12.75">
      <c r="BHN726" s="42" t="s">
        <v>198</v>
      </c>
      <c r="BHO726" s="62"/>
      <c r="BHP726" s="62"/>
      <c r="BHQ726" s="62"/>
      <c r="BHR726" s="54"/>
      <c r="BHS726" s="42"/>
      <c r="BHT726" s="66" t="s">
        <v>214</v>
      </c>
    </row>
    <row r="727" spans="1544:1580" ht="12.75">
      <c r="BHN727" s="42"/>
      <c r="BHO727" s="62"/>
      <c r="BHP727" s="62"/>
      <c r="BHQ727" s="62"/>
      <c r="BHR727" s="62"/>
      <c r="BHS727" s="42"/>
      <c r="BHT727" s="66" t="s">
        <v>215</v>
      </c>
    </row>
    <row r="728" spans="1544:1580" ht="12.75">
      <c r="BHN728" s="42"/>
      <c r="BHO728" s="42"/>
      <c r="BHP728" s="42"/>
      <c r="BHQ728" s="42"/>
      <c r="BHR728" s="42"/>
      <c r="BHS728" s="42"/>
      <c r="BHT728" s="66" t="s">
        <v>216</v>
      </c>
    </row>
    <row r="729" spans="1544:1580" ht="12.75">
      <c r="BHN729" s="42"/>
      <c r="BHO729" s="42"/>
      <c r="BHP729" s="42"/>
      <c r="BHQ729" s="42"/>
      <c r="BHR729" s="42"/>
      <c r="BHS729" s="42"/>
      <c r="BHT729" s="66" t="s">
        <v>217</v>
      </c>
    </row>
    <row r="730" spans="1544:1580" ht="12.75">
      <c r="BHN730" s="42"/>
      <c r="BHO730" s="42"/>
      <c r="BHP730" s="42"/>
      <c r="BHQ730" s="42"/>
      <c r="BHR730" s="42"/>
      <c r="BHS730" s="42"/>
      <c r="BHT730" s="66" t="s">
        <v>218</v>
      </c>
    </row>
    <row r="731" spans="1544:1580" ht="12.75">
      <c r="BHN731" s="42"/>
      <c r="BHO731" s="42"/>
      <c r="BHP731" s="42"/>
      <c r="BHQ731" s="42"/>
      <c r="BHR731" s="42"/>
      <c r="BHS731" s="42"/>
      <c r="BHT731" s="66" t="s">
        <v>219</v>
      </c>
    </row>
    <row r="732" spans="1544:1580" ht="12.75">
      <c r="BHN732" s="42"/>
      <c r="BHO732" s="42"/>
      <c r="BHP732" s="42"/>
      <c r="BHQ732" s="42"/>
      <c r="BHR732" s="42"/>
      <c r="BHS732" s="42"/>
      <c r="BHT732" s="66" t="s">
        <v>220</v>
      </c>
    </row>
    <row r="733" spans="1544:1580" ht="12.75">
      <c r="BHN733" s="42"/>
      <c r="BHO733" s="42"/>
      <c r="BHP733" s="42"/>
      <c r="BHQ733" s="42"/>
      <c r="BHR733" s="42"/>
      <c r="BHS733" s="42"/>
      <c r="BHT733" s="66" t="s">
        <v>221</v>
      </c>
    </row>
    <row r="734" spans="1544:1580" ht="12.75">
      <c r="BHN734" s="42"/>
      <c r="BHO734" s="42"/>
      <c r="BHP734" s="42"/>
      <c r="BHQ734" s="42"/>
      <c r="BHR734" s="42"/>
      <c r="BHS734" s="42"/>
      <c r="BHT734" s="66" t="s">
        <v>222</v>
      </c>
    </row>
    <row r="735" spans="1544:1580" ht="12.75">
      <c r="BHN735" s="42"/>
      <c r="BHO735" s="42"/>
      <c r="BHP735" s="42"/>
      <c r="BHQ735" s="42"/>
      <c r="BHR735" s="42"/>
      <c r="BHS735" s="42"/>
      <c r="BHT735" s="66" t="s">
        <v>223</v>
      </c>
    </row>
    <row r="736" spans="1544:1580" ht="12.75">
      <c r="BHN736" s="42"/>
      <c r="BHO736" s="42"/>
      <c r="BHP736" s="42"/>
      <c r="BHQ736" s="42"/>
      <c r="BHR736" s="42"/>
      <c r="BHS736" s="42"/>
      <c r="BHT736" s="66" t="s">
        <v>224</v>
      </c>
    </row>
    <row r="737" spans="1574:1584" ht="12.75">
      <c r="BHN737" s="42"/>
      <c r="BHO737" s="42"/>
      <c r="BHP737" s="42"/>
      <c r="BHQ737" s="42"/>
      <c r="BHR737" s="42"/>
      <c r="BHS737" s="42"/>
      <c r="BHT737" s="66" t="s">
        <v>225</v>
      </c>
    </row>
    <row r="738" spans="1574:1584" ht="12.75">
      <c r="BHT738" s="66" t="s">
        <v>226</v>
      </c>
      <c r="BHU738" s="42"/>
      <c r="BHV738" s="42"/>
      <c r="BHW738" s="42"/>
      <c r="BHX738" s="42"/>
    </row>
    <row r="739" spans="1574:1584" ht="12.75">
      <c r="BHT739" s="66" t="s">
        <v>227</v>
      </c>
      <c r="BHU739" s="42"/>
      <c r="BHV739" s="42"/>
      <c r="BHW739" s="42"/>
      <c r="BHX739" s="42"/>
    </row>
    <row r="740" spans="1574:1584" ht="12.75">
      <c r="BHT740" s="66" t="s">
        <v>228</v>
      </c>
      <c r="BHU740" s="42"/>
      <c r="BHV740" s="42"/>
      <c r="BHW740" s="42"/>
      <c r="BHX740" s="42"/>
    </row>
    <row r="741" spans="1574:1584" ht="12.75">
      <c r="BHT741" s="67" t="s">
        <v>229</v>
      </c>
      <c r="BHU741" s="42"/>
      <c r="BHV741" s="42"/>
      <c r="BHW741" s="42"/>
      <c r="BHX741" s="42"/>
    </row>
    <row r="742" spans="1574:1584" ht="12.75">
      <c r="BHT742" s="66" t="s">
        <v>230</v>
      </c>
      <c r="BHU742" s="42"/>
      <c r="BHV742" s="42"/>
      <c r="BHW742" s="42"/>
      <c r="BHX742" s="42"/>
    </row>
    <row r="743" spans="1574:1584" ht="12.75">
      <c r="BHT743" s="66" t="s">
        <v>231</v>
      </c>
      <c r="BHU743" s="42"/>
      <c r="BHV743" s="42"/>
      <c r="BHW743" s="42"/>
      <c r="BHX743" s="42"/>
    </row>
    <row r="744" spans="1574:1584" ht="12.75">
      <c r="BHT744" s="66" t="s">
        <v>232</v>
      </c>
      <c r="BHU744" s="42"/>
      <c r="BHV744" s="42"/>
      <c r="BHW744" s="42"/>
      <c r="BHX744" s="42"/>
    </row>
    <row r="745" spans="1574:1584" ht="12.75">
      <c r="BHT745" s="66" t="s">
        <v>233</v>
      </c>
      <c r="BHU745" s="42"/>
      <c r="BHV745" s="42"/>
      <c r="BHW745" s="42"/>
      <c r="BHX745" s="42"/>
    </row>
    <row r="746" spans="1574:1584" ht="12.75">
      <c r="BHT746" s="42"/>
      <c r="BHU746" s="42"/>
      <c r="BHV746" s="42"/>
      <c r="BHW746" s="42"/>
      <c r="BHX746" s="42"/>
    </row>
    <row r="747" spans="1574:1584" ht="12.75">
      <c r="BHT747" s="42"/>
      <c r="BHU747" s="42"/>
      <c r="BHV747" s="42"/>
      <c r="BHW747" s="42"/>
      <c r="BHX747" s="42"/>
    </row>
    <row r="748" spans="1574:1584" ht="12.75">
      <c r="BHT748" s="42"/>
      <c r="BHU748" s="42"/>
      <c r="BHV748" s="42" t="s">
        <v>75</v>
      </c>
      <c r="BHW748" s="42"/>
      <c r="BHX748" s="42"/>
    </row>
    <row r="749" spans="1574:1584" ht="12.75">
      <c r="BHT749" s="42"/>
      <c r="BHU749" s="42"/>
      <c r="BHV749" s="42" t="s">
        <v>74</v>
      </c>
      <c r="BHW749" s="42"/>
      <c r="BHX749" s="42"/>
    </row>
    <row r="750" spans="1574:1584" ht="12.75">
      <c r="BHT750" s="42"/>
      <c r="BHU750" s="42"/>
      <c r="BHV750" s="42"/>
      <c r="BHW750" s="42"/>
      <c r="BHX750" s="42"/>
    </row>
    <row r="751" spans="1574:1584" ht="12.75">
      <c r="BHT751" s="42"/>
      <c r="BHU751" s="42"/>
      <c r="BHV751" s="42"/>
      <c r="BHW751" s="42"/>
      <c r="BHX751" s="42" t="s">
        <v>234</v>
      </c>
    </row>
    <row r="752" spans="1574:1584" ht="12.75">
      <c r="BHT752" s="42"/>
      <c r="BHU752" s="42"/>
      <c r="BHV752" s="42"/>
      <c r="BHW752" s="42"/>
      <c r="BHX752" s="42" t="s">
        <v>235</v>
      </c>
    </row>
    <row r="753" spans="1580:1589" ht="12.75">
      <c r="BHT753" s="42"/>
      <c r="BHU753" s="42"/>
      <c r="BHV753" s="42"/>
      <c r="BHW753" s="42"/>
      <c r="BHX753" s="42" t="s">
        <v>236</v>
      </c>
    </row>
    <row r="754" spans="1580:1589" ht="12.75">
      <c r="BHX754" s="42" t="s">
        <v>237</v>
      </c>
      <c r="BHY754" s="42"/>
      <c r="BHZ754" s="42"/>
      <c r="BIA754" s="42"/>
      <c r="BIB754" s="42"/>
      <c r="BIC754" s="42"/>
    </row>
    <row r="755" spans="1580:1589" ht="12.75">
      <c r="BHX755" s="42"/>
      <c r="BHY755" s="42"/>
      <c r="BHZ755" s="42"/>
      <c r="BIA755" s="42"/>
      <c r="BIB755" s="42"/>
      <c r="BIC755" s="42"/>
    </row>
    <row r="756" spans="1580:1589" ht="12.75">
      <c r="BHX756" s="42"/>
      <c r="BHY756" s="42"/>
      <c r="BHZ756" s="42" t="s">
        <v>238</v>
      </c>
      <c r="BIA756" s="42"/>
      <c r="BIB756" s="42"/>
      <c r="BIC756" s="42"/>
    </row>
    <row r="757" spans="1580:1589" ht="12.75">
      <c r="BHX757" s="42"/>
      <c r="BHY757" s="42"/>
      <c r="BHZ757" s="42" t="s">
        <v>239</v>
      </c>
      <c r="BIA757" s="42"/>
      <c r="BIB757" s="42"/>
      <c r="BIC757" s="42"/>
    </row>
    <row r="758" spans="1580:1589" ht="12.75">
      <c r="BHX758" s="42"/>
      <c r="BHY758" s="42"/>
      <c r="BHZ758" s="42" t="s">
        <v>240</v>
      </c>
      <c r="BIA758" s="42"/>
      <c r="BIB758" s="42"/>
      <c r="BIC758" s="42"/>
    </row>
    <row r="759" spans="1580:1589" ht="12.75">
      <c r="BHX759" s="42"/>
      <c r="BHY759" s="42"/>
      <c r="BHZ759" s="42"/>
      <c r="BIA759" s="42"/>
      <c r="BIB759" s="42"/>
      <c r="BIC759" s="42"/>
    </row>
    <row r="760" spans="1580:1589" ht="12.75">
      <c r="BHX760" s="42"/>
      <c r="BHY760" s="42"/>
      <c r="BHZ760" s="42"/>
      <c r="BIA760" s="42"/>
      <c r="BIB760" s="42"/>
      <c r="BIC760" s="42"/>
    </row>
    <row r="761" spans="1580:1589" ht="12.75">
      <c r="BHX761" s="42"/>
      <c r="BHY761" s="42"/>
      <c r="BHZ761" s="42"/>
      <c r="BIA761" s="42"/>
      <c r="BIB761" s="42"/>
      <c r="BIC761" s="68" t="s">
        <v>241</v>
      </c>
    </row>
    <row r="762" spans="1580:1589" ht="12.75">
      <c r="BHX762" s="42"/>
      <c r="BHY762" s="42"/>
      <c r="BHZ762" s="42"/>
      <c r="BIA762" s="42"/>
      <c r="BIB762" s="42"/>
      <c r="BIC762" s="69" t="s">
        <v>242</v>
      </c>
    </row>
    <row r="763" spans="1580:1589" ht="12.75">
      <c r="BHX763" s="42"/>
      <c r="BHY763" s="42"/>
      <c r="BHZ763" s="42"/>
      <c r="BIA763" s="42"/>
      <c r="BIB763" s="42"/>
      <c r="BIC763" s="69" t="s">
        <v>243</v>
      </c>
    </row>
    <row r="764" spans="1580:1589" ht="12.75">
      <c r="BHX764" s="42"/>
      <c r="BHY764" s="42"/>
      <c r="BHZ764" s="42"/>
      <c r="BIA764" s="42"/>
      <c r="BIB764" s="42"/>
      <c r="BIC764" s="69" t="s">
        <v>244</v>
      </c>
    </row>
    <row r="765" spans="1580:1589" ht="12.75">
      <c r="BHX765" s="42"/>
      <c r="BHY765" s="42"/>
      <c r="BHZ765" s="42"/>
      <c r="BIA765" s="42"/>
      <c r="BIB765" s="42"/>
      <c r="BIC765" s="69" t="s">
        <v>245</v>
      </c>
    </row>
    <row r="766" spans="1580:1589" ht="12.75">
      <c r="BHX766" s="42"/>
      <c r="BHY766" s="42"/>
      <c r="BHZ766" s="42"/>
      <c r="BIA766" s="42"/>
      <c r="BIB766" s="42"/>
      <c r="BIC766" s="69" t="s">
        <v>246</v>
      </c>
    </row>
    <row r="767" spans="1580:1589" ht="12.75">
      <c r="BHX767" s="42"/>
      <c r="BHY767" s="42"/>
      <c r="BHZ767" s="42"/>
      <c r="BIA767" s="42"/>
      <c r="BIB767" s="42"/>
      <c r="BIC767" s="69" t="s">
        <v>247</v>
      </c>
    </row>
    <row r="768" spans="1580:1589" ht="12.75">
      <c r="BHX768" s="42"/>
      <c r="BHY768" s="42"/>
      <c r="BHZ768" s="42"/>
      <c r="BIA768" s="42"/>
      <c r="BIB768" s="42"/>
      <c r="BIC768" s="69" t="s">
        <v>248</v>
      </c>
    </row>
    <row r="769" spans="1589:1593" ht="12.75">
      <c r="BIC769" s="69" t="s">
        <v>249</v>
      </c>
    </row>
    <row r="770" spans="1589:1593" ht="12.75">
      <c r="BIC770" s="69" t="s">
        <v>250</v>
      </c>
      <c r="BID770" s="68"/>
      <c r="BIE770" s="68"/>
      <c r="BIF770" s="68"/>
      <c r="BIG770" s="68"/>
    </row>
    <row r="771" spans="1589:1593" ht="12.75">
      <c r="BIC771" s="69" t="s">
        <v>251</v>
      </c>
      <c r="BID771" s="68"/>
      <c r="BIE771" s="68"/>
      <c r="BIF771" s="68"/>
      <c r="BIG771" s="68"/>
    </row>
    <row r="772" spans="1589:1593">
      <c r="BIC772" s="68"/>
      <c r="BID772" s="68"/>
      <c r="BIE772" s="68"/>
      <c r="BIF772" s="68"/>
      <c r="BIG772" s="68"/>
    </row>
    <row r="773" spans="1589:1593">
      <c r="BIC773" s="68"/>
      <c r="BID773" s="68"/>
      <c r="BIE773" s="68" t="s">
        <v>252</v>
      </c>
      <c r="BIF773" s="68"/>
      <c r="BIG773" s="68"/>
    </row>
    <row r="774" spans="1589:1593">
      <c r="BIC774" s="68"/>
      <c r="BID774" s="68"/>
      <c r="BIE774" s="68" t="s">
        <v>253</v>
      </c>
      <c r="BIF774" s="68"/>
      <c r="BIG774" s="68"/>
    </row>
    <row r="775" spans="1589:1593">
      <c r="BIC775" s="68"/>
      <c r="BID775" s="68"/>
      <c r="BIE775" s="68" t="s">
        <v>254</v>
      </c>
      <c r="BIF775" s="68"/>
      <c r="BIG775" s="68"/>
    </row>
    <row r="776" spans="1589:1593">
      <c r="BIC776" s="68"/>
      <c r="BID776" s="68"/>
      <c r="BIE776" s="68" t="s">
        <v>255</v>
      </c>
      <c r="BIF776" s="68"/>
      <c r="BIG776" s="68"/>
    </row>
    <row r="777" spans="1589:1593">
      <c r="BIC777" s="68"/>
      <c r="BID777" s="68"/>
      <c r="BIE777" s="68"/>
      <c r="BIF777" s="68"/>
      <c r="BIG777" s="68"/>
    </row>
    <row r="778" spans="1589:1593">
      <c r="BIC778" s="68"/>
      <c r="BID778" s="68"/>
      <c r="BIE778" s="68" t="s">
        <v>256</v>
      </c>
      <c r="BIF778" s="68"/>
      <c r="BIG778" s="68"/>
    </row>
    <row r="779" spans="1589:1593" ht="12.75">
      <c r="BIC779" s="68"/>
      <c r="BID779" s="68"/>
      <c r="BIE779" s="68"/>
      <c r="BIF779" s="68"/>
      <c r="BIG779" s="70" t="s">
        <v>257</v>
      </c>
    </row>
    <row r="780" spans="1589:1593" ht="12.75">
      <c r="BIC780" s="68"/>
      <c r="BID780" s="68"/>
      <c r="BIE780" s="68"/>
      <c r="BIF780" s="68"/>
      <c r="BIG780" s="69" t="s">
        <v>158</v>
      </c>
    </row>
    <row r="781" spans="1589:1593" ht="12.75">
      <c r="BIC781" s="68"/>
      <c r="BID781" s="68"/>
      <c r="BIE781" s="68"/>
      <c r="BIF781" s="68"/>
      <c r="BIG781" s="69" t="s">
        <v>161</v>
      </c>
    </row>
    <row r="782" spans="1589:1593" ht="12.75">
      <c r="BIC782" s="68"/>
      <c r="BID782" s="68"/>
      <c r="BIE782" s="68"/>
      <c r="BIF782" s="68"/>
      <c r="BIG782" s="69" t="s">
        <v>164</v>
      </c>
    </row>
    <row r="783" spans="1589:1593" ht="12.75">
      <c r="BIC783" s="68"/>
      <c r="BID783" s="68"/>
      <c r="BIE783" s="68"/>
      <c r="BIF783" s="68"/>
      <c r="BIG783" s="69" t="s">
        <v>167</v>
      </c>
    </row>
    <row r="784" spans="1589:1593" ht="12.75">
      <c r="BIC784" s="68"/>
      <c r="BID784" s="68"/>
      <c r="BIE784" s="68"/>
      <c r="BIF784" s="68"/>
      <c r="BIG784" s="69" t="s">
        <v>168</v>
      </c>
    </row>
    <row r="785" spans="1589:1597" ht="12.75">
      <c r="BIC785" s="68"/>
      <c r="BID785" s="68"/>
      <c r="BIE785" s="68"/>
      <c r="BIF785" s="68"/>
      <c r="BIG785" s="69" t="s">
        <v>169</v>
      </c>
    </row>
    <row r="786" spans="1589:1597" ht="12.75">
      <c r="BIG786" s="69" t="s">
        <v>174</v>
      </c>
      <c r="BIH786" s="68"/>
      <c r="BII786" s="68"/>
      <c r="BIJ786" s="68"/>
      <c r="BIK786" s="68"/>
    </row>
    <row r="787" spans="1589:1597" ht="12.75">
      <c r="BIG787" s="69" t="s">
        <v>181</v>
      </c>
      <c r="BIH787" s="68"/>
      <c r="BII787" s="68"/>
      <c r="BIJ787" s="68"/>
      <c r="BIK787" s="68"/>
    </row>
    <row r="788" spans="1589:1597" ht="12.75">
      <c r="BIG788" s="69" t="s">
        <v>187</v>
      </c>
      <c r="BIH788" s="68"/>
      <c r="BII788" s="68"/>
      <c r="BIJ788" s="68"/>
      <c r="BIK788" s="68"/>
    </row>
    <row r="789" spans="1589:1597" ht="12.75">
      <c r="BIG789" s="69" t="s">
        <v>193</v>
      </c>
      <c r="BIH789" s="68"/>
      <c r="BII789" s="68"/>
      <c r="BIJ789" s="68"/>
      <c r="BIK789" s="68"/>
    </row>
    <row r="790" spans="1589:1597" ht="12.75">
      <c r="BIG790" s="69" t="s">
        <v>198</v>
      </c>
      <c r="BIH790" s="68"/>
      <c r="BII790" s="68" t="s">
        <v>258</v>
      </c>
      <c r="BIJ790" s="68"/>
      <c r="BIK790" s="68"/>
    </row>
    <row r="791" spans="1589:1597" ht="12.75">
      <c r="BIG791" s="68"/>
      <c r="BIH791" s="68"/>
      <c r="BII791" s="69" t="s">
        <v>234</v>
      </c>
      <c r="BIJ791" s="68"/>
      <c r="BIK791" s="68"/>
    </row>
    <row r="792" spans="1589:1597" ht="12.75">
      <c r="BIG792" s="68"/>
      <c r="BIH792" s="68"/>
      <c r="BII792" s="69" t="s">
        <v>235</v>
      </c>
      <c r="BIJ792" s="68"/>
      <c r="BIK792" s="68"/>
    </row>
    <row r="793" spans="1589:1597" ht="12.75">
      <c r="BIG793" s="68"/>
      <c r="BIH793" s="68"/>
      <c r="BII793" s="69" t="s">
        <v>236</v>
      </c>
      <c r="BIJ793" s="68"/>
      <c r="BIK793" s="68"/>
    </row>
    <row r="794" spans="1589:1597" ht="12.75">
      <c r="BIG794" s="68"/>
      <c r="BIH794" s="68"/>
      <c r="BII794" s="69" t="s">
        <v>237</v>
      </c>
      <c r="BIJ794" s="68"/>
      <c r="BIK794" s="68"/>
    </row>
    <row r="795" spans="1589:1597">
      <c r="BIG795" s="68"/>
      <c r="BIH795" s="68"/>
      <c r="BII795" s="68"/>
      <c r="BIJ795" s="68"/>
      <c r="BIK795" s="68"/>
    </row>
    <row r="796" spans="1589:1597">
      <c r="BIG796" s="68"/>
      <c r="BIH796" s="68"/>
      <c r="BII796" s="68"/>
      <c r="BIJ796" s="68"/>
      <c r="BIK796" s="68" t="s">
        <v>259</v>
      </c>
    </row>
    <row r="797" spans="1589:1597" ht="63.75">
      <c r="BIG797" s="68"/>
      <c r="BIH797" s="68"/>
      <c r="BII797" s="68"/>
      <c r="BIJ797" s="68"/>
      <c r="BIK797" s="71" t="s">
        <v>260</v>
      </c>
    </row>
    <row r="798" spans="1589:1597" ht="12.75">
      <c r="BIG798" s="68"/>
      <c r="BIH798" s="68"/>
      <c r="BII798" s="68"/>
      <c r="BIJ798" s="68"/>
      <c r="BIK798" s="72" t="s">
        <v>261</v>
      </c>
    </row>
    <row r="799" spans="1589:1597" ht="12.75">
      <c r="BIG799" s="68"/>
      <c r="BIH799" s="68"/>
      <c r="BII799" s="68"/>
      <c r="BIJ799" s="68"/>
      <c r="BIK799" s="72" t="s">
        <v>262</v>
      </c>
    </row>
    <row r="800" spans="1589:1597" ht="12.75">
      <c r="BIG800" s="68"/>
      <c r="BIH800" s="68"/>
      <c r="BII800" s="68"/>
      <c r="BIJ800" s="68"/>
      <c r="BIK800" s="72" t="s">
        <v>263</v>
      </c>
    </row>
    <row r="801" spans="1593:1602" ht="12.75">
      <c r="BIG801" s="68"/>
      <c r="BIH801" s="68"/>
      <c r="BII801" s="68"/>
      <c r="BIJ801" s="68"/>
      <c r="BIK801" s="72" t="s">
        <v>264</v>
      </c>
    </row>
    <row r="802" spans="1593:1602" ht="63.75">
      <c r="BIK802" s="71" t="s">
        <v>265</v>
      </c>
      <c r="BIL802" s="68"/>
      <c r="BIM802" s="68"/>
      <c r="BIN802" s="68"/>
      <c r="BIO802" s="73"/>
      <c r="BIP802" s="73"/>
    </row>
    <row r="803" spans="1593:1602" ht="12.75">
      <c r="BIK803" s="72" t="s">
        <v>266</v>
      </c>
      <c r="BIL803" s="68"/>
      <c r="BIM803" s="68"/>
      <c r="BIN803" s="68"/>
      <c r="BIO803" s="73"/>
      <c r="BIP803" s="73"/>
    </row>
    <row r="804" spans="1593:1602" ht="12.75">
      <c r="BIK804" s="71" t="s">
        <v>198</v>
      </c>
      <c r="BIL804" s="68"/>
      <c r="BIM804" s="68"/>
      <c r="BIN804" s="68"/>
      <c r="BIO804" s="73"/>
      <c r="BIP804" s="73"/>
    </row>
    <row r="805" spans="1593:1602" ht="12.75">
      <c r="BIK805" s="72" t="s">
        <v>256</v>
      </c>
      <c r="BIL805" s="68"/>
      <c r="BIM805" s="68"/>
      <c r="BIN805" s="68"/>
      <c r="BIO805" s="68"/>
      <c r="BIP805" s="68"/>
    </row>
    <row r="806" spans="1593:1602" ht="12.75">
      <c r="BIK806" s="72"/>
      <c r="BIL806" s="68"/>
      <c r="BIM806" s="68"/>
      <c r="BIN806" s="68"/>
      <c r="BIO806" s="68"/>
      <c r="BIP806" s="68"/>
    </row>
    <row r="807" spans="1593:1602" ht="12.75">
      <c r="BIK807" s="68"/>
      <c r="BIL807" s="68"/>
      <c r="BIM807" s="69" t="s">
        <v>75</v>
      </c>
      <c r="BIN807" s="69"/>
      <c r="BIO807" s="69"/>
      <c r="BIP807" s="69"/>
    </row>
    <row r="808" spans="1593:1602" ht="12.75">
      <c r="BIK808" s="68"/>
      <c r="BIL808" s="68"/>
      <c r="BIM808" s="69" t="s">
        <v>74</v>
      </c>
      <c r="BIN808" s="69"/>
      <c r="BIO808" s="69"/>
      <c r="BIP808" s="69"/>
    </row>
    <row r="809" spans="1593:1602" ht="12.75">
      <c r="BIK809" s="68"/>
      <c r="BIL809" s="68"/>
      <c r="BIM809" s="69"/>
      <c r="BIN809" s="69"/>
      <c r="BIO809" s="69"/>
      <c r="BIP809" s="69"/>
    </row>
    <row r="810" spans="1593:1602" ht="12.75">
      <c r="BIK810" s="68"/>
      <c r="BIL810" s="68"/>
      <c r="BIM810" s="69"/>
      <c r="BIN810" s="69" t="s">
        <v>79</v>
      </c>
      <c r="BIO810" s="69"/>
      <c r="BIP810" s="69"/>
    </row>
    <row r="811" spans="1593:1602" ht="12.75">
      <c r="BIK811" s="68"/>
      <c r="BIL811" s="68"/>
      <c r="BIM811" s="69"/>
      <c r="BIN811" s="69" t="s">
        <v>156</v>
      </c>
      <c r="BIO811" s="69"/>
      <c r="BIP811" s="69"/>
    </row>
    <row r="812" spans="1593:1602" ht="12.75">
      <c r="BIK812" s="68"/>
      <c r="BIL812" s="68"/>
      <c r="BIM812" s="69"/>
      <c r="BIN812" s="69"/>
      <c r="BIO812" s="69"/>
      <c r="BIP812" s="69"/>
    </row>
    <row r="813" spans="1593:1602" ht="12.75">
      <c r="BIK813" s="68"/>
      <c r="BIL813" s="68"/>
      <c r="BIM813" s="69"/>
      <c r="BIN813" s="69"/>
      <c r="BIO813" s="69"/>
      <c r="BIP813" s="69"/>
    </row>
    <row r="814" spans="1593:1602" ht="12.75">
      <c r="BIK814" s="68"/>
      <c r="BIL814" s="68"/>
      <c r="BIM814" s="69"/>
      <c r="BIN814" s="69"/>
      <c r="BIO814" s="69"/>
      <c r="BIP814" s="69"/>
    </row>
    <row r="815" spans="1593:1602" ht="12.75">
      <c r="BIK815" s="68"/>
      <c r="BIL815" s="68"/>
      <c r="BIM815" s="69"/>
      <c r="BIN815" s="69"/>
      <c r="BIO815" s="69"/>
      <c r="BIP815" s="69"/>
    </row>
    <row r="816" spans="1593:1602" ht="12.75">
      <c r="BIK816" s="68"/>
      <c r="BIL816" s="68"/>
      <c r="BIM816" s="69"/>
      <c r="BIN816" s="69"/>
      <c r="BIO816" s="69"/>
      <c r="BIP816" s="69"/>
    </row>
    <row r="817" spans="1597:1606" ht="12.75">
      <c r="BIK817" s="68"/>
      <c r="BIL817" s="68"/>
      <c r="BIM817" s="69"/>
      <c r="BIN817" s="69"/>
      <c r="BIO817" s="69"/>
      <c r="BIP817" s="69" t="s">
        <v>78</v>
      </c>
    </row>
    <row r="818" spans="1597:1606" ht="12.75">
      <c r="BIP818" s="69" t="s">
        <v>267</v>
      </c>
      <c r="BIQ818" s="69"/>
      <c r="BIR818" s="69"/>
      <c r="BIS818" s="69"/>
      <c r="BIT818" s="69"/>
    </row>
    <row r="819" spans="1597:1606" ht="12.75">
      <c r="BIP819" s="69" t="s">
        <v>268</v>
      </c>
      <c r="BIQ819" s="69"/>
      <c r="BIR819" s="69"/>
      <c r="BIS819" s="69"/>
      <c r="BIT819" s="69"/>
    </row>
    <row r="820" spans="1597:1606" ht="12.75">
      <c r="BIP820" s="69"/>
      <c r="BIQ820" s="69"/>
      <c r="BIR820" s="69"/>
      <c r="BIS820" s="69"/>
      <c r="BIT820" s="69"/>
    </row>
    <row r="821" spans="1597:1606" ht="12.75">
      <c r="BIP821" s="69"/>
      <c r="BIQ821" s="69"/>
      <c r="BIR821" s="69"/>
      <c r="BIS821" s="69"/>
      <c r="BIT821" s="69"/>
    </row>
    <row r="822" spans="1597:1606" ht="12.75">
      <c r="BIP822" s="69"/>
      <c r="BIQ822" s="69"/>
      <c r="BIR822" s="69"/>
      <c r="BIS822" s="69"/>
      <c r="BIT822" s="69"/>
    </row>
    <row r="823" spans="1597:1606" ht="12.75">
      <c r="BIP823" s="69"/>
      <c r="BIQ823" s="69" t="s">
        <v>269</v>
      </c>
      <c r="BIR823" s="69"/>
      <c r="BIS823" s="69"/>
      <c r="BIT823" s="69"/>
    </row>
    <row r="824" spans="1597:1606" ht="12.75">
      <c r="BIP824" s="69"/>
      <c r="BIQ824" s="69" t="s">
        <v>270</v>
      </c>
      <c r="BIR824" s="69"/>
      <c r="BIS824" s="69"/>
      <c r="BIT824" s="69"/>
    </row>
    <row r="825" spans="1597:1606" ht="12.75">
      <c r="BIP825" s="69"/>
      <c r="BIQ825" s="69" t="s">
        <v>77</v>
      </c>
      <c r="BIR825" s="69"/>
      <c r="BIS825" s="69"/>
      <c r="BIT825" s="69"/>
    </row>
    <row r="826" spans="1597:1606" ht="12.75">
      <c r="BIP826" s="69"/>
      <c r="BIQ826" s="69"/>
      <c r="BIR826" s="69"/>
      <c r="BIS826" s="69"/>
      <c r="BIT826" s="69"/>
    </row>
    <row r="827" spans="1597:1606" ht="12.75">
      <c r="BIP827" s="69"/>
      <c r="BIQ827" s="69"/>
      <c r="BIR827" s="69"/>
      <c r="BIS827" s="69"/>
      <c r="BIT827" s="69"/>
    </row>
    <row r="828" spans="1597:1606" ht="12.75">
      <c r="BIP828" s="69"/>
      <c r="BIQ828" s="69"/>
      <c r="BIR828" s="69"/>
      <c r="BIS828" s="69"/>
      <c r="BIT828" s="69"/>
    </row>
    <row r="829" spans="1597:1606" ht="12.75">
      <c r="BIP829" s="69"/>
      <c r="BIQ829" s="69"/>
      <c r="BIR829" s="69"/>
      <c r="BIS829" s="69" t="s">
        <v>271</v>
      </c>
      <c r="BIT829" s="69"/>
    </row>
    <row r="830" spans="1597:1606" ht="12.75">
      <c r="BIP830" s="69"/>
      <c r="BIQ830" s="69"/>
      <c r="BIR830" s="69"/>
      <c r="BIS830" s="69" t="s">
        <v>272</v>
      </c>
      <c r="BIT830" s="69"/>
    </row>
    <row r="831" spans="1597:1606" ht="12.75">
      <c r="BIP831" s="69"/>
      <c r="BIQ831" s="69"/>
      <c r="BIR831" s="69"/>
      <c r="BIS831" s="69" t="s">
        <v>273</v>
      </c>
      <c r="BIT831" s="69"/>
    </row>
    <row r="832" spans="1597:1606" ht="12.75">
      <c r="BIP832" s="69"/>
      <c r="BIQ832" s="69"/>
      <c r="BIR832" s="69"/>
      <c r="BIS832" s="69"/>
      <c r="BIT832" s="69"/>
    </row>
    <row r="833" spans="1602:1620" ht="12.75">
      <c r="BIP833" s="69"/>
      <c r="BIQ833" s="69"/>
      <c r="BIR833" s="69"/>
      <c r="BIS833" s="69"/>
      <c r="BIT833" s="69" t="s">
        <v>195</v>
      </c>
    </row>
    <row r="834" spans="1602:1620" ht="12.75">
      <c r="BIT834" s="69" t="s">
        <v>191</v>
      </c>
      <c r="BIU834" s="69"/>
      <c r="BIV834" s="69"/>
      <c r="BIW834" s="68"/>
      <c r="BIX834" s="68"/>
      <c r="BIY834" s="68"/>
      <c r="BIZ834" s="68"/>
      <c r="BJA834" s="68"/>
      <c r="BJB834" s="68"/>
      <c r="BJC834" s="68"/>
      <c r="BJD834" s="68"/>
      <c r="BJE834" s="68"/>
      <c r="BJF834" s="68"/>
      <c r="BJG834" s="68"/>
      <c r="BJH834" s="68"/>
    </row>
    <row r="835" spans="1602:1620" ht="12.75">
      <c r="BIT835" s="69" t="s">
        <v>274</v>
      </c>
      <c r="BIU835" s="69"/>
      <c r="BIV835" s="69"/>
      <c r="BIW835" s="68"/>
      <c r="BIX835" s="68"/>
      <c r="BIY835" s="68"/>
      <c r="BIZ835" s="68"/>
      <c r="BJA835" s="68"/>
      <c r="BJB835" s="68"/>
      <c r="BJC835" s="68"/>
      <c r="BJD835" s="68"/>
      <c r="BJE835" s="68"/>
      <c r="BJF835" s="68"/>
      <c r="BJG835" s="68"/>
      <c r="BJH835" s="68"/>
    </row>
    <row r="836" spans="1602:1620" ht="12.75">
      <c r="BIT836" s="69"/>
      <c r="BIU836" s="69"/>
      <c r="BIV836" s="69"/>
      <c r="BIW836" s="68"/>
      <c r="BIX836" s="68"/>
      <c r="BIY836" s="68"/>
      <c r="BIZ836" s="68"/>
      <c r="BJA836" s="68"/>
      <c r="BJB836" s="68"/>
      <c r="BJC836" s="68"/>
      <c r="BJD836" s="68"/>
      <c r="BJE836" s="68"/>
      <c r="BJF836" s="68"/>
      <c r="BJG836" s="68"/>
      <c r="BJH836" s="68"/>
    </row>
    <row r="837" spans="1602:1620" ht="12.75">
      <c r="BIT837" s="69"/>
      <c r="BIU837" s="69" t="s">
        <v>275</v>
      </c>
      <c r="BIV837" s="69"/>
      <c r="BIW837" s="68"/>
      <c r="BIX837" s="68"/>
      <c r="BIY837" s="68"/>
      <c r="BIZ837" s="68"/>
      <c r="BJA837" s="68"/>
      <c r="BJB837" s="68"/>
      <c r="BJC837" s="68"/>
      <c r="BJD837" s="68"/>
      <c r="BJE837" s="68"/>
      <c r="BJF837" s="68"/>
      <c r="BJG837" s="68"/>
      <c r="BJH837" s="68"/>
    </row>
    <row r="838" spans="1602:1620" ht="12.75">
      <c r="BIT838" s="69"/>
      <c r="BIU838" s="69" t="s">
        <v>276</v>
      </c>
      <c r="BIV838" s="69"/>
      <c r="BIW838" s="68"/>
      <c r="BIX838" s="68"/>
      <c r="BIY838" s="68"/>
      <c r="BIZ838" s="68"/>
      <c r="BJA838" s="68"/>
      <c r="BJB838" s="68"/>
      <c r="BJC838" s="68"/>
      <c r="BJD838" s="68"/>
      <c r="BJE838" s="68"/>
      <c r="BJF838" s="68"/>
      <c r="BJG838" s="68"/>
      <c r="BJH838" s="68"/>
    </row>
    <row r="839" spans="1602:1620" ht="12.75">
      <c r="BIT839" s="69"/>
      <c r="BIU839" s="69" t="s">
        <v>277</v>
      </c>
      <c r="BIV839" s="69"/>
      <c r="BIW839" s="68"/>
      <c r="BIX839" s="68"/>
      <c r="BIY839" s="68"/>
      <c r="BIZ839" s="68"/>
      <c r="BJA839" s="68"/>
      <c r="BJB839" s="68"/>
      <c r="BJC839" s="68"/>
      <c r="BJD839" s="68"/>
      <c r="BJE839" s="68"/>
      <c r="BJF839" s="68"/>
      <c r="BJG839" s="68"/>
      <c r="BJH839" s="68"/>
    </row>
    <row r="840" spans="1602:1620" ht="12.75">
      <c r="BIT840" s="69"/>
      <c r="BIU840" s="69"/>
      <c r="BIV840" s="69"/>
      <c r="BIW840" s="68"/>
      <c r="BIX840" s="68"/>
      <c r="BIY840" s="68"/>
      <c r="BIZ840" s="68"/>
      <c r="BJA840" s="68"/>
      <c r="BJB840" s="68"/>
      <c r="BJC840" s="68"/>
      <c r="BJD840" s="68"/>
      <c r="BJE840" s="68"/>
      <c r="BJF840" s="68"/>
      <c r="BJG840" s="68"/>
      <c r="BJH840" s="68"/>
    </row>
    <row r="841" spans="1602:1620" ht="12.75">
      <c r="BIT841" s="69"/>
      <c r="BIU841" s="69"/>
      <c r="BIV841" s="74" t="s">
        <v>76</v>
      </c>
      <c r="BIW841" s="68"/>
      <c r="BIX841" s="68"/>
      <c r="BIY841" s="68"/>
      <c r="BIZ841" s="68"/>
      <c r="BJA841" s="68"/>
      <c r="BJB841" s="68"/>
      <c r="BJC841" s="68"/>
      <c r="BJD841" s="68"/>
      <c r="BJE841" s="68"/>
      <c r="BJF841" s="68"/>
      <c r="BJG841" s="68"/>
      <c r="BJH841" s="68"/>
    </row>
    <row r="842" spans="1602:1620" ht="12.75">
      <c r="BIT842" s="69"/>
      <c r="BIU842" s="69"/>
      <c r="BIV842" s="74" t="s">
        <v>82</v>
      </c>
      <c r="BIW842" s="68"/>
      <c r="BIX842" s="68"/>
      <c r="BIY842" s="68"/>
      <c r="BIZ842" s="68"/>
      <c r="BJA842" s="68"/>
      <c r="BJB842" s="68"/>
      <c r="BJC842" s="68"/>
      <c r="BJD842" s="68"/>
      <c r="BJE842" s="68"/>
      <c r="BJF842" s="68"/>
      <c r="BJG842" s="68"/>
      <c r="BJH842" s="68"/>
    </row>
    <row r="843" spans="1602:1620" ht="12.75">
      <c r="BIT843" s="69"/>
      <c r="BIU843" s="69"/>
      <c r="BIV843" s="74"/>
      <c r="BIW843" s="68"/>
      <c r="BIX843" s="68"/>
      <c r="BIY843" s="68"/>
      <c r="BIZ843" s="68"/>
      <c r="BJA843" s="68"/>
      <c r="BJB843" s="68"/>
      <c r="BJC843" s="68"/>
      <c r="BJD843" s="68"/>
      <c r="BJE843" s="68"/>
      <c r="BJF843" s="68"/>
      <c r="BJG843" s="68"/>
      <c r="BJH843" s="68"/>
    </row>
    <row r="844" spans="1602:1620">
      <c r="BIT844" s="68"/>
      <c r="BIU844" s="68"/>
      <c r="BIV844" s="68"/>
      <c r="BIW844" s="68"/>
      <c r="BIX844" s="68"/>
      <c r="BIY844" s="68"/>
      <c r="BIZ844" s="68"/>
      <c r="BJA844" s="68"/>
      <c r="BJB844" s="68"/>
      <c r="BJC844" s="68"/>
      <c r="BJD844" s="68"/>
      <c r="BJE844" s="68"/>
      <c r="BJF844" s="68"/>
      <c r="BJG844" s="68"/>
      <c r="BJH844" s="68"/>
    </row>
    <row r="845" spans="1602:1620">
      <c r="BIT845" s="68"/>
      <c r="BIU845" s="68"/>
      <c r="BIV845" s="68"/>
      <c r="BIW845" s="68"/>
      <c r="BIX845" s="68"/>
      <c r="BIY845" s="68"/>
      <c r="BIZ845" s="68"/>
      <c r="BJA845" s="68"/>
      <c r="BJB845" s="68"/>
      <c r="BJC845" s="68"/>
      <c r="BJD845" s="68"/>
      <c r="BJE845" s="68"/>
      <c r="BJF845" s="68"/>
      <c r="BJG845" s="68"/>
      <c r="BJH845" s="68"/>
    </row>
    <row r="846" spans="1602:1620" ht="12.75">
      <c r="BIT846" s="68"/>
      <c r="BIU846" s="68"/>
      <c r="BIV846" s="68"/>
      <c r="BIW846" s="68"/>
      <c r="BIX846" s="69"/>
      <c r="BIY846" s="69"/>
      <c r="BIZ846" s="69"/>
      <c r="BJA846" s="69"/>
      <c r="BJB846" s="69"/>
      <c r="BJC846" s="69"/>
      <c r="BJD846" s="69"/>
      <c r="BJE846" s="69"/>
      <c r="BJF846" s="197" t="s">
        <v>50</v>
      </c>
      <c r="BJG846" s="197"/>
      <c r="BJH846" s="197"/>
    </row>
    <row r="847" spans="1602:1620" ht="12.75">
      <c r="BIT847" s="68"/>
      <c r="BIU847" s="68"/>
      <c r="BIV847" s="68"/>
      <c r="BIW847" s="68"/>
      <c r="BIX847" s="69"/>
      <c r="BIY847" s="69"/>
      <c r="BIZ847" s="69"/>
      <c r="BJA847" s="69"/>
      <c r="BJB847" s="69"/>
      <c r="BJC847" s="69"/>
      <c r="BJD847" s="75">
        <v>1</v>
      </c>
      <c r="BJE847" s="75">
        <v>2</v>
      </c>
      <c r="BJF847" s="75">
        <v>3</v>
      </c>
      <c r="BJG847" s="76">
        <v>4</v>
      </c>
      <c r="BJH847" s="76">
        <v>5</v>
      </c>
    </row>
    <row r="848" spans="1602:1620" ht="12.75">
      <c r="BIT848" s="68"/>
      <c r="BIU848" s="68"/>
      <c r="BIV848" s="68"/>
      <c r="BIW848" s="68"/>
      <c r="BIX848" s="69"/>
      <c r="BIY848" s="69"/>
      <c r="BIZ848" s="69"/>
      <c r="BJA848" s="69"/>
      <c r="BJB848" s="69"/>
      <c r="BJC848" s="69"/>
      <c r="BJD848" s="74" t="s">
        <v>83</v>
      </c>
      <c r="BJE848" s="74" t="s">
        <v>84</v>
      </c>
      <c r="BJF848" s="74" t="s">
        <v>85</v>
      </c>
      <c r="BJG848" s="74" t="s">
        <v>86</v>
      </c>
      <c r="BJH848" s="74" t="s">
        <v>87</v>
      </c>
    </row>
    <row r="849" spans="1606:1622" ht="12.75">
      <c r="BIT849" s="68"/>
      <c r="BIU849" s="68"/>
      <c r="BIV849" s="68"/>
      <c r="BIW849" s="68"/>
      <c r="BIX849" s="69"/>
      <c r="BIY849" s="69"/>
      <c r="BIZ849" s="69"/>
      <c r="BJA849" s="69"/>
      <c r="BJB849" s="69"/>
      <c r="BJC849" s="69"/>
      <c r="BJD849" s="77">
        <v>0.2</v>
      </c>
      <c r="BJE849" s="77">
        <v>0.4</v>
      </c>
      <c r="BJF849" s="77">
        <v>0.6</v>
      </c>
      <c r="BJG849" s="77">
        <v>0.8</v>
      </c>
      <c r="BJH849" s="77">
        <v>1</v>
      </c>
    </row>
    <row r="851" spans="1606:1622" ht="12.75">
      <c r="BIX851" s="211" t="s">
        <v>48</v>
      </c>
      <c r="BIY851" s="78">
        <v>5</v>
      </c>
      <c r="BIZ851" s="74" t="s">
        <v>88</v>
      </c>
      <c r="BJA851" s="77">
        <v>1</v>
      </c>
      <c r="BJB851" s="69" t="s">
        <v>278</v>
      </c>
      <c r="BJC851" s="79">
        <v>1</v>
      </c>
      <c r="BJD851" s="75" t="s">
        <v>90</v>
      </c>
      <c r="BJE851" s="75" t="s">
        <v>90</v>
      </c>
      <c r="BJF851" s="75" t="s">
        <v>90</v>
      </c>
      <c r="BJG851" s="75" t="s">
        <v>90</v>
      </c>
      <c r="BJH851" s="75" t="s">
        <v>91</v>
      </c>
      <c r="BJI851" s="68"/>
      <c r="BJJ851" s="68"/>
    </row>
    <row r="852" spans="1606:1622" ht="12.75">
      <c r="BIX852" s="211"/>
      <c r="BIY852" s="78">
        <v>4</v>
      </c>
      <c r="BIZ852" s="74" t="s">
        <v>92</v>
      </c>
      <c r="BJA852" s="77">
        <v>0.8</v>
      </c>
      <c r="BJB852" s="69" t="s">
        <v>279</v>
      </c>
      <c r="BJC852" s="79">
        <v>0.8</v>
      </c>
      <c r="BJD852" s="75" t="s">
        <v>89</v>
      </c>
      <c r="BJE852" s="75" t="s">
        <v>89</v>
      </c>
      <c r="BJF852" s="75" t="s">
        <v>90</v>
      </c>
      <c r="BJG852" s="75" t="s">
        <v>90</v>
      </c>
      <c r="BJH852" s="75" t="s">
        <v>91</v>
      </c>
      <c r="BJI852" s="68"/>
      <c r="BJJ852" s="68"/>
    </row>
    <row r="853" spans="1606:1622" ht="12.75">
      <c r="BIX853" s="211"/>
      <c r="BIY853" s="78">
        <v>3</v>
      </c>
      <c r="BIZ853" s="74" t="s">
        <v>93</v>
      </c>
      <c r="BJA853" s="77">
        <v>0.6</v>
      </c>
      <c r="BJB853" s="69" t="s">
        <v>280</v>
      </c>
      <c r="BJC853" s="79">
        <v>0.6</v>
      </c>
      <c r="BJD853" s="75" t="s">
        <v>89</v>
      </c>
      <c r="BJE853" s="75" t="s">
        <v>89</v>
      </c>
      <c r="BJF853" s="75" t="s">
        <v>89</v>
      </c>
      <c r="BJG853" s="75" t="s">
        <v>90</v>
      </c>
      <c r="BJH853" s="75" t="s">
        <v>91</v>
      </c>
      <c r="BJI853" s="68"/>
      <c r="BJJ853" s="68"/>
    </row>
    <row r="854" spans="1606:1622" ht="12.75">
      <c r="BIX854" s="211"/>
      <c r="BIY854" s="78">
        <v>2</v>
      </c>
      <c r="BIZ854" s="74" t="s">
        <v>73</v>
      </c>
      <c r="BJA854" s="77">
        <v>0.4</v>
      </c>
      <c r="BJB854" s="69" t="s">
        <v>281</v>
      </c>
      <c r="BJC854" s="79">
        <v>0.4</v>
      </c>
      <c r="BJD854" s="75" t="s">
        <v>94</v>
      </c>
      <c r="BJE854" s="75" t="s">
        <v>89</v>
      </c>
      <c r="BJF854" s="75" t="s">
        <v>89</v>
      </c>
      <c r="BJG854" s="75" t="s">
        <v>90</v>
      </c>
      <c r="BJH854" s="75" t="s">
        <v>91</v>
      </c>
      <c r="BJI854" s="68"/>
      <c r="BJJ854" s="68"/>
    </row>
    <row r="855" spans="1606:1622" ht="12.75">
      <c r="BIX855" s="211"/>
      <c r="BIY855" s="78">
        <v>1</v>
      </c>
      <c r="BIZ855" s="74" t="s">
        <v>95</v>
      </c>
      <c r="BJA855" s="77">
        <v>0.2</v>
      </c>
      <c r="BJB855" s="69" t="s">
        <v>282</v>
      </c>
      <c r="BJC855" s="79">
        <v>0.2</v>
      </c>
      <c r="BJD855" s="75" t="s">
        <v>94</v>
      </c>
      <c r="BJE855" s="75" t="s">
        <v>94</v>
      </c>
      <c r="BJF855" s="75" t="s">
        <v>89</v>
      </c>
      <c r="BJG855" s="75" t="s">
        <v>90</v>
      </c>
      <c r="BJH855" s="75" t="s">
        <v>91</v>
      </c>
      <c r="BJI855" s="68"/>
      <c r="BJJ855" s="68"/>
    </row>
    <row r="856" spans="1606:1622">
      <c r="BIX856" s="68"/>
      <c r="BIY856" s="68"/>
      <c r="BIZ856" s="68"/>
      <c r="BJA856" s="68"/>
      <c r="BJB856" s="68"/>
      <c r="BJC856" s="68"/>
      <c r="BJD856" s="68"/>
      <c r="BJE856" s="68"/>
      <c r="BJF856" s="68"/>
      <c r="BJG856" s="68"/>
      <c r="BJH856" s="68"/>
      <c r="BJI856" s="68"/>
      <c r="BJJ856" s="68"/>
    </row>
    <row r="857" spans="1606:1622">
      <c r="BIX857" s="68"/>
      <c r="BIY857" s="68"/>
      <c r="BIZ857" s="68"/>
      <c r="BJA857" s="68"/>
      <c r="BJB857" s="68"/>
      <c r="BJC857" s="68"/>
      <c r="BJD857" s="68"/>
      <c r="BJE857" s="68"/>
      <c r="BJF857" s="68"/>
      <c r="BJG857" s="68"/>
      <c r="BJH857" s="68"/>
      <c r="BJI857" s="68"/>
      <c r="BJJ857" s="68"/>
    </row>
    <row r="858" spans="1606:1622">
      <c r="BIX858" s="68"/>
      <c r="BIY858" s="68"/>
      <c r="BIZ858" s="68"/>
      <c r="BJA858" s="68"/>
      <c r="BJB858" s="68"/>
      <c r="BJC858" s="68"/>
      <c r="BJD858" s="68"/>
      <c r="BJE858" s="68"/>
      <c r="BJF858" s="68"/>
      <c r="BJG858" s="68"/>
      <c r="BJH858" s="68"/>
      <c r="BJI858" s="68"/>
      <c r="BJJ858" s="68" t="s">
        <v>283</v>
      </c>
    </row>
    <row r="859" spans="1606:1622">
      <c r="BIX859" s="68"/>
      <c r="BIY859" s="68"/>
      <c r="BIZ859" s="68"/>
      <c r="BJA859" s="68"/>
      <c r="BJB859" s="68"/>
      <c r="BJC859" s="68"/>
      <c r="BJD859" s="68"/>
      <c r="BJE859" s="68"/>
      <c r="BJF859" s="68"/>
      <c r="BJG859" s="68"/>
      <c r="BJH859" s="68"/>
      <c r="BJI859" s="68"/>
      <c r="BJJ859" s="68" t="s">
        <v>284</v>
      </c>
    </row>
    <row r="860" spans="1606:1622">
      <c r="BIX860" s="68"/>
      <c r="BIY860" s="68"/>
      <c r="BIZ860" s="68"/>
      <c r="BJA860" s="68"/>
      <c r="BJB860" s="68"/>
      <c r="BJC860" s="68"/>
      <c r="BJD860" s="68"/>
      <c r="BJE860" s="68"/>
      <c r="BJF860" s="68"/>
      <c r="BJG860" s="68"/>
      <c r="BJH860" s="68"/>
      <c r="BJI860" s="68"/>
      <c r="BJJ860" s="68" t="s">
        <v>285</v>
      </c>
    </row>
    <row r="861" spans="1606:1622">
      <c r="BIX861" s="68"/>
      <c r="BIY861" s="68"/>
      <c r="BIZ861" s="68"/>
      <c r="BJA861" s="68"/>
      <c r="BJB861" s="68"/>
      <c r="BJC861" s="68"/>
      <c r="BJD861" s="68"/>
      <c r="BJE861" s="68"/>
      <c r="BJF861" s="68"/>
      <c r="BJG861" s="68"/>
      <c r="BJH861" s="68"/>
      <c r="BJI861" s="68"/>
      <c r="BJJ861" s="68" t="s">
        <v>286</v>
      </c>
    </row>
    <row r="862" spans="1606:1622">
      <c r="BIX862" s="68"/>
      <c r="BIY862" s="68"/>
      <c r="BIZ862" s="68"/>
      <c r="BJA862" s="68"/>
      <c r="BJB862" s="68"/>
      <c r="BJC862" s="68"/>
      <c r="BJD862" s="68"/>
      <c r="BJE862" s="68"/>
      <c r="BJF862" s="68"/>
      <c r="BJG862" s="68"/>
      <c r="BJH862" s="68"/>
      <c r="BJI862" s="68"/>
      <c r="BJJ862" s="68" t="s">
        <v>287</v>
      </c>
    </row>
    <row r="863" spans="1606:1622">
      <c r="BIX863" s="68"/>
      <c r="BIY863" s="68"/>
      <c r="BIZ863" s="68"/>
      <c r="BJA863" s="68"/>
      <c r="BJB863" s="68"/>
      <c r="BJC863" s="68"/>
      <c r="BJD863" s="68"/>
      <c r="BJE863" s="68"/>
      <c r="BJF863" s="68"/>
      <c r="BJG863" s="68"/>
      <c r="BJH863" s="68"/>
      <c r="BJI863" s="68"/>
      <c r="BJJ863" s="68" t="s">
        <v>256</v>
      </c>
    </row>
    <row r="866" spans="1624:1624">
      <c r="BJL866" s="80" t="s">
        <v>288</v>
      </c>
    </row>
    <row r="867" spans="1624:1624">
      <c r="BJL867" s="57" t="s">
        <v>289</v>
      </c>
    </row>
    <row r="868" spans="1624:1624" ht="22.5">
      <c r="BJL868" s="57" t="s">
        <v>290</v>
      </c>
    </row>
    <row r="869" spans="1624:1624">
      <c r="BJL869" s="57" t="s">
        <v>291</v>
      </c>
    </row>
    <row r="870" spans="1624:1624">
      <c r="BJL870" s="57" t="s">
        <v>292</v>
      </c>
    </row>
    <row r="871" spans="1624:1624">
      <c r="BJL871" s="57" t="s">
        <v>293</v>
      </c>
    </row>
    <row r="872" spans="1624:1624">
      <c r="BJL872" s="6" t="s">
        <v>198</v>
      </c>
    </row>
  </sheetData>
  <mergeCells count="21">
    <mergeCell ref="BHO710:BHQ710"/>
    <mergeCell ref="BJF846:BJH846"/>
    <mergeCell ref="BIX851:BIX855"/>
    <mergeCell ref="AC7:AH7"/>
    <mergeCell ref="AI7:AL7"/>
    <mergeCell ref="AY9:AY13"/>
    <mergeCell ref="BA9:BA13"/>
    <mergeCell ref="BGN596:BGP596"/>
    <mergeCell ref="BGH600:BGH604"/>
    <mergeCell ref="O5:P5"/>
    <mergeCell ref="Q5:R5"/>
    <mergeCell ref="U5:V5"/>
    <mergeCell ref="W5:X5"/>
    <mergeCell ref="B7:H7"/>
    <mergeCell ref="J7:AB7"/>
    <mergeCell ref="I5:N5"/>
    <mergeCell ref="B1:I1"/>
    <mergeCell ref="J1:K4"/>
    <mergeCell ref="B2:I2"/>
    <mergeCell ref="C3:H3"/>
    <mergeCell ref="C4:H4"/>
  </mergeCells>
  <conditionalFormatting sqref="AG9:AG13">
    <cfRule type="containsText" dxfId="51" priority="5" operator="containsText" text="BAJO">
      <formula>NOT(ISERROR(SEARCH("BAJO",AG9)))</formula>
    </cfRule>
    <cfRule type="containsText" dxfId="50" priority="6" operator="containsText" text="MODERADO">
      <formula>NOT(ISERROR(SEARCH("MODERADO",AG9)))</formula>
    </cfRule>
    <cfRule type="containsText" dxfId="49" priority="7" operator="containsText" text="ALTO">
      <formula>NOT(ISERROR(SEARCH("ALTO",AG9)))</formula>
    </cfRule>
    <cfRule type="containsText" dxfId="48" priority="8" operator="containsText" text="EXTREMO">
      <formula>NOT(ISERROR(SEARCH("EXTREMO",AG9)))</formula>
    </cfRule>
  </conditionalFormatting>
  <conditionalFormatting sqref="AR9:AV13">
    <cfRule type="containsText" dxfId="47" priority="1" operator="containsText" text="BAJO">
      <formula>NOT(ISERROR(SEARCH("BAJO",AR9)))</formula>
    </cfRule>
  </conditionalFormatting>
  <conditionalFormatting sqref="AV9:AV13">
    <cfRule type="containsText" dxfId="46" priority="2" operator="containsText" text="MODERADO">
      <formula>NOT(ISERROR(SEARCH("MODERADO",AV9)))</formula>
    </cfRule>
    <cfRule type="containsText" dxfId="45" priority="3" operator="containsText" text="ALTO">
      <formula>NOT(ISERROR(SEARCH("ALTO",AV9)))</formula>
    </cfRule>
    <cfRule type="containsText" dxfId="44" priority="4" operator="containsText" text="EXTREMO">
      <formula>NOT(ISERROR(SEARCH("EXTREMO",AV9)))</formula>
    </cfRule>
  </conditionalFormatting>
  <dataValidations count="16">
    <dataValidation type="list" allowBlank="1" showInputMessage="1" sqref="F9:F13">
      <formula1>$BGR$608:$BGR$612</formula1>
    </dataValidation>
    <dataValidation type="list" showErrorMessage="1" sqref="AN9:AN13">
      <formula1>IMPLEMENT</formula1>
    </dataValidation>
    <dataValidation type="list" showInputMessage="1" showErrorMessage="1" errorTitle="Rechazado" error="Solo son validadas las opciones de la lista" sqref="AM9:AM13">
      <formula1>FRECUENCY</formula1>
    </dataValidation>
    <dataValidation type="list" allowBlank="1" showInputMessage="1" showErrorMessage="1" sqref="BGR608:BGR612">
      <formula1>TipoCausa</formula1>
    </dataValidation>
    <dataValidation type="list" allowBlank="1" showInputMessage="1" showErrorMessage="1" sqref="G9:G13">
      <formula1>consecuencias</formula1>
    </dataValidation>
    <dataValidation type="list" allowBlank="1" showInputMessage="1" sqref="H9:H13">
      <formula1>TramitesSer</formula1>
    </dataValidation>
    <dataValidation type="list" allowBlank="1" showInputMessage="1" sqref="E9:E13">
      <formula1>ExternoExp</formula1>
    </dataValidation>
    <dataValidation type="list" allowBlank="1" showInputMessage="1" sqref="D9:D13">
      <formula1>InternoExp</formula1>
    </dataValidation>
    <dataValidation showInputMessage="1" showErrorMessage="1" errorTitle="Rechazado" error="Solo son validadas las opciones de la lista" sqref="AK9:AL13 BA9 AX9:AY9 AX10:AX13"/>
    <dataValidation type="list" showInputMessage="1" showErrorMessage="1" sqref="AO9:AO13">
      <formula1>TIP_CONTROL</formula1>
    </dataValidation>
    <dataValidation type="list" allowBlank="1" showInputMessage="1" showErrorMessage="1" sqref="WUL9 WKP9 WAT9 VQX9 VHB9 UXF9 UNJ9 UDN9 TTR9 TJV9 SZZ9 SQD9 SGH9 RWL9 RMP9 RCT9 QSX9 QJB9 PZF9 PPJ9 PFN9 OVR9 OLV9 OBZ9 NSD9 NIH9 MYL9 MOP9 MET9 LUX9 LLB9 LBF9 KRJ9 KHN9 JXR9 JNV9 JDZ9 IUD9 IKH9 IAL9 HQP9 HGT9 GWX9 GNB9 GDF9 FTJ9 FJN9 EZR9 EPV9 EFZ9 DWD9 DMH9 DCL9 CSP9 CIT9 BYX9 BPB9 I9:I12">
      <formula1>PROBAB</formula1>
    </dataValidation>
    <dataValidation type="list" allowBlank="1" showInputMessage="1" showErrorMessage="1" sqref="WUM9 WKQ9 WAU9 VQY9 VHC9 UXG9 UNK9 UDO9 TTS9 TJW9 TAA9 SQE9 SGI9 RWM9 RMQ9 RCU9 QSY9 QJC9 PZG9 PPK9 PFO9 OVS9 OLW9 OCA9 NSE9 NII9 MYM9 MOQ9 MEU9 LUY9 LLC9 LBG9 KRK9 KHO9 JXS9 JNW9 JEA9 IUE9 IKI9 IAM9 HQQ9 HGU9 GWY9 GNC9 GDG9 FTK9 FJO9 EZS9 EPW9 EGA9 DWE9 DMI9 DCM9 CSQ9 CIU9 BYY9 BPC9">
      <formula1>IMPACTO</formula1>
    </dataValidation>
    <dataValidation type="list" showInputMessage="1" showErrorMessage="1" errorTitle="Rechazado" error="Solo son validadas las opciones de la lista" sqref="WUY9 WLC9 WBG9 VRK9 VHO9 UXS9 UNW9 UEA9 TUE9 TKI9 TAM9 SQQ9 SGU9 RWY9 RNC9 RDG9 QTK9 QJO9 PZS9 PPW9 PGA9 OWE9 OMI9 OCM9 NSQ9 NIU9 MYY9 MPC9 MFG9 LVK9 LLO9 LBS9 KRW9 KIA9 JYE9 JOI9 JEM9 IUQ9 IKU9 IAY9 HRC9 HHG9 GXK9 GNO9 GDS9 FTW9 FKA9 FAE9 EQI9 EGM9 DWQ9 DMU9 DCY9 CTC9 CJG9 BZK9 BPO9 AP9:AP13">
      <formula1>Efecto</formula1>
    </dataValidation>
    <dataValidation showInputMessage="1" showErrorMessage="1" sqref="WVA9:WVE9 WLE9:WLI9 WBI9:WBM9 VRM9:VRQ9 VHQ9:VHU9 UXU9:UXY9 UNY9:UOC9 UEC9:UEG9 TUG9:TUK9 TKK9:TKO9 TAO9:TAS9 SQS9:SQW9 SGW9:SHA9 RXA9:RXE9 RNE9:RNI9 RDI9:RDM9 QTM9:QTQ9 QJQ9:QJU9 PZU9:PZY9 PPY9:PQC9 PGC9:PGG9 OWG9:OWK9 OMK9:OMO9 OCO9:OCS9 NSS9:NSW9 NIW9:NJA9 MZA9:MZE9 MPE9:MPI9 MFI9:MFM9 LVM9:LVQ9 LLQ9:LLU9 LBU9:LBY9 KRY9:KSC9 KIC9:KIG9 JYG9:JYK9 JOK9:JOO9 JEO9:JES9 IUS9:IUW9 IKW9:ILA9 IBA9:IBE9 HRE9:HRI9 HHI9:HHM9 GXM9:GXQ9 GNQ9:GNU9 GDU9:GDY9 FTY9:FUC9 FKC9:FKG9 FAG9:FAK9 EQK9:EQO9 EGO9:EGS9 DWS9:DWW9 DMW9:DNA9 DDA9:DDE9 CTE9:CTI9 CJI9:CJM9 BZM9:BZQ9 BPQ9:BPU9"/>
    <dataValidation type="whole" allowBlank="1" showInputMessage="1" showErrorMessage="1" sqref="WUX9 WLB9 WBF9 VRJ9 VHN9 UXR9 UNV9 UDZ9 TUD9 TKH9 TAL9 SQP9 SGT9 RWX9 RNB9 RDF9 QTJ9 QJN9 PZR9 PPV9 PFZ9 OWD9 OMH9 OCL9 NSP9 NIT9 MYX9 MPB9 MFF9 LVJ9 LLN9 LBR9 KRV9 KHZ9 JYD9 JOH9 JEL9 IUP9 IKT9 IAX9 HRB9 HHF9 GXJ9 GNN9 GDR9 FTV9 FJZ9 FAD9 EQH9 EGL9 DWP9 DMT9 DCX9 CTB9 CJF9 BZJ9 BPN9">
      <formula1>0</formula1>
      <formula2>100</formula2>
    </dataValidation>
    <dataValidation type="list" allowBlank="1" showInputMessage="1" showErrorMessage="1" sqref="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J9:AB13">
      <formula1>SINO</formula1>
    </dataValidation>
  </dataValidations>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L872"/>
  <sheetViews>
    <sheetView workbookViewId="0">
      <selection activeCell="AI13" sqref="AI13"/>
    </sheetView>
  </sheetViews>
  <sheetFormatPr baseColWidth="10" defaultRowHeight="11.25"/>
  <cols>
    <col min="1" max="1" width="4.125" style="6" customWidth="1"/>
    <col min="2" max="2" width="25.25" style="6" customWidth="1"/>
    <col min="3" max="3" width="24" style="6" customWidth="1"/>
    <col min="4" max="4" width="20.875" style="6" customWidth="1"/>
    <col min="5" max="5" width="19.5" style="6" customWidth="1"/>
    <col min="6" max="6" width="11.875" style="6" customWidth="1"/>
    <col min="7" max="7" width="19.375" style="6" customWidth="1"/>
    <col min="8" max="8" width="20.875" style="6" customWidth="1"/>
    <col min="9" max="9" width="14.125" style="8" customWidth="1"/>
    <col min="10" max="13" width="8.5" style="8" customWidth="1"/>
    <col min="14" max="14" width="16.875" style="8" customWidth="1"/>
    <col min="15" max="28" width="8.5" style="8" customWidth="1"/>
    <col min="29" max="29" width="10.875" style="8" customWidth="1"/>
    <col min="30" max="30" width="5.5" style="8" customWidth="1"/>
    <col min="31" max="31" width="8.625" style="8" customWidth="1"/>
    <col min="32" max="32" width="5.125" style="6" customWidth="1"/>
    <col min="33" max="33" width="9" style="8" customWidth="1"/>
    <col min="34" max="34" width="11.5" style="1" customWidth="1"/>
    <col min="35" max="35" width="30.125" style="6" customWidth="1"/>
    <col min="36" max="36" width="15.5" style="6" customWidth="1"/>
    <col min="37" max="37" width="20.125" style="41" customWidth="1"/>
    <col min="38" max="38" width="15.875" style="41" customWidth="1"/>
    <col min="39" max="39" width="7.875" style="41" customWidth="1"/>
    <col min="40" max="40" width="10.875" style="6" customWidth="1"/>
    <col min="41" max="41" width="7.625" style="6" customWidth="1"/>
    <col min="42" max="42" width="9.875" style="41" customWidth="1"/>
    <col min="43" max="43" width="13" style="115" customWidth="1"/>
    <col min="44" max="44" width="13.25" style="115" customWidth="1"/>
    <col min="45" max="45" width="9.5" style="115" customWidth="1"/>
    <col min="46" max="46" width="11.125" style="115" customWidth="1"/>
    <col min="47" max="47" width="9.5" style="115" customWidth="1"/>
    <col min="48" max="49" width="14.75" style="115" customWidth="1"/>
    <col min="50" max="50" width="28.875" style="41" customWidth="1"/>
    <col min="51" max="51" width="9.875" style="41" customWidth="1"/>
    <col min="52" max="52" width="32.625" style="41" customWidth="1"/>
    <col min="53" max="53" width="42.25" style="41" customWidth="1"/>
    <col min="54" max="85" width="7" style="6" customWidth="1"/>
    <col min="86" max="1538" width="1.875" style="6" customWidth="1"/>
    <col min="1539" max="1541" width="10.875" style="6"/>
    <col min="1542" max="1542" width="3.875" style="6" customWidth="1"/>
    <col min="1543" max="1544" width="10.875" style="6"/>
    <col min="1545" max="1545" width="4.125" style="6" customWidth="1"/>
    <col min="1546" max="1551" width="10.875" style="6"/>
    <col min="1552" max="1552" width="31.875" style="6" customWidth="1"/>
    <col min="1553" max="1553" width="10.875" style="6"/>
    <col min="1554" max="1554" width="39.875" style="6" customWidth="1"/>
    <col min="1555" max="1556" width="10.875" style="6"/>
    <col min="1557" max="1557" width="10.875" style="7"/>
    <col min="1558" max="1558" width="10.875" style="6"/>
    <col min="1559" max="1559" width="28.375" style="8" customWidth="1"/>
    <col min="1560" max="1563" width="10.875" style="6"/>
    <col min="1564" max="1564" width="37.125" style="6" customWidth="1"/>
    <col min="1565" max="1623" width="10.875" style="6"/>
    <col min="1624" max="1624" width="23.125" style="6" customWidth="1"/>
    <col min="1625" max="1627" width="10.875" style="6"/>
    <col min="1628" max="1628" width="15.125" style="6" customWidth="1"/>
    <col min="1629" max="1753" width="10.875" style="6"/>
    <col min="1754" max="1754" width="10.5" style="6" customWidth="1"/>
    <col min="1755" max="1755" width="2.375" style="6" customWidth="1"/>
    <col min="1756" max="1757" width="5.625" style="6" customWidth="1"/>
    <col min="1758" max="1758" width="5.125" style="6" customWidth="1"/>
    <col min="1759" max="1759" width="5.625" style="6" customWidth="1"/>
    <col min="1760" max="1760" width="12" style="6" customWidth="1"/>
    <col min="1761" max="1762" width="7.875" style="6" customWidth="1"/>
    <col min="1763" max="1763" width="2.125" style="6" customWidth="1"/>
    <col min="1764" max="1764" width="7.875" style="6" customWidth="1"/>
    <col min="1765" max="1765" width="6.5" style="6" customWidth="1"/>
    <col min="1766" max="1768" width="3.125" style="6" customWidth="1"/>
    <col min="1769" max="1769" width="3" style="6" customWidth="1"/>
    <col min="1770" max="1770" width="2.5" style="6" customWidth="1"/>
    <col min="1771" max="1771" width="2.625" style="6" customWidth="1"/>
    <col min="1772" max="1774" width="0" style="6" hidden="1" customWidth="1"/>
    <col min="1775" max="1775" width="3.875" style="6" customWidth="1"/>
    <col min="1776" max="1776" width="0" style="6" hidden="1" customWidth="1"/>
    <col min="1777" max="1778" width="13" style="6" customWidth="1"/>
    <col min="1779" max="1779" width="13.125" style="6" customWidth="1"/>
    <col min="1780" max="1780" width="5.625" style="6" customWidth="1"/>
    <col min="1781" max="1781" width="13.125" style="6" customWidth="1"/>
    <col min="1782" max="1782" width="3.625" style="6" customWidth="1"/>
    <col min="1783" max="1783" width="2.625" style="6" customWidth="1"/>
    <col min="1784" max="1786" width="0" style="6" hidden="1" customWidth="1"/>
    <col min="1787" max="1787" width="2.625" style="6" customWidth="1"/>
    <col min="1788" max="1788" width="0" style="6" hidden="1" customWidth="1"/>
    <col min="1789" max="1789" width="2.625" style="6" customWidth="1"/>
    <col min="1790" max="1790" width="0" style="6" hidden="1" customWidth="1"/>
    <col min="1791" max="1791" width="3.875" style="6" customWidth="1"/>
    <col min="1792" max="1792" width="30" style="6" customWidth="1"/>
    <col min="1793" max="1793" width="20.5" style="6" customWidth="1"/>
    <col min="1794" max="1794" width="8" style="6" customWidth="1"/>
    <col min="1795" max="1795" width="17" style="6" customWidth="1"/>
    <col min="1796" max="1796" width="37.375" style="6" customWidth="1"/>
    <col min="1797" max="1797" width="5.125" style="6" customWidth="1"/>
    <col min="1798" max="1798" width="27.5" style="6" customWidth="1"/>
    <col min="1799" max="1799" width="14.125" style="6" customWidth="1"/>
    <col min="1800" max="1801" width="8.125" style="6" customWidth="1"/>
    <col min="1802" max="1802" width="9.875" style="6" customWidth="1"/>
    <col min="1803" max="1803" width="1.875" style="6" customWidth="1"/>
    <col min="1804" max="2009" width="10.875" style="6"/>
    <col min="2010" max="2010" width="10.5" style="6" customWidth="1"/>
    <col min="2011" max="2011" width="2.375" style="6" customWidth="1"/>
    <col min="2012" max="2013" width="5.625" style="6" customWidth="1"/>
    <col min="2014" max="2014" width="5.125" style="6" customWidth="1"/>
    <col min="2015" max="2015" width="5.625" style="6" customWidth="1"/>
    <col min="2016" max="2016" width="12" style="6" customWidth="1"/>
    <col min="2017" max="2018" width="7.875" style="6" customWidth="1"/>
    <col min="2019" max="2019" width="2.125" style="6" customWidth="1"/>
    <col min="2020" max="2020" width="7.875" style="6" customWidth="1"/>
    <col min="2021" max="2021" width="6.5" style="6" customWidth="1"/>
    <col min="2022" max="2024" width="3.125" style="6" customWidth="1"/>
    <col min="2025" max="2025" width="3" style="6" customWidth="1"/>
    <col min="2026" max="2026" width="2.5" style="6" customWidth="1"/>
    <col min="2027" max="2027" width="2.625" style="6" customWidth="1"/>
    <col min="2028" max="2030" width="0" style="6" hidden="1" customWidth="1"/>
    <col min="2031" max="2031" width="3.875" style="6" customWidth="1"/>
    <col min="2032" max="2032" width="0" style="6" hidden="1" customWidth="1"/>
    <col min="2033" max="2034" width="13" style="6" customWidth="1"/>
    <col min="2035" max="2035" width="13.125" style="6" customWidth="1"/>
    <col min="2036" max="2036" width="5.625" style="6" customWidth="1"/>
    <col min="2037" max="2037" width="13.125" style="6" customWidth="1"/>
    <col min="2038" max="2038" width="3.625" style="6" customWidth="1"/>
    <col min="2039" max="2039" width="2.625" style="6" customWidth="1"/>
    <col min="2040" max="2042" width="0" style="6" hidden="1" customWidth="1"/>
    <col min="2043" max="2043" width="2.625" style="6" customWidth="1"/>
    <col min="2044" max="2044" width="0" style="6" hidden="1" customWidth="1"/>
    <col min="2045" max="2045" width="2.625" style="6" customWidth="1"/>
    <col min="2046" max="2046" width="0" style="6" hidden="1" customWidth="1"/>
    <col min="2047" max="2047" width="3.875" style="6" customWidth="1"/>
    <col min="2048" max="2048" width="30" style="6" customWidth="1"/>
    <col min="2049" max="2049" width="20.5" style="6" customWidth="1"/>
    <col min="2050" max="2050" width="8" style="6" customWidth="1"/>
    <col min="2051" max="2051" width="17" style="6" customWidth="1"/>
    <col min="2052" max="2052" width="37.375" style="6" customWidth="1"/>
    <col min="2053" max="2053" width="5.125" style="6" customWidth="1"/>
    <col min="2054" max="2054" width="27.5" style="6" customWidth="1"/>
    <col min="2055" max="2055" width="14.125" style="6" customWidth="1"/>
    <col min="2056" max="2057" width="8.125" style="6" customWidth="1"/>
    <col min="2058" max="2058" width="9.875" style="6" customWidth="1"/>
    <col min="2059" max="2059" width="1.875" style="6" customWidth="1"/>
    <col min="2060" max="2265" width="10.875" style="6"/>
    <col min="2266" max="2266" width="10.5" style="6" customWidth="1"/>
    <col min="2267" max="2267" width="2.375" style="6" customWidth="1"/>
    <col min="2268" max="2269" width="5.625" style="6" customWidth="1"/>
    <col min="2270" max="2270" width="5.125" style="6" customWidth="1"/>
    <col min="2271" max="2271" width="5.625" style="6" customWidth="1"/>
    <col min="2272" max="2272" width="12" style="6" customWidth="1"/>
    <col min="2273" max="2274" width="7.875" style="6" customWidth="1"/>
    <col min="2275" max="2275" width="2.125" style="6" customWidth="1"/>
    <col min="2276" max="2276" width="7.875" style="6" customWidth="1"/>
    <col min="2277" max="2277" width="6.5" style="6" customWidth="1"/>
    <col min="2278" max="2280" width="3.125" style="6" customWidth="1"/>
    <col min="2281" max="2281" width="3" style="6" customWidth="1"/>
    <col min="2282" max="2282" width="2.5" style="6" customWidth="1"/>
    <col min="2283" max="2283" width="2.625" style="6" customWidth="1"/>
    <col min="2284" max="2286" width="0" style="6" hidden="1" customWidth="1"/>
    <col min="2287" max="2287" width="3.875" style="6" customWidth="1"/>
    <col min="2288" max="2288" width="0" style="6" hidden="1" customWidth="1"/>
    <col min="2289" max="2290" width="13" style="6" customWidth="1"/>
    <col min="2291" max="2291" width="13.125" style="6" customWidth="1"/>
    <col min="2292" max="2292" width="5.625" style="6" customWidth="1"/>
    <col min="2293" max="2293" width="13.125" style="6" customWidth="1"/>
    <col min="2294" max="2294" width="3.625" style="6" customWidth="1"/>
    <col min="2295" max="2295" width="2.625" style="6" customWidth="1"/>
    <col min="2296" max="2298" width="0" style="6" hidden="1" customWidth="1"/>
    <col min="2299" max="2299" width="2.625" style="6" customWidth="1"/>
    <col min="2300" max="2300" width="0" style="6" hidden="1" customWidth="1"/>
    <col min="2301" max="2301" width="2.625" style="6" customWidth="1"/>
    <col min="2302" max="2302" width="0" style="6" hidden="1" customWidth="1"/>
    <col min="2303" max="2303" width="3.875" style="6" customWidth="1"/>
    <col min="2304" max="2304" width="30" style="6" customWidth="1"/>
    <col min="2305" max="2305" width="20.5" style="6" customWidth="1"/>
    <col min="2306" max="2306" width="8" style="6" customWidth="1"/>
    <col min="2307" max="2307" width="17" style="6" customWidth="1"/>
    <col min="2308" max="2308" width="37.375" style="6" customWidth="1"/>
    <col min="2309" max="2309" width="5.125" style="6" customWidth="1"/>
    <col min="2310" max="2310" width="27.5" style="6" customWidth="1"/>
    <col min="2311" max="2311" width="14.125" style="6" customWidth="1"/>
    <col min="2312" max="2313" width="8.125" style="6" customWidth="1"/>
    <col min="2314" max="2314" width="9.875" style="6" customWidth="1"/>
    <col min="2315" max="2315" width="1.875" style="6" customWidth="1"/>
    <col min="2316" max="2521" width="10.875" style="6"/>
    <col min="2522" max="2522" width="10.5" style="6" customWidth="1"/>
    <col min="2523" max="2523" width="2.375" style="6" customWidth="1"/>
    <col min="2524" max="2525" width="5.625" style="6" customWidth="1"/>
    <col min="2526" max="2526" width="5.125" style="6" customWidth="1"/>
    <col min="2527" max="2527" width="5.625" style="6" customWidth="1"/>
    <col min="2528" max="2528" width="12" style="6" customWidth="1"/>
    <col min="2529" max="2530" width="7.875" style="6" customWidth="1"/>
    <col min="2531" max="2531" width="2.125" style="6" customWidth="1"/>
    <col min="2532" max="2532" width="7.875" style="6" customWidth="1"/>
    <col min="2533" max="2533" width="6.5" style="6" customWidth="1"/>
    <col min="2534" max="2536" width="3.125" style="6" customWidth="1"/>
    <col min="2537" max="2537" width="3" style="6" customWidth="1"/>
    <col min="2538" max="2538" width="2.5" style="6" customWidth="1"/>
    <col min="2539" max="2539" width="2.625" style="6" customWidth="1"/>
    <col min="2540" max="2542" width="0" style="6" hidden="1" customWidth="1"/>
    <col min="2543" max="2543" width="3.875" style="6" customWidth="1"/>
    <col min="2544" max="2544" width="0" style="6" hidden="1" customWidth="1"/>
    <col min="2545" max="2546" width="13" style="6" customWidth="1"/>
    <col min="2547" max="2547" width="13.125" style="6" customWidth="1"/>
    <col min="2548" max="2548" width="5.625" style="6" customWidth="1"/>
    <col min="2549" max="2549" width="13.125" style="6" customWidth="1"/>
    <col min="2550" max="2550" width="3.625" style="6" customWidth="1"/>
    <col min="2551" max="2551" width="2.625" style="6" customWidth="1"/>
    <col min="2552" max="2554" width="0" style="6" hidden="1" customWidth="1"/>
    <col min="2555" max="2555" width="2.625" style="6" customWidth="1"/>
    <col min="2556" max="2556" width="0" style="6" hidden="1" customWidth="1"/>
    <col min="2557" max="2557" width="2.625" style="6" customWidth="1"/>
    <col min="2558" max="2558" width="0" style="6" hidden="1" customWidth="1"/>
    <col min="2559" max="2559" width="3.875" style="6" customWidth="1"/>
    <col min="2560" max="2560" width="30" style="6" customWidth="1"/>
    <col min="2561" max="2561" width="20.5" style="6" customWidth="1"/>
    <col min="2562" max="2562" width="8" style="6" customWidth="1"/>
    <col min="2563" max="2563" width="17" style="6" customWidth="1"/>
    <col min="2564" max="2564" width="37.375" style="6" customWidth="1"/>
    <col min="2565" max="2565" width="5.125" style="6" customWidth="1"/>
    <col min="2566" max="2566" width="27.5" style="6" customWidth="1"/>
    <col min="2567" max="2567" width="14.125" style="6" customWidth="1"/>
    <col min="2568" max="2569" width="8.125" style="6" customWidth="1"/>
    <col min="2570" max="2570" width="9.875" style="6" customWidth="1"/>
    <col min="2571" max="2571" width="1.875" style="6" customWidth="1"/>
    <col min="2572" max="2777" width="10.875" style="6"/>
    <col min="2778" max="2778" width="10.5" style="6" customWidth="1"/>
    <col min="2779" max="2779" width="2.375" style="6" customWidth="1"/>
    <col min="2780" max="2781" width="5.625" style="6" customWidth="1"/>
    <col min="2782" max="2782" width="5.125" style="6" customWidth="1"/>
    <col min="2783" max="2783" width="5.625" style="6" customWidth="1"/>
    <col min="2784" max="2784" width="12" style="6" customWidth="1"/>
    <col min="2785" max="2786" width="7.875" style="6" customWidth="1"/>
    <col min="2787" max="2787" width="2.125" style="6" customWidth="1"/>
    <col min="2788" max="2788" width="7.875" style="6" customWidth="1"/>
    <col min="2789" max="2789" width="6.5" style="6" customWidth="1"/>
    <col min="2790" max="2792" width="3.125" style="6" customWidth="1"/>
    <col min="2793" max="2793" width="3" style="6" customWidth="1"/>
    <col min="2794" max="2794" width="2.5" style="6" customWidth="1"/>
    <col min="2795" max="2795" width="2.625" style="6" customWidth="1"/>
    <col min="2796" max="2798" width="0" style="6" hidden="1" customWidth="1"/>
    <col min="2799" max="2799" width="3.875" style="6" customWidth="1"/>
    <col min="2800" max="2800" width="0" style="6" hidden="1" customWidth="1"/>
    <col min="2801" max="2802" width="13" style="6" customWidth="1"/>
    <col min="2803" max="2803" width="13.125" style="6" customWidth="1"/>
    <col min="2804" max="2804" width="5.625" style="6" customWidth="1"/>
    <col min="2805" max="2805" width="13.125" style="6" customWidth="1"/>
    <col min="2806" max="2806" width="3.625" style="6" customWidth="1"/>
    <col min="2807" max="2807" width="2.625" style="6" customWidth="1"/>
    <col min="2808" max="2810" width="0" style="6" hidden="1" customWidth="1"/>
    <col min="2811" max="2811" width="2.625" style="6" customWidth="1"/>
    <col min="2812" max="2812" width="0" style="6" hidden="1" customWidth="1"/>
    <col min="2813" max="2813" width="2.625" style="6" customWidth="1"/>
    <col min="2814" max="2814" width="0" style="6" hidden="1" customWidth="1"/>
    <col min="2815" max="2815" width="3.875" style="6" customWidth="1"/>
    <col min="2816" max="2816" width="30" style="6" customWidth="1"/>
    <col min="2817" max="2817" width="20.5" style="6" customWidth="1"/>
    <col min="2818" max="2818" width="8" style="6" customWidth="1"/>
    <col min="2819" max="2819" width="17" style="6" customWidth="1"/>
    <col min="2820" max="2820" width="37.375" style="6" customWidth="1"/>
    <col min="2821" max="2821" width="5.125" style="6" customWidth="1"/>
    <col min="2822" max="2822" width="27.5" style="6" customWidth="1"/>
    <col min="2823" max="2823" width="14.125" style="6" customWidth="1"/>
    <col min="2824" max="2825" width="8.125" style="6" customWidth="1"/>
    <col min="2826" max="2826" width="9.875" style="6" customWidth="1"/>
    <col min="2827" max="2827" width="1.875" style="6" customWidth="1"/>
    <col min="2828" max="3033" width="10.875" style="6"/>
    <col min="3034" max="3034" width="10.5" style="6" customWidth="1"/>
    <col min="3035" max="3035" width="2.375" style="6" customWidth="1"/>
    <col min="3036" max="3037" width="5.625" style="6" customWidth="1"/>
    <col min="3038" max="3038" width="5.125" style="6" customWidth="1"/>
    <col min="3039" max="3039" width="5.625" style="6" customWidth="1"/>
    <col min="3040" max="3040" width="12" style="6" customWidth="1"/>
    <col min="3041" max="3042" width="7.875" style="6" customWidth="1"/>
    <col min="3043" max="3043" width="2.125" style="6" customWidth="1"/>
    <col min="3044" max="3044" width="7.875" style="6" customWidth="1"/>
    <col min="3045" max="3045" width="6.5" style="6" customWidth="1"/>
    <col min="3046" max="3048" width="3.125" style="6" customWidth="1"/>
    <col min="3049" max="3049" width="3" style="6" customWidth="1"/>
    <col min="3050" max="3050" width="2.5" style="6" customWidth="1"/>
    <col min="3051" max="3051" width="2.625" style="6" customWidth="1"/>
    <col min="3052" max="3054" width="0" style="6" hidden="1" customWidth="1"/>
    <col min="3055" max="3055" width="3.875" style="6" customWidth="1"/>
    <col min="3056" max="3056" width="0" style="6" hidden="1" customWidth="1"/>
    <col min="3057" max="3058" width="13" style="6" customWidth="1"/>
    <col min="3059" max="3059" width="13.125" style="6" customWidth="1"/>
    <col min="3060" max="3060" width="5.625" style="6" customWidth="1"/>
    <col min="3061" max="3061" width="13.125" style="6" customWidth="1"/>
    <col min="3062" max="3062" width="3.625" style="6" customWidth="1"/>
    <col min="3063" max="3063" width="2.625" style="6" customWidth="1"/>
    <col min="3064" max="3066" width="0" style="6" hidden="1" customWidth="1"/>
    <col min="3067" max="3067" width="2.625" style="6" customWidth="1"/>
    <col min="3068" max="3068" width="0" style="6" hidden="1" customWidth="1"/>
    <col min="3069" max="3069" width="2.625" style="6" customWidth="1"/>
    <col min="3070" max="3070" width="0" style="6" hidden="1" customWidth="1"/>
    <col min="3071" max="3071" width="3.875" style="6" customWidth="1"/>
    <col min="3072" max="3072" width="30" style="6" customWidth="1"/>
    <col min="3073" max="3073" width="20.5" style="6" customWidth="1"/>
    <col min="3074" max="3074" width="8" style="6" customWidth="1"/>
    <col min="3075" max="3075" width="17" style="6" customWidth="1"/>
    <col min="3076" max="3076" width="37.375" style="6" customWidth="1"/>
    <col min="3077" max="3077" width="5.125" style="6" customWidth="1"/>
    <col min="3078" max="3078" width="27.5" style="6" customWidth="1"/>
    <col min="3079" max="3079" width="14.125" style="6" customWidth="1"/>
    <col min="3080" max="3081" width="8.125" style="6" customWidth="1"/>
    <col min="3082" max="3082" width="9.875" style="6" customWidth="1"/>
    <col min="3083" max="3083" width="1.875" style="6" customWidth="1"/>
    <col min="3084" max="3289" width="10.875" style="6"/>
    <col min="3290" max="3290" width="10.5" style="6" customWidth="1"/>
    <col min="3291" max="3291" width="2.375" style="6" customWidth="1"/>
    <col min="3292" max="3293" width="5.625" style="6" customWidth="1"/>
    <col min="3294" max="3294" width="5.125" style="6" customWidth="1"/>
    <col min="3295" max="3295" width="5.625" style="6" customWidth="1"/>
    <col min="3296" max="3296" width="12" style="6" customWidth="1"/>
    <col min="3297" max="3298" width="7.875" style="6" customWidth="1"/>
    <col min="3299" max="3299" width="2.125" style="6" customWidth="1"/>
    <col min="3300" max="3300" width="7.875" style="6" customWidth="1"/>
    <col min="3301" max="3301" width="6.5" style="6" customWidth="1"/>
    <col min="3302" max="3304" width="3.125" style="6" customWidth="1"/>
    <col min="3305" max="3305" width="3" style="6" customWidth="1"/>
    <col min="3306" max="3306" width="2.5" style="6" customWidth="1"/>
    <col min="3307" max="3307" width="2.625" style="6" customWidth="1"/>
    <col min="3308" max="3310" width="0" style="6" hidden="1" customWidth="1"/>
    <col min="3311" max="3311" width="3.875" style="6" customWidth="1"/>
    <col min="3312" max="3312" width="0" style="6" hidden="1" customWidth="1"/>
    <col min="3313" max="3314" width="13" style="6" customWidth="1"/>
    <col min="3315" max="3315" width="13.125" style="6" customWidth="1"/>
    <col min="3316" max="3316" width="5.625" style="6" customWidth="1"/>
    <col min="3317" max="3317" width="13.125" style="6" customWidth="1"/>
    <col min="3318" max="3318" width="3.625" style="6" customWidth="1"/>
    <col min="3319" max="3319" width="2.625" style="6" customWidth="1"/>
    <col min="3320" max="3322" width="0" style="6" hidden="1" customWidth="1"/>
    <col min="3323" max="3323" width="2.625" style="6" customWidth="1"/>
    <col min="3324" max="3324" width="0" style="6" hidden="1" customWidth="1"/>
    <col min="3325" max="3325" width="2.625" style="6" customWidth="1"/>
    <col min="3326" max="3326" width="0" style="6" hidden="1" customWidth="1"/>
    <col min="3327" max="3327" width="3.875" style="6" customWidth="1"/>
    <col min="3328" max="3328" width="30" style="6" customWidth="1"/>
    <col min="3329" max="3329" width="20.5" style="6" customWidth="1"/>
    <col min="3330" max="3330" width="8" style="6" customWidth="1"/>
    <col min="3331" max="3331" width="17" style="6" customWidth="1"/>
    <col min="3332" max="3332" width="37.375" style="6" customWidth="1"/>
    <col min="3333" max="3333" width="5.125" style="6" customWidth="1"/>
    <col min="3334" max="3334" width="27.5" style="6" customWidth="1"/>
    <col min="3335" max="3335" width="14.125" style="6" customWidth="1"/>
    <col min="3336" max="3337" width="8.125" style="6" customWidth="1"/>
    <col min="3338" max="3338" width="9.875" style="6" customWidth="1"/>
    <col min="3339" max="3339" width="1.875" style="6" customWidth="1"/>
    <col min="3340" max="3545" width="10.875" style="6"/>
    <col min="3546" max="3546" width="10.5" style="6" customWidth="1"/>
    <col min="3547" max="3547" width="2.375" style="6" customWidth="1"/>
    <col min="3548" max="3549" width="5.625" style="6" customWidth="1"/>
    <col min="3550" max="3550" width="5.125" style="6" customWidth="1"/>
    <col min="3551" max="3551" width="5.625" style="6" customWidth="1"/>
    <col min="3552" max="3552" width="12" style="6" customWidth="1"/>
    <col min="3553" max="3554" width="7.875" style="6" customWidth="1"/>
    <col min="3555" max="3555" width="2.125" style="6" customWidth="1"/>
    <col min="3556" max="3556" width="7.875" style="6" customWidth="1"/>
    <col min="3557" max="3557" width="6.5" style="6" customWidth="1"/>
    <col min="3558" max="3560" width="3.125" style="6" customWidth="1"/>
    <col min="3561" max="3561" width="3" style="6" customWidth="1"/>
    <col min="3562" max="3562" width="2.5" style="6" customWidth="1"/>
    <col min="3563" max="3563" width="2.625" style="6" customWidth="1"/>
    <col min="3564" max="3566" width="0" style="6" hidden="1" customWidth="1"/>
    <col min="3567" max="3567" width="3.875" style="6" customWidth="1"/>
    <col min="3568" max="3568" width="0" style="6" hidden="1" customWidth="1"/>
    <col min="3569" max="3570" width="13" style="6" customWidth="1"/>
    <col min="3571" max="3571" width="13.125" style="6" customWidth="1"/>
    <col min="3572" max="3572" width="5.625" style="6" customWidth="1"/>
    <col min="3573" max="3573" width="13.125" style="6" customWidth="1"/>
    <col min="3574" max="3574" width="3.625" style="6" customWidth="1"/>
    <col min="3575" max="3575" width="2.625" style="6" customWidth="1"/>
    <col min="3576" max="3578" width="0" style="6" hidden="1" customWidth="1"/>
    <col min="3579" max="3579" width="2.625" style="6" customWidth="1"/>
    <col min="3580" max="3580" width="0" style="6" hidden="1" customWidth="1"/>
    <col min="3581" max="3581" width="2.625" style="6" customWidth="1"/>
    <col min="3582" max="3582" width="0" style="6" hidden="1" customWidth="1"/>
    <col min="3583" max="3583" width="3.875" style="6" customWidth="1"/>
    <col min="3584" max="3584" width="30" style="6" customWidth="1"/>
    <col min="3585" max="3585" width="20.5" style="6" customWidth="1"/>
    <col min="3586" max="3586" width="8" style="6" customWidth="1"/>
    <col min="3587" max="3587" width="17" style="6" customWidth="1"/>
    <col min="3588" max="3588" width="37.375" style="6" customWidth="1"/>
    <col min="3589" max="3589" width="5.125" style="6" customWidth="1"/>
    <col min="3590" max="3590" width="27.5" style="6" customWidth="1"/>
    <col min="3591" max="3591" width="14.125" style="6" customWidth="1"/>
    <col min="3592" max="3593" width="8.125" style="6" customWidth="1"/>
    <col min="3594" max="3594" width="9.875" style="6" customWidth="1"/>
    <col min="3595" max="3595" width="1.875" style="6" customWidth="1"/>
    <col min="3596" max="3801" width="10.875" style="6"/>
    <col min="3802" max="3802" width="10.5" style="6" customWidth="1"/>
    <col min="3803" max="3803" width="2.375" style="6" customWidth="1"/>
    <col min="3804" max="3805" width="5.625" style="6" customWidth="1"/>
    <col min="3806" max="3806" width="5.125" style="6" customWidth="1"/>
    <col min="3807" max="3807" width="5.625" style="6" customWidth="1"/>
    <col min="3808" max="3808" width="12" style="6" customWidth="1"/>
    <col min="3809" max="3810" width="7.875" style="6" customWidth="1"/>
    <col min="3811" max="3811" width="2.125" style="6" customWidth="1"/>
    <col min="3812" max="3812" width="7.875" style="6" customWidth="1"/>
    <col min="3813" max="3813" width="6.5" style="6" customWidth="1"/>
    <col min="3814" max="3816" width="3.125" style="6" customWidth="1"/>
    <col min="3817" max="3817" width="3" style="6" customWidth="1"/>
    <col min="3818" max="3818" width="2.5" style="6" customWidth="1"/>
    <col min="3819" max="3819" width="2.625" style="6" customWidth="1"/>
    <col min="3820" max="3822" width="0" style="6" hidden="1" customWidth="1"/>
    <col min="3823" max="3823" width="3.875" style="6" customWidth="1"/>
    <col min="3824" max="3824" width="0" style="6" hidden="1" customWidth="1"/>
    <col min="3825" max="3826" width="13" style="6" customWidth="1"/>
    <col min="3827" max="3827" width="13.125" style="6" customWidth="1"/>
    <col min="3828" max="3828" width="5.625" style="6" customWidth="1"/>
    <col min="3829" max="3829" width="13.125" style="6" customWidth="1"/>
    <col min="3830" max="3830" width="3.625" style="6" customWidth="1"/>
    <col min="3831" max="3831" width="2.625" style="6" customWidth="1"/>
    <col min="3832" max="3834" width="0" style="6" hidden="1" customWidth="1"/>
    <col min="3835" max="3835" width="2.625" style="6" customWidth="1"/>
    <col min="3836" max="3836" width="0" style="6" hidden="1" customWidth="1"/>
    <col min="3837" max="3837" width="2.625" style="6" customWidth="1"/>
    <col min="3838" max="3838" width="0" style="6" hidden="1" customWidth="1"/>
    <col min="3839" max="3839" width="3.875" style="6" customWidth="1"/>
    <col min="3840" max="3840" width="30" style="6" customWidth="1"/>
    <col min="3841" max="3841" width="20.5" style="6" customWidth="1"/>
    <col min="3842" max="3842" width="8" style="6" customWidth="1"/>
    <col min="3843" max="3843" width="17" style="6" customWidth="1"/>
    <col min="3844" max="3844" width="37.375" style="6" customWidth="1"/>
    <col min="3845" max="3845" width="5.125" style="6" customWidth="1"/>
    <col min="3846" max="3846" width="27.5" style="6" customWidth="1"/>
    <col min="3847" max="3847" width="14.125" style="6" customWidth="1"/>
    <col min="3848" max="3849" width="8.125" style="6" customWidth="1"/>
    <col min="3850" max="3850" width="9.875" style="6" customWidth="1"/>
    <col min="3851" max="3851" width="1.875" style="6" customWidth="1"/>
    <col min="3852" max="4057" width="10.875" style="6"/>
    <col min="4058" max="4058" width="10.5" style="6" customWidth="1"/>
    <col min="4059" max="4059" width="2.375" style="6" customWidth="1"/>
    <col min="4060" max="4061" width="5.625" style="6" customWidth="1"/>
    <col min="4062" max="4062" width="5.125" style="6" customWidth="1"/>
    <col min="4063" max="4063" width="5.625" style="6" customWidth="1"/>
    <col min="4064" max="4064" width="12" style="6" customWidth="1"/>
    <col min="4065" max="4066" width="7.875" style="6" customWidth="1"/>
    <col min="4067" max="4067" width="2.125" style="6" customWidth="1"/>
    <col min="4068" max="4068" width="7.875" style="6" customWidth="1"/>
    <col min="4069" max="4069" width="6.5" style="6" customWidth="1"/>
    <col min="4070" max="4072" width="3.125" style="6" customWidth="1"/>
    <col min="4073" max="4073" width="3" style="6" customWidth="1"/>
    <col min="4074" max="4074" width="2.5" style="6" customWidth="1"/>
    <col min="4075" max="4075" width="2.625" style="6" customWidth="1"/>
    <col min="4076" max="4078" width="0" style="6" hidden="1" customWidth="1"/>
    <col min="4079" max="4079" width="3.875" style="6" customWidth="1"/>
    <col min="4080" max="4080" width="0" style="6" hidden="1" customWidth="1"/>
    <col min="4081" max="4082" width="13" style="6" customWidth="1"/>
    <col min="4083" max="4083" width="13.125" style="6" customWidth="1"/>
    <col min="4084" max="4084" width="5.625" style="6" customWidth="1"/>
    <col min="4085" max="4085" width="13.125" style="6" customWidth="1"/>
    <col min="4086" max="4086" width="3.625" style="6" customWidth="1"/>
    <col min="4087" max="4087" width="2.625" style="6" customWidth="1"/>
    <col min="4088" max="4090" width="0" style="6" hidden="1" customWidth="1"/>
    <col min="4091" max="4091" width="2.625" style="6" customWidth="1"/>
    <col min="4092" max="4092" width="0" style="6" hidden="1" customWidth="1"/>
    <col min="4093" max="4093" width="2.625" style="6" customWidth="1"/>
    <col min="4094" max="4094" width="0" style="6" hidden="1" customWidth="1"/>
    <col min="4095" max="4095" width="3.875" style="6" customWidth="1"/>
    <col min="4096" max="4096" width="30" style="6" customWidth="1"/>
    <col min="4097" max="4097" width="20.5" style="6" customWidth="1"/>
    <col min="4098" max="4098" width="8" style="6" customWidth="1"/>
    <col min="4099" max="4099" width="17" style="6" customWidth="1"/>
    <col min="4100" max="4100" width="37.375" style="6" customWidth="1"/>
    <col min="4101" max="4101" width="5.125" style="6" customWidth="1"/>
    <col min="4102" max="4102" width="27.5" style="6" customWidth="1"/>
    <col min="4103" max="4103" width="14.125" style="6" customWidth="1"/>
    <col min="4104" max="4105" width="8.125" style="6" customWidth="1"/>
    <col min="4106" max="4106" width="9.875" style="6" customWidth="1"/>
    <col min="4107" max="4107" width="1.875" style="6" customWidth="1"/>
    <col min="4108" max="4313" width="10.875" style="6"/>
    <col min="4314" max="4314" width="10.5" style="6" customWidth="1"/>
    <col min="4315" max="4315" width="2.375" style="6" customWidth="1"/>
    <col min="4316" max="4317" width="5.625" style="6" customWidth="1"/>
    <col min="4318" max="4318" width="5.125" style="6" customWidth="1"/>
    <col min="4319" max="4319" width="5.625" style="6" customWidth="1"/>
    <col min="4320" max="4320" width="12" style="6" customWidth="1"/>
    <col min="4321" max="4322" width="7.875" style="6" customWidth="1"/>
    <col min="4323" max="4323" width="2.125" style="6" customWidth="1"/>
    <col min="4324" max="4324" width="7.875" style="6" customWidth="1"/>
    <col min="4325" max="4325" width="6.5" style="6" customWidth="1"/>
    <col min="4326" max="4328" width="3.125" style="6" customWidth="1"/>
    <col min="4329" max="4329" width="3" style="6" customWidth="1"/>
    <col min="4330" max="4330" width="2.5" style="6" customWidth="1"/>
    <col min="4331" max="4331" width="2.625" style="6" customWidth="1"/>
    <col min="4332" max="4334" width="0" style="6" hidden="1" customWidth="1"/>
    <col min="4335" max="4335" width="3.875" style="6" customWidth="1"/>
    <col min="4336" max="4336" width="0" style="6" hidden="1" customWidth="1"/>
    <col min="4337" max="4338" width="13" style="6" customWidth="1"/>
    <col min="4339" max="4339" width="13.125" style="6" customWidth="1"/>
    <col min="4340" max="4340" width="5.625" style="6" customWidth="1"/>
    <col min="4341" max="4341" width="13.125" style="6" customWidth="1"/>
    <col min="4342" max="4342" width="3.625" style="6" customWidth="1"/>
    <col min="4343" max="4343" width="2.625" style="6" customWidth="1"/>
    <col min="4344" max="4346" width="0" style="6" hidden="1" customWidth="1"/>
    <col min="4347" max="4347" width="2.625" style="6" customWidth="1"/>
    <col min="4348" max="4348" width="0" style="6" hidden="1" customWidth="1"/>
    <col min="4349" max="4349" width="2.625" style="6" customWidth="1"/>
    <col min="4350" max="4350" width="0" style="6" hidden="1" customWidth="1"/>
    <col min="4351" max="4351" width="3.875" style="6" customWidth="1"/>
    <col min="4352" max="4352" width="30" style="6" customWidth="1"/>
    <col min="4353" max="4353" width="20.5" style="6" customWidth="1"/>
    <col min="4354" max="4354" width="8" style="6" customWidth="1"/>
    <col min="4355" max="4355" width="17" style="6" customWidth="1"/>
    <col min="4356" max="4356" width="37.375" style="6" customWidth="1"/>
    <col min="4357" max="4357" width="5.125" style="6" customWidth="1"/>
    <col min="4358" max="4358" width="27.5" style="6" customWidth="1"/>
    <col min="4359" max="4359" width="14.125" style="6" customWidth="1"/>
    <col min="4360" max="4361" width="8.125" style="6" customWidth="1"/>
    <col min="4362" max="4362" width="9.875" style="6" customWidth="1"/>
    <col min="4363" max="4363" width="1.875" style="6" customWidth="1"/>
    <col min="4364" max="4569" width="10.875" style="6"/>
    <col min="4570" max="4570" width="10.5" style="6" customWidth="1"/>
    <col min="4571" max="4571" width="2.375" style="6" customWidth="1"/>
    <col min="4572" max="4573" width="5.625" style="6" customWidth="1"/>
    <col min="4574" max="4574" width="5.125" style="6" customWidth="1"/>
    <col min="4575" max="4575" width="5.625" style="6" customWidth="1"/>
    <col min="4576" max="4576" width="12" style="6" customWidth="1"/>
    <col min="4577" max="4578" width="7.875" style="6" customWidth="1"/>
    <col min="4579" max="4579" width="2.125" style="6" customWidth="1"/>
    <col min="4580" max="4580" width="7.875" style="6" customWidth="1"/>
    <col min="4581" max="4581" width="6.5" style="6" customWidth="1"/>
    <col min="4582" max="4584" width="3.125" style="6" customWidth="1"/>
    <col min="4585" max="4585" width="3" style="6" customWidth="1"/>
    <col min="4586" max="4586" width="2.5" style="6" customWidth="1"/>
    <col min="4587" max="4587" width="2.625" style="6" customWidth="1"/>
    <col min="4588" max="4590" width="0" style="6" hidden="1" customWidth="1"/>
    <col min="4591" max="4591" width="3.875" style="6" customWidth="1"/>
    <col min="4592" max="4592" width="0" style="6" hidden="1" customWidth="1"/>
    <col min="4593" max="4594" width="13" style="6" customWidth="1"/>
    <col min="4595" max="4595" width="13.125" style="6" customWidth="1"/>
    <col min="4596" max="4596" width="5.625" style="6" customWidth="1"/>
    <col min="4597" max="4597" width="13.125" style="6" customWidth="1"/>
    <col min="4598" max="4598" width="3.625" style="6" customWidth="1"/>
    <col min="4599" max="4599" width="2.625" style="6" customWidth="1"/>
    <col min="4600" max="4602" width="0" style="6" hidden="1" customWidth="1"/>
    <col min="4603" max="4603" width="2.625" style="6" customWidth="1"/>
    <col min="4604" max="4604" width="0" style="6" hidden="1" customWidth="1"/>
    <col min="4605" max="4605" width="2.625" style="6" customWidth="1"/>
    <col min="4606" max="4606" width="0" style="6" hidden="1" customWidth="1"/>
    <col min="4607" max="4607" width="3.875" style="6" customWidth="1"/>
    <col min="4608" max="4608" width="30" style="6" customWidth="1"/>
    <col min="4609" max="4609" width="20.5" style="6" customWidth="1"/>
    <col min="4610" max="4610" width="8" style="6" customWidth="1"/>
    <col min="4611" max="4611" width="17" style="6" customWidth="1"/>
    <col min="4612" max="4612" width="37.375" style="6" customWidth="1"/>
    <col min="4613" max="4613" width="5.125" style="6" customWidth="1"/>
    <col min="4614" max="4614" width="27.5" style="6" customWidth="1"/>
    <col min="4615" max="4615" width="14.125" style="6" customWidth="1"/>
    <col min="4616" max="4617" width="8.125" style="6" customWidth="1"/>
    <col min="4618" max="4618" width="9.875" style="6" customWidth="1"/>
    <col min="4619" max="4619" width="1.875" style="6" customWidth="1"/>
    <col min="4620" max="4825" width="10.875" style="6"/>
    <col min="4826" max="4826" width="10.5" style="6" customWidth="1"/>
    <col min="4827" max="4827" width="2.375" style="6" customWidth="1"/>
    <col min="4828" max="4829" width="5.625" style="6" customWidth="1"/>
    <col min="4830" max="4830" width="5.125" style="6" customWidth="1"/>
    <col min="4831" max="4831" width="5.625" style="6" customWidth="1"/>
    <col min="4832" max="4832" width="12" style="6" customWidth="1"/>
    <col min="4833" max="4834" width="7.875" style="6" customWidth="1"/>
    <col min="4835" max="4835" width="2.125" style="6" customWidth="1"/>
    <col min="4836" max="4836" width="7.875" style="6" customWidth="1"/>
    <col min="4837" max="4837" width="6.5" style="6" customWidth="1"/>
    <col min="4838" max="4840" width="3.125" style="6" customWidth="1"/>
    <col min="4841" max="4841" width="3" style="6" customWidth="1"/>
    <col min="4842" max="4842" width="2.5" style="6" customWidth="1"/>
    <col min="4843" max="4843" width="2.625" style="6" customWidth="1"/>
    <col min="4844" max="4846" width="0" style="6" hidden="1" customWidth="1"/>
    <col min="4847" max="4847" width="3.875" style="6" customWidth="1"/>
    <col min="4848" max="4848" width="0" style="6" hidden="1" customWidth="1"/>
    <col min="4849" max="4850" width="13" style="6" customWidth="1"/>
    <col min="4851" max="4851" width="13.125" style="6" customWidth="1"/>
    <col min="4852" max="4852" width="5.625" style="6" customWidth="1"/>
    <col min="4853" max="4853" width="13.125" style="6" customWidth="1"/>
    <col min="4854" max="4854" width="3.625" style="6" customWidth="1"/>
    <col min="4855" max="4855" width="2.625" style="6" customWidth="1"/>
    <col min="4856" max="4858" width="0" style="6" hidden="1" customWidth="1"/>
    <col min="4859" max="4859" width="2.625" style="6" customWidth="1"/>
    <col min="4860" max="4860" width="0" style="6" hidden="1" customWidth="1"/>
    <col min="4861" max="4861" width="2.625" style="6" customWidth="1"/>
    <col min="4862" max="4862" width="0" style="6" hidden="1" customWidth="1"/>
    <col min="4863" max="4863" width="3.875" style="6" customWidth="1"/>
    <col min="4864" max="4864" width="30" style="6" customWidth="1"/>
    <col min="4865" max="4865" width="20.5" style="6" customWidth="1"/>
    <col min="4866" max="4866" width="8" style="6" customWidth="1"/>
    <col min="4867" max="4867" width="17" style="6" customWidth="1"/>
    <col min="4868" max="4868" width="37.375" style="6" customWidth="1"/>
    <col min="4869" max="4869" width="5.125" style="6" customWidth="1"/>
    <col min="4870" max="4870" width="27.5" style="6" customWidth="1"/>
    <col min="4871" max="4871" width="14.125" style="6" customWidth="1"/>
    <col min="4872" max="4873" width="8.125" style="6" customWidth="1"/>
    <col min="4874" max="4874" width="9.875" style="6" customWidth="1"/>
    <col min="4875" max="4875" width="1.875" style="6" customWidth="1"/>
    <col min="4876" max="5081" width="10.875" style="6"/>
    <col min="5082" max="5082" width="10.5" style="6" customWidth="1"/>
    <col min="5083" max="5083" width="2.375" style="6" customWidth="1"/>
    <col min="5084" max="5085" width="5.625" style="6" customWidth="1"/>
    <col min="5086" max="5086" width="5.125" style="6" customWidth="1"/>
    <col min="5087" max="5087" width="5.625" style="6" customWidth="1"/>
    <col min="5088" max="5088" width="12" style="6" customWidth="1"/>
    <col min="5089" max="5090" width="7.875" style="6" customWidth="1"/>
    <col min="5091" max="5091" width="2.125" style="6" customWidth="1"/>
    <col min="5092" max="5092" width="7.875" style="6" customWidth="1"/>
    <col min="5093" max="5093" width="6.5" style="6" customWidth="1"/>
    <col min="5094" max="5096" width="3.125" style="6" customWidth="1"/>
    <col min="5097" max="5097" width="3" style="6" customWidth="1"/>
    <col min="5098" max="5098" width="2.5" style="6" customWidth="1"/>
    <col min="5099" max="5099" width="2.625" style="6" customWidth="1"/>
    <col min="5100" max="5102" width="0" style="6" hidden="1" customWidth="1"/>
    <col min="5103" max="5103" width="3.875" style="6" customWidth="1"/>
    <col min="5104" max="5104" width="0" style="6" hidden="1" customWidth="1"/>
    <col min="5105" max="5106" width="13" style="6" customWidth="1"/>
    <col min="5107" max="5107" width="13.125" style="6" customWidth="1"/>
    <col min="5108" max="5108" width="5.625" style="6" customWidth="1"/>
    <col min="5109" max="5109" width="13.125" style="6" customWidth="1"/>
    <col min="5110" max="5110" width="3.625" style="6" customWidth="1"/>
    <col min="5111" max="5111" width="2.625" style="6" customWidth="1"/>
    <col min="5112" max="5114" width="0" style="6" hidden="1" customWidth="1"/>
    <col min="5115" max="5115" width="2.625" style="6" customWidth="1"/>
    <col min="5116" max="5116" width="0" style="6" hidden="1" customWidth="1"/>
    <col min="5117" max="5117" width="2.625" style="6" customWidth="1"/>
    <col min="5118" max="5118" width="0" style="6" hidden="1" customWidth="1"/>
    <col min="5119" max="5119" width="3.875" style="6" customWidth="1"/>
    <col min="5120" max="5120" width="30" style="6" customWidth="1"/>
    <col min="5121" max="5121" width="20.5" style="6" customWidth="1"/>
    <col min="5122" max="5122" width="8" style="6" customWidth="1"/>
    <col min="5123" max="5123" width="17" style="6" customWidth="1"/>
    <col min="5124" max="5124" width="37.375" style="6" customWidth="1"/>
    <col min="5125" max="5125" width="5.125" style="6" customWidth="1"/>
    <col min="5126" max="5126" width="27.5" style="6" customWidth="1"/>
    <col min="5127" max="5127" width="14.125" style="6" customWidth="1"/>
    <col min="5128" max="5129" width="8.125" style="6" customWidth="1"/>
    <col min="5130" max="5130" width="9.875" style="6" customWidth="1"/>
    <col min="5131" max="5131" width="1.875" style="6" customWidth="1"/>
    <col min="5132" max="5337" width="10.875" style="6"/>
    <col min="5338" max="5338" width="10.5" style="6" customWidth="1"/>
    <col min="5339" max="5339" width="2.375" style="6" customWidth="1"/>
    <col min="5340" max="5341" width="5.625" style="6" customWidth="1"/>
    <col min="5342" max="5342" width="5.125" style="6" customWidth="1"/>
    <col min="5343" max="5343" width="5.625" style="6" customWidth="1"/>
    <col min="5344" max="5344" width="12" style="6" customWidth="1"/>
    <col min="5345" max="5346" width="7.875" style="6" customWidth="1"/>
    <col min="5347" max="5347" width="2.125" style="6" customWidth="1"/>
    <col min="5348" max="5348" width="7.875" style="6" customWidth="1"/>
    <col min="5349" max="5349" width="6.5" style="6" customWidth="1"/>
    <col min="5350" max="5352" width="3.125" style="6" customWidth="1"/>
    <col min="5353" max="5353" width="3" style="6" customWidth="1"/>
    <col min="5354" max="5354" width="2.5" style="6" customWidth="1"/>
    <col min="5355" max="5355" width="2.625" style="6" customWidth="1"/>
    <col min="5356" max="5358" width="0" style="6" hidden="1" customWidth="1"/>
    <col min="5359" max="5359" width="3.875" style="6" customWidth="1"/>
    <col min="5360" max="5360" width="0" style="6" hidden="1" customWidth="1"/>
    <col min="5361" max="5362" width="13" style="6" customWidth="1"/>
    <col min="5363" max="5363" width="13.125" style="6" customWidth="1"/>
    <col min="5364" max="5364" width="5.625" style="6" customWidth="1"/>
    <col min="5365" max="5365" width="13.125" style="6" customWidth="1"/>
    <col min="5366" max="5366" width="3.625" style="6" customWidth="1"/>
    <col min="5367" max="5367" width="2.625" style="6" customWidth="1"/>
    <col min="5368" max="5370" width="0" style="6" hidden="1" customWidth="1"/>
    <col min="5371" max="5371" width="2.625" style="6" customWidth="1"/>
    <col min="5372" max="5372" width="0" style="6" hidden="1" customWidth="1"/>
    <col min="5373" max="5373" width="2.625" style="6" customWidth="1"/>
    <col min="5374" max="5374" width="0" style="6" hidden="1" customWidth="1"/>
    <col min="5375" max="5375" width="3.875" style="6" customWidth="1"/>
    <col min="5376" max="5376" width="30" style="6" customWidth="1"/>
    <col min="5377" max="5377" width="20.5" style="6" customWidth="1"/>
    <col min="5378" max="5378" width="8" style="6" customWidth="1"/>
    <col min="5379" max="5379" width="17" style="6" customWidth="1"/>
    <col min="5380" max="5380" width="37.375" style="6" customWidth="1"/>
    <col min="5381" max="5381" width="5.125" style="6" customWidth="1"/>
    <col min="5382" max="5382" width="27.5" style="6" customWidth="1"/>
    <col min="5383" max="5383" width="14.125" style="6" customWidth="1"/>
    <col min="5384" max="5385" width="8.125" style="6" customWidth="1"/>
    <col min="5386" max="5386" width="9.875" style="6" customWidth="1"/>
    <col min="5387" max="5387" width="1.875" style="6" customWidth="1"/>
    <col min="5388" max="5593" width="10.875" style="6"/>
    <col min="5594" max="5594" width="10.5" style="6" customWidth="1"/>
    <col min="5595" max="5595" width="2.375" style="6" customWidth="1"/>
    <col min="5596" max="5597" width="5.625" style="6" customWidth="1"/>
    <col min="5598" max="5598" width="5.125" style="6" customWidth="1"/>
    <col min="5599" max="5599" width="5.625" style="6" customWidth="1"/>
    <col min="5600" max="5600" width="12" style="6" customWidth="1"/>
    <col min="5601" max="5602" width="7.875" style="6" customWidth="1"/>
    <col min="5603" max="5603" width="2.125" style="6" customWidth="1"/>
    <col min="5604" max="5604" width="7.875" style="6" customWidth="1"/>
    <col min="5605" max="5605" width="6.5" style="6" customWidth="1"/>
    <col min="5606" max="5608" width="3.125" style="6" customWidth="1"/>
    <col min="5609" max="5609" width="3" style="6" customWidth="1"/>
    <col min="5610" max="5610" width="2.5" style="6" customWidth="1"/>
    <col min="5611" max="5611" width="2.625" style="6" customWidth="1"/>
    <col min="5612" max="5614" width="0" style="6" hidden="1" customWidth="1"/>
    <col min="5615" max="5615" width="3.875" style="6" customWidth="1"/>
    <col min="5616" max="5616" width="0" style="6" hidden="1" customWidth="1"/>
    <col min="5617" max="5618" width="13" style="6" customWidth="1"/>
    <col min="5619" max="5619" width="13.125" style="6" customWidth="1"/>
    <col min="5620" max="5620" width="5.625" style="6" customWidth="1"/>
    <col min="5621" max="5621" width="13.125" style="6" customWidth="1"/>
    <col min="5622" max="5622" width="3.625" style="6" customWidth="1"/>
    <col min="5623" max="5623" width="2.625" style="6" customWidth="1"/>
    <col min="5624" max="5626" width="0" style="6" hidden="1" customWidth="1"/>
    <col min="5627" max="5627" width="2.625" style="6" customWidth="1"/>
    <col min="5628" max="5628" width="0" style="6" hidden="1" customWidth="1"/>
    <col min="5629" max="5629" width="2.625" style="6" customWidth="1"/>
    <col min="5630" max="5630" width="0" style="6" hidden="1" customWidth="1"/>
    <col min="5631" max="5631" width="3.875" style="6" customWidth="1"/>
    <col min="5632" max="5632" width="30" style="6" customWidth="1"/>
    <col min="5633" max="5633" width="20.5" style="6" customWidth="1"/>
    <col min="5634" max="5634" width="8" style="6" customWidth="1"/>
    <col min="5635" max="5635" width="17" style="6" customWidth="1"/>
    <col min="5636" max="5636" width="37.375" style="6" customWidth="1"/>
    <col min="5637" max="5637" width="5.125" style="6" customWidth="1"/>
    <col min="5638" max="5638" width="27.5" style="6" customWidth="1"/>
    <col min="5639" max="5639" width="14.125" style="6" customWidth="1"/>
    <col min="5640" max="5641" width="8.125" style="6" customWidth="1"/>
    <col min="5642" max="5642" width="9.875" style="6" customWidth="1"/>
    <col min="5643" max="5643" width="1.875" style="6" customWidth="1"/>
    <col min="5644" max="5849" width="10.875" style="6"/>
    <col min="5850" max="5850" width="10.5" style="6" customWidth="1"/>
    <col min="5851" max="5851" width="2.375" style="6" customWidth="1"/>
    <col min="5852" max="5853" width="5.625" style="6" customWidth="1"/>
    <col min="5854" max="5854" width="5.125" style="6" customWidth="1"/>
    <col min="5855" max="5855" width="5.625" style="6" customWidth="1"/>
    <col min="5856" max="5856" width="12" style="6" customWidth="1"/>
    <col min="5857" max="5858" width="7.875" style="6" customWidth="1"/>
    <col min="5859" max="5859" width="2.125" style="6" customWidth="1"/>
    <col min="5860" max="5860" width="7.875" style="6" customWidth="1"/>
    <col min="5861" max="5861" width="6.5" style="6" customWidth="1"/>
    <col min="5862" max="5864" width="3.125" style="6" customWidth="1"/>
    <col min="5865" max="5865" width="3" style="6" customWidth="1"/>
    <col min="5866" max="5866" width="2.5" style="6" customWidth="1"/>
    <col min="5867" max="5867" width="2.625" style="6" customWidth="1"/>
    <col min="5868" max="5870" width="0" style="6" hidden="1" customWidth="1"/>
    <col min="5871" max="5871" width="3.875" style="6" customWidth="1"/>
    <col min="5872" max="5872" width="0" style="6" hidden="1" customWidth="1"/>
    <col min="5873" max="5874" width="13" style="6" customWidth="1"/>
    <col min="5875" max="5875" width="13.125" style="6" customWidth="1"/>
    <col min="5876" max="5876" width="5.625" style="6" customWidth="1"/>
    <col min="5877" max="5877" width="13.125" style="6" customWidth="1"/>
    <col min="5878" max="5878" width="3.625" style="6" customWidth="1"/>
    <col min="5879" max="5879" width="2.625" style="6" customWidth="1"/>
    <col min="5880" max="5882" width="0" style="6" hidden="1" customWidth="1"/>
    <col min="5883" max="5883" width="2.625" style="6" customWidth="1"/>
    <col min="5884" max="5884" width="0" style="6" hidden="1" customWidth="1"/>
    <col min="5885" max="5885" width="2.625" style="6" customWidth="1"/>
    <col min="5886" max="5886" width="0" style="6" hidden="1" customWidth="1"/>
    <col min="5887" max="5887" width="3.875" style="6" customWidth="1"/>
    <col min="5888" max="5888" width="30" style="6" customWidth="1"/>
    <col min="5889" max="5889" width="20.5" style="6" customWidth="1"/>
    <col min="5890" max="5890" width="8" style="6" customWidth="1"/>
    <col min="5891" max="5891" width="17" style="6" customWidth="1"/>
    <col min="5892" max="5892" width="37.375" style="6" customWidth="1"/>
    <col min="5893" max="5893" width="5.125" style="6" customWidth="1"/>
    <col min="5894" max="5894" width="27.5" style="6" customWidth="1"/>
    <col min="5895" max="5895" width="14.125" style="6" customWidth="1"/>
    <col min="5896" max="5897" width="8.125" style="6" customWidth="1"/>
    <col min="5898" max="5898" width="9.875" style="6" customWidth="1"/>
    <col min="5899" max="5899" width="1.875" style="6" customWidth="1"/>
    <col min="5900" max="6105" width="10.875" style="6"/>
    <col min="6106" max="6106" width="10.5" style="6" customWidth="1"/>
    <col min="6107" max="6107" width="2.375" style="6" customWidth="1"/>
    <col min="6108" max="6109" width="5.625" style="6" customWidth="1"/>
    <col min="6110" max="6110" width="5.125" style="6" customWidth="1"/>
    <col min="6111" max="6111" width="5.625" style="6" customWidth="1"/>
    <col min="6112" max="6112" width="12" style="6" customWidth="1"/>
    <col min="6113" max="6114" width="7.875" style="6" customWidth="1"/>
    <col min="6115" max="6115" width="2.125" style="6" customWidth="1"/>
    <col min="6116" max="6116" width="7.875" style="6" customWidth="1"/>
    <col min="6117" max="6117" width="6.5" style="6" customWidth="1"/>
    <col min="6118" max="6120" width="3.125" style="6" customWidth="1"/>
    <col min="6121" max="6121" width="3" style="6" customWidth="1"/>
    <col min="6122" max="6122" width="2.5" style="6" customWidth="1"/>
    <col min="6123" max="6123" width="2.625" style="6" customWidth="1"/>
    <col min="6124" max="6126" width="0" style="6" hidden="1" customWidth="1"/>
    <col min="6127" max="6127" width="3.875" style="6" customWidth="1"/>
    <col min="6128" max="6128" width="0" style="6" hidden="1" customWidth="1"/>
    <col min="6129" max="6130" width="13" style="6" customWidth="1"/>
    <col min="6131" max="6131" width="13.125" style="6" customWidth="1"/>
    <col min="6132" max="6132" width="5.625" style="6" customWidth="1"/>
    <col min="6133" max="6133" width="13.125" style="6" customWidth="1"/>
    <col min="6134" max="6134" width="3.625" style="6" customWidth="1"/>
    <col min="6135" max="6135" width="2.625" style="6" customWidth="1"/>
    <col min="6136" max="6138" width="0" style="6" hidden="1" customWidth="1"/>
    <col min="6139" max="6139" width="2.625" style="6" customWidth="1"/>
    <col min="6140" max="6140" width="0" style="6" hidden="1" customWidth="1"/>
    <col min="6141" max="6141" width="2.625" style="6" customWidth="1"/>
    <col min="6142" max="6142" width="0" style="6" hidden="1" customWidth="1"/>
    <col min="6143" max="6143" width="3.875" style="6" customWidth="1"/>
    <col min="6144" max="6144" width="30" style="6" customWidth="1"/>
    <col min="6145" max="6145" width="20.5" style="6" customWidth="1"/>
    <col min="6146" max="6146" width="8" style="6" customWidth="1"/>
    <col min="6147" max="6147" width="17" style="6" customWidth="1"/>
    <col min="6148" max="6148" width="37.375" style="6" customWidth="1"/>
    <col min="6149" max="6149" width="5.125" style="6" customWidth="1"/>
    <col min="6150" max="6150" width="27.5" style="6" customWidth="1"/>
    <col min="6151" max="6151" width="14.125" style="6" customWidth="1"/>
    <col min="6152" max="6153" width="8.125" style="6" customWidth="1"/>
    <col min="6154" max="6154" width="9.875" style="6" customWidth="1"/>
    <col min="6155" max="6155" width="1.875" style="6" customWidth="1"/>
    <col min="6156" max="6361" width="10.875" style="6"/>
    <col min="6362" max="6362" width="10.5" style="6" customWidth="1"/>
    <col min="6363" max="6363" width="2.375" style="6" customWidth="1"/>
    <col min="6364" max="6365" width="5.625" style="6" customWidth="1"/>
    <col min="6366" max="6366" width="5.125" style="6" customWidth="1"/>
    <col min="6367" max="6367" width="5.625" style="6" customWidth="1"/>
    <col min="6368" max="6368" width="12" style="6" customWidth="1"/>
    <col min="6369" max="6370" width="7.875" style="6" customWidth="1"/>
    <col min="6371" max="6371" width="2.125" style="6" customWidth="1"/>
    <col min="6372" max="6372" width="7.875" style="6" customWidth="1"/>
    <col min="6373" max="6373" width="6.5" style="6" customWidth="1"/>
    <col min="6374" max="6376" width="3.125" style="6" customWidth="1"/>
    <col min="6377" max="6377" width="3" style="6" customWidth="1"/>
    <col min="6378" max="6378" width="2.5" style="6" customWidth="1"/>
    <col min="6379" max="6379" width="2.625" style="6" customWidth="1"/>
    <col min="6380" max="6382" width="0" style="6" hidden="1" customWidth="1"/>
    <col min="6383" max="6383" width="3.875" style="6" customWidth="1"/>
    <col min="6384" max="6384" width="0" style="6" hidden="1" customWidth="1"/>
    <col min="6385" max="6386" width="13" style="6" customWidth="1"/>
    <col min="6387" max="6387" width="13.125" style="6" customWidth="1"/>
    <col min="6388" max="6388" width="5.625" style="6" customWidth="1"/>
    <col min="6389" max="6389" width="13.125" style="6" customWidth="1"/>
    <col min="6390" max="6390" width="3.625" style="6" customWidth="1"/>
    <col min="6391" max="6391" width="2.625" style="6" customWidth="1"/>
    <col min="6392" max="6394" width="0" style="6" hidden="1" customWidth="1"/>
    <col min="6395" max="6395" width="2.625" style="6" customWidth="1"/>
    <col min="6396" max="6396" width="0" style="6" hidden="1" customWidth="1"/>
    <col min="6397" max="6397" width="2.625" style="6" customWidth="1"/>
    <col min="6398" max="6398" width="0" style="6" hidden="1" customWidth="1"/>
    <col min="6399" max="6399" width="3.875" style="6" customWidth="1"/>
    <col min="6400" max="6400" width="30" style="6" customWidth="1"/>
    <col min="6401" max="6401" width="20.5" style="6" customWidth="1"/>
    <col min="6402" max="6402" width="8" style="6" customWidth="1"/>
    <col min="6403" max="6403" width="17" style="6" customWidth="1"/>
    <col min="6404" max="6404" width="37.375" style="6" customWidth="1"/>
    <col min="6405" max="6405" width="5.125" style="6" customWidth="1"/>
    <col min="6406" max="6406" width="27.5" style="6" customWidth="1"/>
    <col min="6407" max="6407" width="14.125" style="6" customWidth="1"/>
    <col min="6408" max="6409" width="8.125" style="6" customWidth="1"/>
    <col min="6410" max="6410" width="9.875" style="6" customWidth="1"/>
    <col min="6411" max="6411" width="1.875" style="6" customWidth="1"/>
    <col min="6412" max="6617" width="10.875" style="6"/>
    <col min="6618" max="6618" width="10.5" style="6" customWidth="1"/>
    <col min="6619" max="6619" width="2.375" style="6" customWidth="1"/>
    <col min="6620" max="6621" width="5.625" style="6" customWidth="1"/>
    <col min="6622" max="6622" width="5.125" style="6" customWidth="1"/>
    <col min="6623" max="6623" width="5.625" style="6" customWidth="1"/>
    <col min="6624" max="6624" width="12" style="6" customWidth="1"/>
    <col min="6625" max="6626" width="7.875" style="6" customWidth="1"/>
    <col min="6627" max="6627" width="2.125" style="6" customWidth="1"/>
    <col min="6628" max="6628" width="7.875" style="6" customWidth="1"/>
    <col min="6629" max="6629" width="6.5" style="6" customWidth="1"/>
    <col min="6630" max="6632" width="3.125" style="6" customWidth="1"/>
    <col min="6633" max="6633" width="3" style="6" customWidth="1"/>
    <col min="6634" max="6634" width="2.5" style="6" customWidth="1"/>
    <col min="6635" max="6635" width="2.625" style="6" customWidth="1"/>
    <col min="6636" max="6638" width="0" style="6" hidden="1" customWidth="1"/>
    <col min="6639" max="6639" width="3.875" style="6" customWidth="1"/>
    <col min="6640" max="6640" width="0" style="6" hidden="1" customWidth="1"/>
    <col min="6641" max="6642" width="13" style="6" customWidth="1"/>
    <col min="6643" max="6643" width="13.125" style="6" customWidth="1"/>
    <col min="6644" max="6644" width="5.625" style="6" customWidth="1"/>
    <col min="6645" max="6645" width="13.125" style="6" customWidth="1"/>
    <col min="6646" max="6646" width="3.625" style="6" customWidth="1"/>
    <col min="6647" max="6647" width="2.625" style="6" customWidth="1"/>
    <col min="6648" max="6650" width="0" style="6" hidden="1" customWidth="1"/>
    <col min="6651" max="6651" width="2.625" style="6" customWidth="1"/>
    <col min="6652" max="6652" width="0" style="6" hidden="1" customWidth="1"/>
    <col min="6653" max="6653" width="2.625" style="6" customWidth="1"/>
    <col min="6654" max="6654" width="0" style="6" hidden="1" customWidth="1"/>
    <col min="6655" max="6655" width="3.875" style="6" customWidth="1"/>
    <col min="6656" max="6656" width="30" style="6" customWidth="1"/>
    <col min="6657" max="6657" width="20.5" style="6" customWidth="1"/>
    <col min="6658" max="6658" width="8" style="6" customWidth="1"/>
    <col min="6659" max="6659" width="17" style="6" customWidth="1"/>
    <col min="6660" max="6660" width="37.375" style="6" customWidth="1"/>
    <col min="6661" max="6661" width="5.125" style="6" customWidth="1"/>
    <col min="6662" max="6662" width="27.5" style="6" customWidth="1"/>
    <col min="6663" max="6663" width="14.125" style="6" customWidth="1"/>
    <col min="6664" max="6665" width="8.125" style="6" customWidth="1"/>
    <col min="6666" max="6666" width="9.875" style="6" customWidth="1"/>
    <col min="6667" max="6667" width="1.875" style="6" customWidth="1"/>
    <col min="6668" max="6873" width="10.875" style="6"/>
    <col min="6874" max="6874" width="10.5" style="6" customWidth="1"/>
    <col min="6875" max="6875" width="2.375" style="6" customWidth="1"/>
    <col min="6876" max="6877" width="5.625" style="6" customWidth="1"/>
    <col min="6878" max="6878" width="5.125" style="6" customWidth="1"/>
    <col min="6879" max="6879" width="5.625" style="6" customWidth="1"/>
    <col min="6880" max="6880" width="12" style="6" customWidth="1"/>
    <col min="6881" max="6882" width="7.875" style="6" customWidth="1"/>
    <col min="6883" max="6883" width="2.125" style="6" customWidth="1"/>
    <col min="6884" max="6884" width="7.875" style="6" customWidth="1"/>
    <col min="6885" max="6885" width="6.5" style="6" customWidth="1"/>
    <col min="6886" max="6888" width="3.125" style="6" customWidth="1"/>
    <col min="6889" max="6889" width="3" style="6" customWidth="1"/>
    <col min="6890" max="6890" width="2.5" style="6" customWidth="1"/>
    <col min="6891" max="6891" width="2.625" style="6" customWidth="1"/>
    <col min="6892" max="6894" width="0" style="6" hidden="1" customWidth="1"/>
    <col min="6895" max="6895" width="3.875" style="6" customWidth="1"/>
    <col min="6896" max="6896" width="0" style="6" hidden="1" customWidth="1"/>
    <col min="6897" max="6898" width="13" style="6" customWidth="1"/>
    <col min="6899" max="6899" width="13.125" style="6" customWidth="1"/>
    <col min="6900" max="6900" width="5.625" style="6" customWidth="1"/>
    <col min="6901" max="6901" width="13.125" style="6" customWidth="1"/>
    <col min="6902" max="6902" width="3.625" style="6" customWidth="1"/>
    <col min="6903" max="6903" width="2.625" style="6" customWidth="1"/>
    <col min="6904" max="6906" width="0" style="6" hidden="1" customWidth="1"/>
    <col min="6907" max="6907" width="2.625" style="6" customWidth="1"/>
    <col min="6908" max="6908" width="0" style="6" hidden="1" customWidth="1"/>
    <col min="6909" max="6909" width="2.625" style="6" customWidth="1"/>
    <col min="6910" max="6910" width="0" style="6" hidden="1" customWidth="1"/>
    <col min="6911" max="6911" width="3.875" style="6" customWidth="1"/>
    <col min="6912" max="6912" width="30" style="6" customWidth="1"/>
    <col min="6913" max="6913" width="20.5" style="6" customWidth="1"/>
    <col min="6914" max="6914" width="8" style="6" customWidth="1"/>
    <col min="6915" max="6915" width="17" style="6" customWidth="1"/>
    <col min="6916" max="6916" width="37.375" style="6" customWidth="1"/>
    <col min="6917" max="6917" width="5.125" style="6" customWidth="1"/>
    <col min="6918" max="6918" width="27.5" style="6" customWidth="1"/>
    <col min="6919" max="6919" width="14.125" style="6" customWidth="1"/>
    <col min="6920" max="6921" width="8.125" style="6" customWidth="1"/>
    <col min="6922" max="6922" width="9.875" style="6" customWidth="1"/>
    <col min="6923" max="6923" width="1.875" style="6" customWidth="1"/>
    <col min="6924" max="7129" width="10.875" style="6"/>
    <col min="7130" max="7130" width="10.5" style="6" customWidth="1"/>
    <col min="7131" max="7131" width="2.375" style="6" customWidth="1"/>
    <col min="7132" max="7133" width="5.625" style="6" customWidth="1"/>
    <col min="7134" max="7134" width="5.125" style="6" customWidth="1"/>
    <col min="7135" max="7135" width="5.625" style="6" customWidth="1"/>
    <col min="7136" max="7136" width="12" style="6" customWidth="1"/>
    <col min="7137" max="7138" width="7.875" style="6" customWidth="1"/>
    <col min="7139" max="7139" width="2.125" style="6" customWidth="1"/>
    <col min="7140" max="7140" width="7.875" style="6" customWidth="1"/>
    <col min="7141" max="7141" width="6.5" style="6" customWidth="1"/>
    <col min="7142" max="7144" width="3.125" style="6" customWidth="1"/>
    <col min="7145" max="7145" width="3" style="6" customWidth="1"/>
    <col min="7146" max="7146" width="2.5" style="6" customWidth="1"/>
    <col min="7147" max="7147" width="2.625" style="6" customWidth="1"/>
    <col min="7148" max="7150" width="0" style="6" hidden="1" customWidth="1"/>
    <col min="7151" max="7151" width="3.875" style="6" customWidth="1"/>
    <col min="7152" max="7152" width="0" style="6" hidden="1" customWidth="1"/>
    <col min="7153" max="7154" width="13" style="6" customWidth="1"/>
    <col min="7155" max="7155" width="13.125" style="6" customWidth="1"/>
    <col min="7156" max="7156" width="5.625" style="6" customWidth="1"/>
    <col min="7157" max="7157" width="13.125" style="6" customWidth="1"/>
    <col min="7158" max="7158" width="3.625" style="6" customWidth="1"/>
    <col min="7159" max="7159" width="2.625" style="6" customWidth="1"/>
    <col min="7160" max="7162" width="0" style="6" hidden="1" customWidth="1"/>
    <col min="7163" max="7163" width="2.625" style="6" customWidth="1"/>
    <col min="7164" max="7164" width="0" style="6" hidden="1" customWidth="1"/>
    <col min="7165" max="7165" width="2.625" style="6" customWidth="1"/>
    <col min="7166" max="7166" width="0" style="6" hidden="1" customWidth="1"/>
    <col min="7167" max="7167" width="3.875" style="6" customWidth="1"/>
    <col min="7168" max="7168" width="30" style="6" customWidth="1"/>
    <col min="7169" max="7169" width="20.5" style="6" customWidth="1"/>
    <col min="7170" max="7170" width="8" style="6" customWidth="1"/>
    <col min="7171" max="7171" width="17" style="6" customWidth="1"/>
    <col min="7172" max="7172" width="37.375" style="6" customWidth="1"/>
    <col min="7173" max="7173" width="5.125" style="6" customWidth="1"/>
    <col min="7174" max="7174" width="27.5" style="6" customWidth="1"/>
    <col min="7175" max="7175" width="14.125" style="6" customWidth="1"/>
    <col min="7176" max="7177" width="8.125" style="6" customWidth="1"/>
    <col min="7178" max="7178" width="9.875" style="6" customWidth="1"/>
    <col min="7179" max="7179" width="1.875" style="6" customWidth="1"/>
    <col min="7180" max="7385" width="10.875" style="6"/>
    <col min="7386" max="7386" width="10.5" style="6" customWidth="1"/>
    <col min="7387" max="7387" width="2.375" style="6" customWidth="1"/>
    <col min="7388" max="7389" width="5.625" style="6" customWidth="1"/>
    <col min="7390" max="7390" width="5.125" style="6" customWidth="1"/>
    <col min="7391" max="7391" width="5.625" style="6" customWidth="1"/>
    <col min="7392" max="7392" width="12" style="6" customWidth="1"/>
    <col min="7393" max="7394" width="7.875" style="6" customWidth="1"/>
    <col min="7395" max="7395" width="2.125" style="6" customWidth="1"/>
    <col min="7396" max="7396" width="7.875" style="6" customWidth="1"/>
    <col min="7397" max="7397" width="6.5" style="6" customWidth="1"/>
    <col min="7398" max="7400" width="3.125" style="6" customWidth="1"/>
    <col min="7401" max="7401" width="3" style="6" customWidth="1"/>
    <col min="7402" max="7402" width="2.5" style="6" customWidth="1"/>
    <col min="7403" max="7403" width="2.625" style="6" customWidth="1"/>
    <col min="7404" max="7406" width="0" style="6" hidden="1" customWidth="1"/>
    <col min="7407" max="7407" width="3.875" style="6" customWidth="1"/>
    <col min="7408" max="7408" width="0" style="6" hidden="1" customWidth="1"/>
    <col min="7409" max="7410" width="13" style="6" customWidth="1"/>
    <col min="7411" max="7411" width="13.125" style="6" customWidth="1"/>
    <col min="7412" max="7412" width="5.625" style="6" customWidth="1"/>
    <col min="7413" max="7413" width="13.125" style="6" customWidth="1"/>
    <col min="7414" max="7414" width="3.625" style="6" customWidth="1"/>
    <col min="7415" max="7415" width="2.625" style="6" customWidth="1"/>
    <col min="7416" max="7418" width="0" style="6" hidden="1" customWidth="1"/>
    <col min="7419" max="7419" width="2.625" style="6" customWidth="1"/>
    <col min="7420" max="7420" width="0" style="6" hidden="1" customWidth="1"/>
    <col min="7421" max="7421" width="2.625" style="6" customWidth="1"/>
    <col min="7422" max="7422" width="0" style="6" hidden="1" customWidth="1"/>
    <col min="7423" max="7423" width="3.875" style="6" customWidth="1"/>
    <col min="7424" max="7424" width="30" style="6" customWidth="1"/>
    <col min="7425" max="7425" width="20.5" style="6" customWidth="1"/>
    <col min="7426" max="7426" width="8" style="6" customWidth="1"/>
    <col min="7427" max="7427" width="17" style="6" customWidth="1"/>
    <col min="7428" max="7428" width="37.375" style="6" customWidth="1"/>
    <col min="7429" max="7429" width="5.125" style="6" customWidth="1"/>
    <col min="7430" max="7430" width="27.5" style="6" customWidth="1"/>
    <col min="7431" max="7431" width="14.125" style="6" customWidth="1"/>
    <col min="7432" max="7433" width="8.125" style="6" customWidth="1"/>
    <col min="7434" max="7434" width="9.875" style="6" customWidth="1"/>
    <col min="7435" max="7435" width="1.875" style="6" customWidth="1"/>
    <col min="7436" max="7641" width="10.875" style="6"/>
    <col min="7642" max="7642" width="10.5" style="6" customWidth="1"/>
    <col min="7643" max="7643" width="2.375" style="6" customWidth="1"/>
    <col min="7644" max="7645" width="5.625" style="6" customWidth="1"/>
    <col min="7646" max="7646" width="5.125" style="6" customWidth="1"/>
    <col min="7647" max="7647" width="5.625" style="6" customWidth="1"/>
    <col min="7648" max="7648" width="12" style="6" customWidth="1"/>
    <col min="7649" max="7650" width="7.875" style="6" customWidth="1"/>
    <col min="7651" max="7651" width="2.125" style="6" customWidth="1"/>
    <col min="7652" max="7652" width="7.875" style="6" customWidth="1"/>
    <col min="7653" max="7653" width="6.5" style="6" customWidth="1"/>
    <col min="7654" max="7656" width="3.125" style="6" customWidth="1"/>
    <col min="7657" max="7657" width="3" style="6" customWidth="1"/>
    <col min="7658" max="7658" width="2.5" style="6" customWidth="1"/>
    <col min="7659" max="7659" width="2.625" style="6" customWidth="1"/>
    <col min="7660" max="7662" width="0" style="6" hidden="1" customWidth="1"/>
    <col min="7663" max="7663" width="3.875" style="6" customWidth="1"/>
    <col min="7664" max="7664" width="0" style="6" hidden="1" customWidth="1"/>
    <col min="7665" max="7666" width="13" style="6" customWidth="1"/>
    <col min="7667" max="7667" width="13.125" style="6" customWidth="1"/>
    <col min="7668" max="7668" width="5.625" style="6" customWidth="1"/>
    <col min="7669" max="7669" width="13.125" style="6" customWidth="1"/>
    <col min="7670" max="7670" width="3.625" style="6" customWidth="1"/>
    <col min="7671" max="7671" width="2.625" style="6" customWidth="1"/>
    <col min="7672" max="7674" width="0" style="6" hidden="1" customWidth="1"/>
    <col min="7675" max="7675" width="2.625" style="6" customWidth="1"/>
    <col min="7676" max="7676" width="0" style="6" hidden="1" customWidth="1"/>
    <col min="7677" max="7677" width="2.625" style="6" customWidth="1"/>
    <col min="7678" max="7678" width="0" style="6" hidden="1" customWidth="1"/>
    <col min="7679" max="7679" width="3.875" style="6" customWidth="1"/>
    <col min="7680" max="7680" width="30" style="6" customWidth="1"/>
    <col min="7681" max="7681" width="20.5" style="6" customWidth="1"/>
    <col min="7682" max="7682" width="8" style="6" customWidth="1"/>
    <col min="7683" max="7683" width="17" style="6" customWidth="1"/>
    <col min="7684" max="7684" width="37.375" style="6" customWidth="1"/>
    <col min="7685" max="7685" width="5.125" style="6" customWidth="1"/>
    <col min="7686" max="7686" width="27.5" style="6" customWidth="1"/>
    <col min="7687" max="7687" width="14.125" style="6" customWidth="1"/>
    <col min="7688" max="7689" width="8.125" style="6" customWidth="1"/>
    <col min="7690" max="7690" width="9.875" style="6" customWidth="1"/>
    <col min="7691" max="7691" width="1.875" style="6" customWidth="1"/>
    <col min="7692" max="7897" width="10.875" style="6"/>
    <col min="7898" max="7898" width="10.5" style="6" customWidth="1"/>
    <col min="7899" max="7899" width="2.375" style="6" customWidth="1"/>
    <col min="7900" max="7901" width="5.625" style="6" customWidth="1"/>
    <col min="7902" max="7902" width="5.125" style="6" customWidth="1"/>
    <col min="7903" max="7903" width="5.625" style="6" customWidth="1"/>
    <col min="7904" max="7904" width="12" style="6" customWidth="1"/>
    <col min="7905" max="7906" width="7.875" style="6" customWidth="1"/>
    <col min="7907" max="7907" width="2.125" style="6" customWidth="1"/>
    <col min="7908" max="7908" width="7.875" style="6" customWidth="1"/>
    <col min="7909" max="7909" width="6.5" style="6" customWidth="1"/>
    <col min="7910" max="7912" width="3.125" style="6" customWidth="1"/>
    <col min="7913" max="7913" width="3" style="6" customWidth="1"/>
    <col min="7914" max="7914" width="2.5" style="6" customWidth="1"/>
    <col min="7915" max="7915" width="2.625" style="6" customWidth="1"/>
    <col min="7916" max="7918" width="0" style="6" hidden="1" customWidth="1"/>
    <col min="7919" max="7919" width="3.875" style="6" customWidth="1"/>
    <col min="7920" max="7920" width="0" style="6" hidden="1" customWidth="1"/>
    <col min="7921" max="7922" width="13" style="6" customWidth="1"/>
    <col min="7923" max="7923" width="13.125" style="6" customWidth="1"/>
    <col min="7924" max="7924" width="5.625" style="6" customWidth="1"/>
    <col min="7925" max="7925" width="13.125" style="6" customWidth="1"/>
    <col min="7926" max="7926" width="3.625" style="6" customWidth="1"/>
    <col min="7927" max="7927" width="2.625" style="6" customWidth="1"/>
    <col min="7928" max="7930" width="0" style="6" hidden="1" customWidth="1"/>
    <col min="7931" max="7931" width="2.625" style="6" customWidth="1"/>
    <col min="7932" max="7932" width="0" style="6" hidden="1" customWidth="1"/>
    <col min="7933" max="7933" width="2.625" style="6" customWidth="1"/>
    <col min="7934" max="7934" width="0" style="6" hidden="1" customWidth="1"/>
    <col min="7935" max="7935" width="3.875" style="6" customWidth="1"/>
    <col min="7936" max="7936" width="30" style="6" customWidth="1"/>
    <col min="7937" max="7937" width="20.5" style="6" customWidth="1"/>
    <col min="7938" max="7938" width="8" style="6" customWidth="1"/>
    <col min="7939" max="7939" width="17" style="6" customWidth="1"/>
    <col min="7940" max="7940" width="37.375" style="6" customWidth="1"/>
    <col min="7941" max="7941" width="5.125" style="6" customWidth="1"/>
    <col min="7942" max="7942" width="27.5" style="6" customWidth="1"/>
    <col min="7943" max="7943" width="14.125" style="6" customWidth="1"/>
    <col min="7944" max="7945" width="8.125" style="6" customWidth="1"/>
    <col min="7946" max="7946" width="9.875" style="6" customWidth="1"/>
    <col min="7947" max="7947" width="1.875" style="6" customWidth="1"/>
    <col min="7948" max="8153" width="10.875" style="6"/>
    <col min="8154" max="8154" width="10.5" style="6" customWidth="1"/>
    <col min="8155" max="8155" width="2.375" style="6" customWidth="1"/>
    <col min="8156" max="8157" width="5.625" style="6" customWidth="1"/>
    <col min="8158" max="8158" width="5.125" style="6" customWidth="1"/>
    <col min="8159" max="8159" width="5.625" style="6" customWidth="1"/>
    <col min="8160" max="8160" width="12" style="6" customWidth="1"/>
    <col min="8161" max="8162" width="7.875" style="6" customWidth="1"/>
    <col min="8163" max="8163" width="2.125" style="6" customWidth="1"/>
    <col min="8164" max="8164" width="7.875" style="6" customWidth="1"/>
    <col min="8165" max="8165" width="6.5" style="6" customWidth="1"/>
    <col min="8166" max="8168" width="3.125" style="6" customWidth="1"/>
    <col min="8169" max="8169" width="3" style="6" customWidth="1"/>
    <col min="8170" max="8170" width="2.5" style="6" customWidth="1"/>
    <col min="8171" max="8171" width="2.625" style="6" customWidth="1"/>
    <col min="8172" max="8174" width="0" style="6" hidden="1" customWidth="1"/>
    <col min="8175" max="8175" width="3.875" style="6" customWidth="1"/>
    <col min="8176" max="8176" width="0" style="6" hidden="1" customWidth="1"/>
    <col min="8177" max="8178" width="13" style="6" customWidth="1"/>
    <col min="8179" max="8179" width="13.125" style="6" customWidth="1"/>
    <col min="8180" max="8180" width="5.625" style="6" customWidth="1"/>
    <col min="8181" max="8181" width="13.125" style="6" customWidth="1"/>
    <col min="8182" max="8182" width="3.625" style="6" customWidth="1"/>
    <col min="8183" max="8183" width="2.625" style="6" customWidth="1"/>
    <col min="8184" max="8186" width="0" style="6" hidden="1" customWidth="1"/>
    <col min="8187" max="8187" width="2.625" style="6" customWidth="1"/>
    <col min="8188" max="8188" width="0" style="6" hidden="1" customWidth="1"/>
    <col min="8189" max="8189" width="2.625" style="6" customWidth="1"/>
    <col min="8190" max="8190" width="0" style="6" hidden="1" customWidth="1"/>
    <col min="8191" max="8191" width="3.875" style="6" customWidth="1"/>
    <col min="8192" max="8192" width="30" style="6" customWidth="1"/>
    <col min="8193" max="8193" width="20.5" style="6" customWidth="1"/>
    <col min="8194" max="8194" width="8" style="6" customWidth="1"/>
    <col min="8195" max="8195" width="17" style="6" customWidth="1"/>
    <col min="8196" max="8196" width="37.375" style="6" customWidth="1"/>
    <col min="8197" max="8197" width="5.125" style="6" customWidth="1"/>
    <col min="8198" max="8198" width="27.5" style="6" customWidth="1"/>
    <col min="8199" max="8199" width="14.125" style="6" customWidth="1"/>
    <col min="8200" max="8201" width="8.125" style="6" customWidth="1"/>
    <col min="8202" max="8202" width="9.875" style="6" customWidth="1"/>
    <col min="8203" max="8203" width="1.875" style="6" customWidth="1"/>
    <col min="8204" max="8409" width="10.875" style="6"/>
    <col min="8410" max="8410" width="10.5" style="6" customWidth="1"/>
    <col min="8411" max="8411" width="2.375" style="6" customWidth="1"/>
    <col min="8412" max="8413" width="5.625" style="6" customWidth="1"/>
    <col min="8414" max="8414" width="5.125" style="6" customWidth="1"/>
    <col min="8415" max="8415" width="5.625" style="6" customWidth="1"/>
    <col min="8416" max="8416" width="12" style="6" customWidth="1"/>
    <col min="8417" max="8418" width="7.875" style="6" customWidth="1"/>
    <col min="8419" max="8419" width="2.125" style="6" customWidth="1"/>
    <col min="8420" max="8420" width="7.875" style="6" customWidth="1"/>
    <col min="8421" max="8421" width="6.5" style="6" customWidth="1"/>
    <col min="8422" max="8424" width="3.125" style="6" customWidth="1"/>
    <col min="8425" max="8425" width="3" style="6" customWidth="1"/>
    <col min="8426" max="8426" width="2.5" style="6" customWidth="1"/>
    <col min="8427" max="8427" width="2.625" style="6" customWidth="1"/>
    <col min="8428" max="8430" width="0" style="6" hidden="1" customWidth="1"/>
    <col min="8431" max="8431" width="3.875" style="6" customWidth="1"/>
    <col min="8432" max="8432" width="0" style="6" hidden="1" customWidth="1"/>
    <col min="8433" max="8434" width="13" style="6" customWidth="1"/>
    <col min="8435" max="8435" width="13.125" style="6" customWidth="1"/>
    <col min="8436" max="8436" width="5.625" style="6" customWidth="1"/>
    <col min="8437" max="8437" width="13.125" style="6" customWidth="1"/>
    <col min="8438" max="8438" width="3.625" style="6" customWidth="1"/>
    <col min="8439" max="8439" width="2.625" style="6" customWidth="1"/>
    <col min="8440" max="8442" width="0" style="6" hidden="1" customWidth="1"/>
    <col min="8443" max="8443" width="2.625" style="6" customWidth="1"/>
    <col min="8444" max="8444" width="0" style="6" hidden="1" customWidth="1"/>
    <col min="8445" max="8445" width="2.625" style="6" customWidth="1"/>
    <col min="8446" max="8446" width="0" style="6" hidden="1" customWidth="1"/>
    <col min="8447" max="8447" width="3.875" style="6" customWidth="1"/>
    <col min="8448" max="8448" width="30" style="6" customWidth="1"/>
    <col min="8449" max="8449" width="20.5" style="6" customWidth="1"/>
    <col min="8450" max="8450" width="8" style="6" customWidth="1"/>
    <col min="8451" max="8451" width="17" style="6" customWidth="1"/>
    <col min="8452" max="8452" width="37.375" style="6" customWidth="1"/>
    <col min="8453" max="8453" width="5.125" style="6" customWidth="1"/>
    <col min="8454" max="8454" width="27.5" style="6" customWidth="1"/>
    <col min="8455" max="8455" width="14.125" style="6" customWidth="1"/>
    <col min="8456" max="8457" width="8.125" style="6" customWidth="1"/>
    <col min="8458" max="8458" width="9.875" style="6" customWidth="1"/>
    <col min="8459" max="8459" width="1.875" style="6" customWidth="1"/>
    <col min="8460" max="8665" width="10.875" style="6"/>
    <col min="8666" max="8666" width="10.5" style="6" customWidth="1"/>
    <col min="8667" max="8667" width="2.375" style="6" customWidth="1"/>
    <col min="8668" max="8669" width="5.625" style="6" customWidth="1"/>
    <col min="8670" max="8670" width="5.125" style="6" customWidth="1"/>
    <col min="8671" max="8671" width="5.625" style="6" customWidth="1"/>
    <col min="8672" max="8672" width="12" style="6" customWidth="1"/>
    <col min="8673" max="8674" width="7.875" style="6" customWidth="1"/>
    <col min="8675" max="8675" width="2.125" style="6" customWidth="1"/>
    <col min="8676" max="8676" width="7.875" style="6" customWidth="1"/>
    <col min="8677" max="8677" width="6.5" style="6" customWidth="1"/>
    <col min="8678" max="8680" width="3.125" style="6" customWidth="1"/>
    <col min="8681" max="8681" width="3" style="6" customWidth="1"/>
    <col min="8682" max="8682" width="2.5" style="6" customWidth="1"/>
    <col min="8683" max="8683" width="2.625" style="6" customWidth="1"/>
    <col min="8684" max="8686" width="0" style="6" hidden="1" customWidth="1"/>
    <col min="8687" max="8687" width="3.875" style="6" customWidth="1"/>
    <col min="8688" max="8688" width="0" style="6" hidden="1" customWidth="1"/>
    <col min="8689" max="8690" width="13" style="6" customWidth="1"/>
    <col min="8691" max="8691" width="13.125" style="6" customWidth="1"/>
    <col min="8692" max="8692" width="5.625" style="6" customWidth="1"/>
    <col min="8693" max="8693" width="13.125" style="6" customWidth="1"/>
    <col min="8694" max="8694" width="3.625" style="6" customWidth="1"/>
    <col min="8695" max="8695" width="2.625" style="6" customWidth="1"/>
    <col min="8696" max="8698" width="0" style="6" hidden="1" customWidth="1"/>
    <col min="8699" max="8699" width="2.625" style="6" customWidth="1"/>
    <col min="8700" max="8700" width="0" style="6" hidden="1" customWidth="1"/>
    <col min="8701" max="8701" width="2.625" style="6" customWidth="1"/>
    <col min="8702" max="8702" width="0" style="6" hidden="1" customWidth="1"/>
    <col min="8703" max="8703" width="3.875" style="6" customWidth="1"/>
    <col min="8704" max="8704" width="30" style="6" customWidth="1"/>
    <col min="8705" max="8705" width="20.5" style="6" customWidth="1"/>
    <col min="8706" max="8706" width="8" style="6" customWidth="1"/>
    <col min="8707" max="8707" width="17" style="6" customWidth="1"/>
    <col min="8708" max="8708" width="37.375" style="6" customWidth="1"/>
    <col min="8709" max="8709" width="5.125" style="6" customWidth="1"/>
    <col min="8710" max="8710" width="27.5" style="6" customWidth="1"/>
    <col min="8711" max="8711" width="14.125" style="6" customWidth="1"/>
    <col min="8712" max="8713" width="8.125" style="6" customWidth="1"/>
    <col min="8714" max="8714" width="9.875" style="6" customWidth="1"/>
    <col min="8715" max="8715" width="1.875" style="6" customWidth="1"/>
    <col min="8716" max="8921" width="10.875" style="6"/>
    <col min="8922" max="8922" width="10.5" style="6" customWidth="1"/>
    <col min="8923" max="8923" width="2.375" style="6" customWidth="1"/>
    <col min="8924" max="8925" width="5.625" style="6" customWidth="1"/>
    <col min="8926" max="8926" width="5.125" style="6" customWidth="1"/>
    <col min="8927" max="8927" width="5.625" style="6" customWidth="1"/>
    <col min="8928" max="8928" width="12" style="6" customWidth="1"/>
    <col min="8929" max="8930" width="7.875" style="6" customWidth="1"/>
    <col min="8931" max="8931" width="2.125" style="6" customWidth="1"/>
    <col min="8932" max="8932" width="7.875" style="6" customWidth="1"/>
    <col min="8933" max="8933" width="6.5" style="6" customWidth="1"/>
    <col min="8934" max="8936" width="3.125" style="6" customWidth="1"/>
    <col min="8937" max="8937" width="3" style="6" customWidth="1"/>
    <col min="8938" max="8938" width="2.5" style="6" customWidth="1"/>
    <col min="8939" max="8939" width="2.625" style="6" customWidth="1"/>
    <col min="8940" max="8942" width="0" style="6" hidden="1" customWidth="1"/>
    <col min="8943" max="8943" width="3.875" style="6" customWidth="1"/>
    <col min="8944" max="8944" width="0" style="6" hidden="1" customWidth="1"/>
    <col min="8945" max="8946" width="13" style="6" customWidth="1"/>
    <col min="8947" max="8947" width="13.125" style="6" customWidth="1"/>
    <col min="8948" max="8948" width="5.625" style="6" customWidth="1"/>
    <col min="8949" max="8949" width="13.125" style="6" customWidth="1"/>
    <col min="8950" max="8950" width="3.625" style="6" customWidth="1"/>
    <col min="8951" max="8951" width="2.625" style="6" customWidth="1"/>
    <col min="8952" max="8954" width="0" style="6" hidden="1" customWidth="1"/>
    <col min="8955" max="8955" width="2.625" style="6" customWidth="1"/>
    <col min="8956" max="8956" width="0" style="6" hidden="1" customWidth="1"/>
    <col min="8957" max="8957" width="2.625" style="6" customWidth="1"/>
    <col min="8958" max="8958" width="0" style="6" hidden="1" customWidth="1"/>
    <col min="8959" max="8959" width="3.875" style="6" customWidth="1"/>
    <col min="8960" max="8960" width="30" style="6" customWidth="1"/>
    <col min="8961" max="8961" width="20.5" style="6" customWidth="1"/>
    <col min="8962" max="8962" width="8" style="6" customWidth="1"/>
    <col min="8963" max="8963" width="17" style="6" customWidth="1"/>
    <col min="8964" max="8964" width="37.375" style="6" customWidth="1"/>
    <col min="8965" max="8965" width="5.125" style="6" customWidth="1"/>
    <col min="8966" max="8966" width="27.5" style="6" customWidth="1"/>
    <col min="8967" max="8967" width="14.125" style="6" customWidth="1"/>
    <col min="8968" max="8969" width="8.125" style="6" customWidth="1"/>
    <col min="8970" max="8970" width="9.875" style="6" customWidth="1"/>
    <col min="8971" max="8971" width="1.875" style="6" customWidth="1"/>
    <col min="8972" max="9177" width="10.875" style="6"/>
    <col min="9178" max="9178" width="10.5" style="6" customWidth="1"/>
    <col min="9179" max="9179" width="2.375" style="6" customWidth="1"/>
    <col min="9180" max="9181" width="5.625" style="6" customWidth="1"/>
    <col min="9182" max="9182" width="5.125" style="6" customWidth="1"/>
    <col min="9183" max="9183" width="5.625" style="6" customWidth="1"/>
    <col min="9184" max="9184" width="12" style="6" customWidth="1"/>
    <col min="9185" max="9186" width="7.875" style="6" customWidth="1"/>
    <col min="9187" max="9187" width="2.125" style="6" customWidth="1"/>
    <col min="9188" max="9188" width="7.875" style="6" customWidth="1"/>
    <col min="9189" max="9189" width="6.5" style="6" customWidth="1"/>
    <col min="9190" max="9192" width="3.125" style="6" customWidth="1"/>
    <col min="9193" max="9193" width="3" style="6" customWidth="1"/>
    <col min="9194" max="9194" width="2.5" style="6" customWidth="1"/>
    <col min="9195" max="9195" width="2.625" style="6" customWidth="1"/>
    <col min="9196" max="9198" width="0" style="6" hidden="1" customWidth="1"/>
    <col min="9199" max="9199" width="3.875" style="6" customWidth="1"/>
    <col min="9200" max="9200" width="0" style="6" hidden="1" customWidth="1"/>
    <col min="9201" max="9202" width="13" style="6" customWidth="1"/>
    <col min="9203" max="9203" width="13.125" style="6" customWidth="1"/>
    <col min="9204" max="9204" width="5.625" style="6" customWidth="1"/>
    <col min="9205" max="9205" width="13.125" style="6" customWidth="1"/>
    <col min="9206" max="9206" width="3.625" style="6" customWidth="1"/>
    <col min="9207" max="9207" width="2.625" style="6" customWidth="1"/>
    <col min="9208" max="9210" width="0" style="6" hidden="1" customWidth="1"/>
    <col min="9211" max="9211" width="2.625" style="6" customWidth="1"/>
    <col min="9212" max="9212" width="0" style="6" hidden="1" customWidth="1"/>
    <col min="9213" max="9213" width="2.625" style="6" customWidth="1"/>
    <col min="9214" max="9214" width="0" style="6" hidden="1" customWidth="1"/>
    <col min="9215" max="9215" width="3.875" style="6" customWidth="1"/>
    <col min="9216" max="9216" width="30" style="6" customWidth="1"/>
    <col min="9217" max="9217" width="20.5" style="6" customWidth="1"/>
    <col min="9218" max="9218" width="8" style="6" customWidth="1"/>
    <col min="9219" max="9219" width="17" style="6" customWidth="1"/>
    <col min="9220" max="9220" width="37.375" style="6" customWidth="1"/>
    <col min="9221" max="9221" width="5.125" style="6" customWidth="1"/>
    <col min="9222" max="9222" width="27.5" style="6" customWidth="1"/>
    <col min="9223" max="9223" width="14.125" style="6" customWidth="1"/>
    <col min="9224" max="9225" width="8.125" style="6" customWidth="1"/>
    <col min="9226" max="9226" width="9.875" style="6" customWidth="1"/>
    <col min="9227" max="9227" width="1.875" style="6" customWidth="1"/>
    <col min="9228" max="9433" width="10.875" style="6"/>
    <col min="9434" max="9434" width="10.5" style="6" customWidth="1"/>
    <col min="9435" max="9435" width="2.375" style="6" customWidth="1"/>
    <col min="9436" max="9437" width="5.625" style="6" customWidth="1"/>
    <col min="9438" max="9438" width="5.125" style="6" customWidth="1"/>
    <col min="9439" max="9439" width="5.625" style="6" customWidth="1"/>
    <col min="9440" max="9440" width="12" style="6" customWidth="1"/>
    <col min="9441" max="9442" width="7.875" style="6" customWidth="1"/>
    <col min="9443" max="9443" width="2.125" style="6" customWidth="1"/>
    <col min="9444" max="9444" width="7.875" style="6" customWidth="1"/>
    <col min="9445" max="9445" width="6.5" style="6" customWidth="1"/>
    <col min="9446" max="9448" width="3.125" style="6" customWidth="1"/>
    <col min="9449" max="9449" width="3" style="6" customWidth="1"/>
    <col min="9450" max="9450" width="2.5" style="6" customWidth="1"/>
    <col min="9451" max="9451" width="2.625" style="6" customWidth="1"/>
    <col min="9452" max="9454" width="0" style="6" hidden="1" customWidth="1"/>
    <col min="9455" max="9455" width="3.875" style="6" customWidth="1"/>
    <col min="9456" max="9456" width="0" style="6" hidden="1" customWidth="1"/>
    <col min="9457" max="9458" width="13" style="6" customWidth="1"/>
    <col min="9459" max="9459" width="13.125" style="6" customWidth="1"/>
    <col min="9460" max="9460" width="5.625" style="6" customWidth="1"/>
    <col min="9461" max="9461" width="13.125" style="6" customWidth="1"/>
    <col min="9462" max="9462" width="3.625" style="6" customWidth="1"/>
    <col min="9463" max="9463" width="2.625" style="6" customWidth="1"/>
    <col min="9464" max="9466" width="0" style="6" hidden="1" customWidth="1"/>
    <col min="9467" max="9467" width="2.625" style="6" customWidth="1"/>
    <col min="9468" max="9468" width="0" style="6" hidden="1" customWidth="1"/>
    <col min="9469" max="9469" width="2.625" style="6" customWidth="1"/>
    <col min="9470" max="9470" width="0" style="6" hidden="1" customWidth="1"/>
    <col min="9471" max="9471" width="3.875" style="6" customWidth="1"/>
    <col min="9472" max="9472" width="30" style="6" customWidth="1"/>
    <col min="9473" max="9473" width="20.5" style="6" customWidth="1"/>
    <col min="9474" max="9474" width="8" style="6" customWidth="1"/>
    <col min="9475" max="9475" width="17" style="6" customWidth="1"/>
    <col min="9476" max="9476" width="37.375" style="6" customWidth="1"/>
    <col min="9477" max="9477" width="5.125" style="6" customWidth="1"/>
    <col min="9478" max="9478" width="27.5" style="6" customWidth="1"/>
    <col min="9479" max="9479" width="14.125" style="6" customWidth="1"/>
    <col min="9480" max="9481" width="8.125" style="6" customWidth="1"/>
    <col min="9482" max="9482" width="9.875" style="6" customWidth="1"/>
    <col min="9483" max="9483" width="1.875" style="6" customWidth="1"/>
    <col min="9484" max="9689" width="10.875" style="6"/>
    <col min="9690" max="9690" width="10.5" style="6" customWidth="1"/>
    <col min="9691" max="9691" width="2.375" style="6" customWidth="1"/>
    <col min="9692" max="9693" width="5.625" style="6" customWidth="1"/>
    <col min="9694" max="9694" width="5.125" style="6" customWidth="1"/>
    <col min="9695" max="9695" width="5.625" style="6" customWidth="1"/>
    <col min="9696" max="9696" width="12" style="6" customWidth="1"/>
    <col min="9697" max="9698" width="7.875" style="6" customWidth="1"/>
    <col min="9699" max="9699" width="2.125" style="6" customWidth="1"/>
    <col min="9700" max="9700" width="7.875" style="6" customWidth="1"/>
    <col min="9701" max="9701" width="6.5" style="6" customWidth="1"/>
    <col min="9702" max="9704" width="3.125" style="6" customWidth="1"/>
    <col min="9705" max="9705" width="3" style="6" customWidth="1"/>
    <col min="9706" max="9706" width="2.5" style="6" customWidth="1"/>
    <col min="9707" max="9707" width="2.625" style="6" customWidth="1"/>
    <col min="9708" max="9710" width="0" style="6" hidden="1" customWidth="1"/>
    <col min="9711" max="9711" width="3.875" style="6" customWidth="1"/>
    <col min="9712" max="9712" width="0" style="6" hidden="1" customWidth="1"/>
    <col min="9713" max="9714" width="13" style="6" customWidth="1"/>
    <col min="9715" max="9715" width="13.125" style="6" customWidth="1"/>
    <col min="9716" max="9716" width="5.625" style="6" customWidth="1"/>
    <col min="9717" max="9717" width="13.125" style="6" customWidth="1"/>
    <col min="9718" max="9718" width="3.625" style="6" customWidth="1"/>
    <col min="9719" max="9719" width="2.625" style="6" customWidth="1"/>
    <col min="9720" max="9722" width="0" style="6" hidden="1" customWidth="1"/>
    <col min="9723" max="9723" width="2.625" style="6" customWidth="1"/>
    <col min="9724" max="9724" width="0" style="6" hidden="1" customWidth="1"/>
    <col min="9725" max="9725" width="2.625" style="6" customWidth="1"/>
    <col min="9726" max="9726" width="0" style="6" hidden="1" customWidth="1"/>
    <col min="9727" max="9727" width="3.875" style="6" customWidth="1"/>
    <col min="9728" max="9728" width="30" style="6" customWidth="1"/>
    <col min="9729" max="9729" width="20.5" style="6" customWidth="1"/>
    <col min="9730" max="9730" width="8" style="6" customWidth="1"/>
    <col min="9731" max="9731" width="17" style="6" customWidth="1"/>
    <col min="9732" max="9732" width="37.375" style="6" customWidth="1"/>
    <col min="9733" max="9733" width="5.125" style="6" customWidth="1"/>
    <col min="9734" max="9734" width="27.5" style="6" customWidth="1"/>
    <col min="9735" max="9735" width="14.125" style="6" customWidth="1"/>
    <col min="9736" max="9737" width="8.125" style="6" customWidth="1"/>
    <col min="9738" max="9738" width="9.875" style="6" customWidth="1"/>
    <col min="9739" max="9739" width="1.875" style="6" customWidth="1"/>
    <col min="9740" max="9945" width="10.875" style="6"/>
    <col min="9946" max="9946" width="10.5" style="6" customWidth="1"/>
    <col min="9947" max="9947" width="2.375" style="6" customWidth="1"/>
    <col min="9948" max="9949" width="5.625" style="6" customWidth="1"/>
    <col min="9950" max="9950" width="5.125" style="6" customWidth="1"/>
    <col min="9951" max="9951" width="5.625" style="6" customWidth="1"/>
    <col min="9952" max="9952" width="12" style="6" customWidth="1"/>
    <col min="9953" max="9954" width="7.875" style="6" customWidth="1"/>
    <col min="9955" max="9955" width="2.125" style="6" customWidth="1"/>
    <col min="9956" max="9956" width="7.875" style="6" customWidth="1"/>
    <col min="9957" max="9957" width="6.5" style="6" customWidth="1"/>
    <col min="9958" max="9960" width="3.125" style="6" customWidth="1"/>
    <col min="9961" max="9961" width="3" style="6" customWidth="1"/>
    <col min="9962" max="9962" width="2.5" style="6" customWidth="1"/>
    <col min="9963" max="9963" width="2.625" style="6" customWidth="1"/>
    <col min="9964" max="9966" width="0" style="6" hidden="1" customWidth="1"/>
    <col min="9967" max="9967" width="3.875" style="6" customWidth="1"/>
    <col min="9968" max="9968" width="0" style="6" hidden="1" customWidth="1"/>
    <col min="9969" max="9970" width="13" style="6" customWidth="1"/>
    <col min="9971" max="9971" width="13.125" style="6" customWidth="1"/>
    <col min="9972" max="9972" width="5.625" style="6" customWidth="1"/>
    <col min="9973" max="9973" width="13.125" style="6" customWidth="1"/>
    <col min="9974" max="9974" width="3.625" style="6" customWidth="1"/>
    <col min="9975" max="9975" width="2.625" style="6" customWidth="1"/>
    <col min="9976" max="9978" width="0" style="6" hidden="1" customWidth="1"/>
    <col min="9979" max="9979" width="2.625" style="6" customWidth="1"/>
    <col min="9980" max="9980" width="0" style="6" hidden="1" customWidth="1"/>
    <col min="9981" max="9981" width="2.625" style="6" customWidth="1"/>
    <col min="9982" max="9982" width="0" style="6" hidden="1" customWidth="1"/>
    <col min="9983" max="9983" width="3.875" style="6" customWidth="1"/>
    <col min="9984" max="9984" width="30" style="6" customWidth="1"/>
    <col min="9985" max="9985" width="20.5" style="6" customWidth="1"/>
    <col min="9986" max="9986" width="8" style="6" customWidth="1"/>
    <col min="9987" max="9987" width="17" style="6" customWidth="1"/>
    <col min="9988" max="9988" width="37.375" style="6" customWidth="1"/>
    <col min="9989" max="9989" width="5.125" style="6" customWidth="1"/>
    <col min="9990" max="9990" width="27.5" style="6" customWidth="1"/>
    <col min="9991" max="9991" width="14.125" style="6" customWidth="1"/>
    <col min="9992" max="9993" width="8.125" style="6" customWidth="1"/>
    <col min="9994" max="9994" width="9.875" style="6" customWidth="1"/>
    <col min="9995" max="9995" width="1.875" style="6" customWidth="1"/>
    <col min="9996" max="10201" width="10.875" style="6"/>
    <col min="10202" max="10202" width="10.5" style="6" customWidth="1"/>
    <col min="10203" max="10203" width="2.375" style="6" customWidth="1"/>
    <col min="10204" max="10205" width="5.625" style="6" customWidth="1"/>
    <col min="10206" max="10206" width="5.125" style="6" customWidth="1"/>
    <col min="10207" max="10207" width="5.625" style="6" customWidth="1"/>
    <col min="10208" max="10208" width="12" style="6" customWidth="1"/>
    <col min="10209" max="10210" width="7.875" style="6" customWidth="1"/>
    <col min="10211" max="10211" width="2.125" style="6" customWidth="1"/>
    <col min="10212" max="10212" width="7.875" style="6" customWidth="1"/>
    <col min="10213" max="10213" width="6.5" style="6" customWidth="1"/>
    <col min="10214" max="10216" width="3.125" style="6" customWidth="1"/>
    <col min="10217" max="10217" width="3" style="6" customWidth="1"/>
    <col min="10218" max="10218" width="2.5" style="6" customWidth="1"/>
    <col min="10219" max="10219" width="2.625" style="6" customWidth="1"/>
    <col min="10220" max="10222" width="0" style="6" hidden="1" customWidth="1"/>
    <col min="10223" max="10223" width="3.875" style="6" customWidth="1"/>
    <col min="10224" max="10224" width="0" style="6" hidden="1" customWidth="1"/>
    <col min="10225" max="10226" width="13" style="6" customWidth="1"/>
    <col min="10227" max="10227" width="13.125" style="6" customWidth="1"/>
    <col min="10228" max="10228" width="5.625" style="6" customWidth="1"/>
    <col min="10229" max="10229" width="13.125" style="6" customWidth="1"/>
    <col min="10230" max="10230" width="3.625" style="6" customWidth="1"/>
    <col min="10231" max="10231" width="2.625" style="6" customWidth="1"/>
    <col min="10232" max="10234" width="0" style="6" hidden="1" customWidth="1"/>
    <col min="10235" max="10235" width="2.625" style="6" customWidth="1"/>
    <col min="10236" max="10236" width="0" style="6" hidden="1" customWidth="1"/>
    <col min="10237" max="10237" width="2.625" style="6" customWidth="1"/>
    <col min="10238" max="10238" width="0" style="6" hidden="1" customWidth="1"/>
    <col min="10239" max="10239" width="3.875" style="6" customWidth="1"/>
    <col min="10240" max="10240" width="30" style="6" customWidth="1"/>
    <col min="10241" max="10241" width="20.5" style="6" customWidth="1"/>
    <col min="10242" max="10242" width="8" style="6" customWidth="1"/>
    <col min="10243" max="10243" width="17" style="6" customWidth="1"/>
    <col min="10244" max="10244" width="37.375" style="6" customWidth="1"/>
    <col min="10245" max="10245" width="5.125" style="6" customWidth="1"/>
    <col min="10246" max="10246" width="27.5" style="6" customWidth="1"/>
    <col min="10247" max="10247" width="14.125" style="6" customWidth="1"/>
    <col min="10248" max="10249" width="8.125" style="6" customWidth="1"/>
    <col min="10250" max="10250" width="9.875" style="6" customWidth="1"/>
    <col min="10251" max="10251" width="1.875" style="6" customWidth="1"/>
    <col min="10252" max="10457" width="10.875" style="6"/>
    <col min="10458" max="10458" width="10.5" style="6" customWidth="1"/>
    <col min="10459" max="10459" width="2.375" style="6" customWidth="1"/>
    <col min="10460" max="10461" width="5.625" style="6" customWidth="1"/>
    <col min="10462" max="10462" width="5.125" style="6" customWidth="1"/>
    <col min="10463" max="10463" width="5.625" style="6" customWidth="1"/>
    <col min="10464" max="10464" width="12" style="6" customWidth="1"/>
    <col min="10465" max="10466" width="7.875" style="6" customWidth="1"/>
    <col min="10467" max="10467" width="2.125" style="6" customWidth="1"/>
    <col min="10468" max="10468" width="7.875" style="6" customWidth="1"/>
    <col min="10469" max="10469" width="6.5" style="6" customWidth="1"/>
    <col min="10470" max="10472" width="3.125" style="6" customWidth="1"/>
    <col min="10473" max="10473" width="3" style="6" customWidth="1"/>
    <col min="10474" max="10474" width="2.5" style="6" customWidth="1"/>
    <col min="10475" max="10475" width="2.625" style="6" customWidth="1"/>
    <col min="10476" max="10478" width="0" style="6" hidden="1" customWidth="1"/>
    <col min="10479" max="10479" width="3.875" style="6" customWidth="1"/>
    <col min="10480" max="10480" width="0" style="6" hidden="1" customWidth="1"/>
    <col min="10481" max="10482" width="13" style="6" customWidth="1"/>
    <col min="10483" max="10483" width="13.125" style="6" customWidth="1"/>
    <col min="10484" max="10484" width="5.625" style="6" customWidth="1"/>
    <col min="10485" max="10485" width="13.125" style="6" customWidth="1"/>
    <col min="10486" max="10486" width="3.625" style="6" customWidth="1"/>
    <col min="10487" max="10487" width="2.625" style="6" customWidth="1"/>
    <col min="10488" max="10490" width="0" style="6" hidden="1" customWidth="1"/>
    <col min="10491" max="10491" width="2.625" style="6" customWidth="1"/>
    <col min="10492" max="10492" width="0" style="6" hidden="1" customWidth="1"/>
    <col min="10493" max="10493" width="2.625" style="6" customWidth="1"/>
    <col min="10494" max="10494" width="0" style="6" hidden="1" customWidth="1"/>
    <col min="10495" max="10495" width="3.875" style="6" customWidth="1"/>
    <col min="10496" max="10496" width="30" style="6" customWidth="1"/>
    <col min="10497" max="10497" width="20.5" style="6" customWidth="1"/>
    <col min="10498" max="10498" width="8" style="6" customWidth="1"/>
    <col min="10499" max="10499" width="17" style="6" customWidth="1"/>
    <col min="10500" max="10500" width="37.375" style="6" customWidth="1"/>
    <col min="10501" max="10501" width="5.125" style="6" customWidth="1"/>
    <col min="10502" max="10502" width="27.5" style="6" customWidth="1"/>
    <col min="10503" max="10503" width="14.125" style="6" customWidth="1"/>
    <col min="10504" max="10505" width="8.125" style="6" customWidth="1"/>
    <col min="10506" max="10506" width="9.875" style="6" customWidth="1"/>
    <col min="10507" max="10507" width="1.875" style="6" customWidth="1"/>
    <col min="10508" max="10713" width="10.875" style="6"/>
    <col min="10714" max="10714" width="10.5" style="6" customWidth="1"/>
    <col min="10715" max="10715" width="2.375" style="6" customWidth="1"/>
    <col min="10716" max="10717" width="5.625" style="6" customWidth="1"/>
    <col min="10718" max="10718" width="5.125" style="6" customWidth="1"/>
    <col min="10719" max="10719" width="5.625" style="6" customWidth="1"/>
    <col min="10720" max="10720" width="12" style="6" customWidth="1"/>
    <col min="10721" max="10722" width="7.875" style="6" customWidth="1"/>
    <col min="10723" max="10723" width="2.125" style="6" customWidth="1"/>
    <col min="10724" max="10724" width="7.875" style="6" customWidth="1"/>
    <col min="10725" max="10725" width="6.5" style="6" customWidth="1"/>
    <col min="10726" max="10728" width="3.125" style="6" customWidth="1"/>
    <col min="10729" max="10729" width="3" style="6" customWidth="1"/>
    <col min="10730" max="10730" width="2.5" style="6" customWidth="1"/>
    <col min="10731" max="10731" width="2.625" style="6" customWidth="1"/>
    <col min="10732" max="10734" width="0" style="6" hidden="1" customWidth="1"/>
    <col min="10735" max="10735" width="3.875" style="6" customWidth="1"/>
    <col min="10736" max="10736" width="0" style="6" hidden="1" customWidth="1"/>
    <col min="10737" max="10738" width="13" style="6" customWidth="1"/>
    <col min="10739" max="10739" width="13.125" style="6" customWidth="1"/>
    <col min="10740" max="10740" width="5.625" style="6" customWidth="1"/>
    <col min="10741" max="10741" width="13.125" style="6" customWidth="1"/>
    <col min="10742" max="10742" width="3.625" style="6" customWidth="1"/>
    <col min="10743" max="10743" width="2.625" style="6" customWidth="1"/>
    <col min="10744" max="10746" width="0" style="6" hidden="1" customWidth="1"/>
    <col min="10747" max="10747" width="2.625" style="6" customWidth="1"/>
    <col min="10748" max="10748" width="0" style="6" hidden="1" customWidth="1"/>
    <col min="10749" max="10749" width="2.625" style="6" customWidth="1"/>
    <col min="10750" max="10750" width="0" style="6" hidden="1" customWidth="1"/>
    <col min="10751" max="10751" width="3.875" style="6" customWidth="1"/>
    <col min="10752" max="10752" width="30" style="6" customWidth="1"/>
    <col min="10753" max="10753" width="20.5" style="6" customWidth="1"/>
    <col min="10754" max="10754" width="8" style="6" customWidth="1"/>
    <col min="10755" max="10755" width="17" style="6" customWidth="1"/>
    <col min="10756" max="10756" width="37.375" style="6" customWidth="1"/>
    <col min="10757" max="10757" width="5.125" style="6" customWidth="1"/>
    <col min="10758" max="10758" width="27.5" style="6" customWidth="1"/>
    <col min="10759" max="10759" width="14.125" style="6" customWidth="1"/>
    <col min="10760" max="10761" width="8.125" style="6" customWidth="1"/>
    <col min="10762" max="10762" width="9.875" style="6" customWidth="1"/>
    <col min="10763" max="10763" width="1.875" style="6" customWidth="1"/>
    <col min="10764" max="10969" width="10.875" style="6"/>
    <col min="10970" max="10970" width="10.5" style="6" customWidth="1"/>
    <col min="10971" max="10971" width="2.375" style="6" customWidth="1"/>
    <col min="10972" max="10973" width="5.625" style="6" customWidth="1"/>
    <col min="10974" max="10974" width="5.125" style="6" customWidth="1"/>
    <col min="10975" max="10975" width="5.625" style="6" customWidth="1"/>
    <col min="10976" max="10976" width="12" style="6" customWidth="1"/>
    <col min="10977" max="10978" width="7.875" style="6" customWidth="1"/>
    <col min="10979" max="10979" width="2.125" style="6" customWidth="1"/>
    <col min="10980" max="10980" width="7.875" style="6" customWidth="1"/>
    <col min="10981" max="10981" width="6.5" style="6" customWidth="1"/>
    <col min="10982" max="10984" width="3.125" style="6" customWidth="1"/>
    <col min="10985" max="10985" width="3" style="6" customWidth="1"/>
    <col min="10986" max="10986" width="2.5" style="6" customWidth="1"/>
    <col min="10987" max="10987" width="2.625" style="6" customWidth="1"/>
    <col min="10988" max="10990" width="0" style="6" hidden="1" customWidth="1"/>
    <col min="10991" max="10991" width="3.875" style="6" customWidth="1"/>
    <col min="10992" max="10992" width="0" style="6" hidden="1" customWidth="1"/>
    <col min="10993" max="10994" width="13" style="6" customWidth="1"/>
    <col min="10995" max="10995" width="13.125" style="6" customWidth="1"/>
    <col min="10996" max="10996" width="5.625" style="6" customWidth="1"/>
    <col min="10997" max="10997" width="13.125" style="6" customWidth="1"/>
    <col min="10998" max="10998" width="3.625" style="6" customWidth="1"/>
    <col min="10999" max="10999" width="2.625" style="6" customWidth="1"/>
    <col min="11000" max="11002" width="0" style="6" hidden="1" customWidth="1"/>
    <col min="11003" max="11003" width="2.625" style="6" customWidth="1"/>
    <col min="11004" max="11004" width="0" style="6" hidden="1" customWidth="1"/>
    <col min="11005" max="11005" width="2.625" style="6" customWidth="1"/>
    <col min="11006" max="11006" width="0" style="6" hidden="1" customWidth="1"/>
    <col min="11007" max="11007" width="3.875" style="6" customWidth="1"/>
    <col min="11008" max="11008" width="30" style="6" customWidth="1"/>
    <col min="11009" max="11009" width="20.5" style="6" customWidth="1"/>
    <col min="11010" max="11010" width="8" style="6" customWidth="1"/>
    <col min="11011" max="11011" width="17" style="6" customWidth="1"/>
    <col min="11012" max="11012" width="37.375" style="6" customWidth="1"/>
    <col min="11013" max="11013" width="5.125" style="6" customWidth="1"/>
    <col min="11014" max="11014" width="27.5" style="6" customWidth="1"/>
    <col min="11015" max="11015" width="14.125" style="6" customWidth="1"/>
    <col min="11016" max="11017" width="8.125" style="6" customWidth="1"/>
    <col min="11018" max="11018" width="9.875" style="6" customWidth="1"/>
    <col min="11019" max="11019" width="1.875" style="6" customWidth="1"/>
    <col min="11020" max="11225" width="10.875" style="6"/>
    <col min="11226" max="11226" width="10.5" style="6" customWidth="1"/>
    <col min="11227" max="11227" width="2.375" style="6" customWidth="1"/>
    <col min="11228" max="11229" width="5.625" style="6" customWidth="1"/>
    <col min="11230" max="11230" width="5.125" style="6" customWidth="1"/>
    <col min="11231" max="11231" width="5.625" style="6" customWidth="1"/>
    <col min="11232" max="11232" width="12" style="6" customWidth="1"/>
    <col min="11233" max="11234" width="7.875" style="6" customWidth="1"/>
    <col min="11235" max="11235" width="2.125" style="6" customWidth="1"/>
    <col min="11236" max="11236" width="7.875" style="6" customWidth="1"/>
    <col min="11237" max="11237" width="6.5" style="6" customWidth="1"/>
    <col min="11238" max="11240" width="3.125" style="6" customWidth="1"/>
    <col min="11241" max="11241" width="3" style="6" customWidth="1"/>
    <col min="11242" max="11242" width="2.5" style="6" customWidth="1"/>
    <col min="11243" max="11243" width="2.625" style="6" customWidth="1"/>
    <col min="11244" max="11246" width="0" style="6" hidden="1" customWidth="1"/>
    <col min="11247" max="11247" width="3.875" style="6" customWidth="1"/>
    <col min="11248" max="11248" width="0" style="6" hidden="1" customWidth="1"/>
    <col min="11249" max="11250" width="13" style="6" customWidth="1"/>
    <col min="11251" max="11251" width="13.125" style="6" customWidth="1"/>
    <col min="11252" max="11252" width="5.625" style="6" customWidth="1"/>
    <col min="11253" max="11253" width="13.125" style="6" customWidth="1"/>
    <col min="11254" max="11254" width="3.625" style="6" customWidth="1"/>
    <col min="11255" max="11255" width="2.625" style="6" customWidth="1"/>
    <col min="11256" max="11258" width="0" style="6" hidden="1" customWidth="1"/>
    <col min="11259" max="11259" width="2.625" style="6" customWidth="1"/>
    <col min="11260" max="11260" width="0" style="6" hidden="1" customWidth="1"/>
    <col min="11261" max="11261" width="2.625" style="6" customWidth="1"/>
    <col min="11262" max="11262" width="0" style="6" hidden="1" customWidth="1"/>
    <col min="11263" max="11263" width="3.875" style="6" customWidth="1"/>
    <col min="11264" max="11264" width="30" style="6" customWidth="1"/>
    <col min="11265" max="11265" width="20.5" style="6" customWidth="1"/>
    <col min="11266" max="11266" width="8" style="6" customWidth="1"/>
    <col min="11267" max="11267" width="17" style="6" customWidth="1"/>
    <col min="11268" max="11268" width="37.375" style="6" customWidth="1"/>
    <col min="11269" max="11269" width="5.125" style="6" customWidth="1"/>
    <col min="11270" max="11270" width="27.5" style="6" customWidth="1"/>
    <col min="11271" max="11271" width="14.125" style="6" customWidth="1"/>
    <col min="11272" max="11273" width="8.125" style="6" customWidth="1"/>
    <col min="11274" max="11274" width="9.875" style="6" customWidth="1"/>
    <col min="11275" max="11275" width="1.875" style="6" customWidth="1"/>
    <col min="11276" max="11481" width="10.875" style="6"/>
    <col min="11482" max="11482" width="10.5" style="6" customWidth="1"/>
    <col min="11483" max="11483" width="2.375" style="6" customWidth="1"/>
    <col min="11484" max="11485" width="5.625" style="6" customWidth="1"/>
    <col min="11486" max="11486" width="5.125" style="6" customWidth="1"/>
    <col min="11487" max="11487" width="5.625" style="6" customWidth="1"/>
    <col min="11488" max="11488" width="12" style="6" customWidth="1"/>
    <col min="11489" max="11490" width="7.875" style="6" customWidth="1"/>
    <col min="11491" max="11491" width="2.125" style="6" customWidth="1"/>
    <col min="11492" max="11492" width="7.875" style="6" customWidth="1"/>
    <col min="11493" max="11493" width="6.5" style="6" customWidth="1"/>
    <col min="11494" max="11496" width="3.125" style="6" customWidth="1"/>
    <col min="11497" max="11497" width="3" style="6" customWidth="1"/>
    <col min="11498" max="11498" width="2.5" style="6" customWidth="1"/>
    <col min="11499" max="11499" width="2.625" style="6" customWidth="1"/>
    <col min="11500" max="11502" width="0" style="6" hidden="1" customWidth="1"/>
    <col min="11503" max="11503" width="3.875" style="6" customWidth="1"/>
    <col min="11504" max="11504" width="0" style="6" hidden="1" customWidth="1"/>
    <col min="11505" max="11506" width="13" style="6" customWidth="1"/>
    <col min="11507" max="11507" width="13.125" style="6" customWidth="1"/>
    <col min="11508" max="11508" width="5.625" style="6" customWidth="1"/>
    <col min="11509" max="11509" width="13.125" style="6" customWidth="1"/>
    <col min="11510" max="11510" width="3.625" style="6" customWidth="1"/>
    <col min="11511" max="11511" width="2.625" style="6" customWidth="1"/>
    <col min="11512" max="11514" width="0" style="6" hidden="1" customWidth="1"/>
    <col min="11515" max="11515" width="2.625" style="6" customWidth="1"/>
    <col min="11516" max="11516" width="0" style="6" hidden="1" customWidth="1"/>
    <col min="11517" max="11517" width="2.625" style="6" customWidth="1"/>
    <col min="11518" max="11518" width="0" style="6" hidden="1" customWidth="1"/>
    <col min="11519" max="11519" width="3.875" style="6" customWidth="1"/>
    <col min="11520" max="11520" width="30" style="6" customWidth="1"/>
    <col min="11521" max="11521" width="20.5" style="6" customWidth="1"/>
    <col min="11522" max="11522" width="8" style="6" customWidth="1"/>
    <col min="11523" max="11523" width="17" style="6" customWidth="1"/>
    <col min="11524" max="11524" width="37.375" style="6" customWidth="1"/>
    <col min="11525" max="11525" width="5.125" style="6" customWidth="1"/>
    <col min="11526" max="11526" width="27.5" style="6" customWidth="1"/>
    <col min="11527" max="11527" width="14.125" style="6" customWidth="1"/>
    <col min="11528" max="11529" width="8.125" style="6" customWidth="1"/>
    <col min="11530" max="11530" width="9.875" style="6" customWidth="1"/>
    <col min="11531" max="11531" width="1.875" style="6" customWidth="1"/>
    <col min="11532" max="11737" width="10.875" style="6"/>
    <col min="11738" max="11738" width="10.5" style="6" customWidth="1"/>
    <col min="11739" max="11739" width="2.375" style="6" customWidth="1"/>
    <col min="11740" max="11741" width="5.625" style="6" customWidth="1"/>
    <col min="11742" max="11742" width="5.125" style="6" customWidth="1"/>
    <col min="11743" max="11743" width="5.625" style="6" customWidth="1"/>
    <col min="11744" max="11744" width="12" style="6" customWidth="1"/>
    <col min="11745" max="11746" width="7.875" style="6" customWidth="1"/>
    <col min="11747" max="11747" width="2.125" style="6" customWidth="1"/>
    <col min="11748" max="11748" width="7.875" style="6" customWidth="1"/>
    <col min="11749" max="11749" width="6.5" style="6" customWidth="1"/>
    <col min="11750" max="11752" width="3.125" style="6" customWidth="1"/>
    <col min="11753" max="11753" width="3" style="6" customWidth="1"/>
    <col min="11754" max="11754" width="2.5" style="6" customWidth="1"/>
    <col min="11755" max="11755" width="2.625" style="6" customWidth="1"/>
    <col min="11756" max="11758" width="0" style="6" hidden="1" customWidth="1"/>
    <col min="11759" max="11759" width="3.875" style="6" customWidth="1"/>
    <col min="11760" max="11760" width="0" style="6" hidden="1" customWidth="1"/>
    <col min="11761" max="11762" width="13" style="6" customWidth="1"/>
    <col min="11763" max="11763" width="13.125" style="6" customWidth="1"/>
    <col min="11764" max="11764" width="5.625" style="6" customWidth="1"/>
    <col min="11765" max="11765" width="13.125" style="6" customWidth="1"/>
    <col min="11766" max="11766" width="3.625" style="6" customWidth="1"/>
    <col min="11767" max="11767" width="2.625" style="6" customWidth="1"/>
    <col min="11768" max="11770" width="0" style="6" hidden="1" customWidth="1"/>
    <col min="11771" max="11771" width="2.625" style="6" customWidth="1"/>
    <col min="11772" max="11772" width="0" style="6" hidden="1" customWidth="1"/>
    <col min="11773" max="11773" width="2.625" style="6" customWidth="1"/>
    <col min="11774" max="11774" width="0" style="6" hidden="1" customWidth="1"/>
    <col min="11775" max="11775" width="3.875" style="6" customWidth="1"/>
    <col min="11776" max="11776" width="30" style="6" customWidth="1"/>
    <col min="11777" max="11777" width="20.5" style="6" customWidth="1"/>
    <col min="11778" max="11778" width="8" style="6" customWidth="1"/>
    <col min="11779" max="11779" width="17" style="6" customWidth="1"/>
    <col min="11780" max="11780" width="37.375" style="6" customWidth="1"/>
    <col min="11781" max="11781" width="5.125" style="6" customWidth="1"/>
    <col min="11782" max="11782" width="27.5" style="6" customWidth="1"/>
    <col min="11783" max="11783" width="14.125" style="6" customWidth="1"/>
    <col min="11784" max="11785" width="8.125" style="6" customWidth="1"/>
    <col min="11786" max="11786" width="9.875" style="6" customWidth="1"/>
    <col min="11787" max="11787" width="1.875" style="6" customWidth="1"/>
    <col min="11788" max="11993" width="10.875" style="6"/>
    <col min="11994" max="11994" width="10.5" style="6" customWidth="1"/>
    <col min="11995" max="11995" width="2.375" style="6" customWidth="1"/>
    <col min="11996" max="11997" width="5.625" style="6" customWidth="1"/>
    <col min="11998" max="11998" width="5.125" style="6" customWidth="1"/>
    <col min="11999" max="11999" width="5.625" style="6" customWidth="1"/>
    <col min="12000" max="12000" width="12" style="6" customWidth="1"/>
    <col min="12001" max="12002" width="7.875" style="6" customWidth="1"/>
    <col min="12003" max="12003" width="2.125" style="6" customWidth="1"/>
    <col min="12004" max="12004" width="7.875" style="6" customWidth="1"/>
    <col min="12005" max="12005" width="6.5" style="6" customWidth="1"/>
    <col min="12006" max="12008" width="3.125" style="6" customWidth="1"/>
    <col min="12009" max="12009" width="3" style="6" customWidth="1"/>
    <col min="12010" max="12010" width="2.5" style="6" customWidth="1"/>
    <col min="12011" max="12011" width="2.625" style="6" customWidth="1"/>
    <col min="12012" max="12014" width="0" style="6" hidden="1" customWidth="1"/>
    <col min="12015" max="12015" width="3.875" style="6" customWidth="1"/>
    <col min="12016" max="12016" width="0" style="6" hidden="1" customWidth="1"/>
    <col min="12017" max="12018" width="13" style="6" customWidth="1"/>
    <col min="12019" max="12019" width="13.125" style="6" customWidth="1"/>
    <col min="12020" max="12020" width="5.625" style="6" customWidth="1"/>
    <col min="12021" max="12021" width="13.125" style="6" customWidth="1"/>
    <col min="12022" max="12022" width="3.625" style="6" customWidth="1"/>
    <col min="12023" max="12023" width="2.625" style="6" customWidth="1"/>
    <col min="12024" max="12026" width="0" style="6" hidden="1" customWidth="1"/>
    <col min="12027" max="12027" width="2.625" style="6" customWidth="1"/>
    <col min="12028" max="12028" width="0" style="6" hidden="1" customWidth="1"/>
    <col min="12029" max="12029" width="2.625" style="6" customWidth="1"/>
    <col min="12030" max="12030" width="0" style="6" hidden="1" customWidth="1"/>
    <col min="12031" max="12031" width="3.875" style="6" customWidth="1"/>
    <col min="12032" max="12032" width="30" style="6" customWidth="1"/>
    <col min="12033" max="12033" width="20.5" style="6" customWidth="1"/>
    <col min="12034" max="12034" width="8" style="6" customWidth="1"/>
    <col min="12035" max="12035" width="17" style="6" customWidth="1"/>
    <col min="12036" max="12036" width="37.375" style="6" customWidth="1"/>
    <col min="12037" max="12037" width="5.125" style="6" customWidth="1"/>
    <col min="12038" max="12038" width="27.5" style="6" customWidth="1"/>
    <col min="12039" max="12039" width="14.125" style="6" customWidth="1"/>
    <col min="12040" max="12041" width="8.125" style="6" customWidth="1"/>
    <col min="12042" max="12042" width="9.875" style="6" customWidth="1"/>
    <col min="12043" max="12043" width="1.875" style="6" customWidth="1"/>
    <col min="12044" max="12249" width="10.875" style="6"/>
    <col min="12250" max="12250" width="10.5" style="6" customWidth="1"/>
    <col min="12251" max="12251" width="2.375" style="6" customWidth="1"/>
    <col min="12252" max="12253" width="5.625" style="6" customWidth="1"/>
    <col min="12254" max="12254" width="5.125" style="6" customWidth="1"/>
    <col min="12255" max="12255" width="5.625" style="6" customWidth="1"/>
    <col min="12256" max="12256" width="12" style="6" customWidth="1"/>
    <col min="12257" max="12258" width="7.875" style="6" customWidth="1"/>
    <col min="12259" max="12259" width="2.125" style="6" customWidth="1"/>
    <col min="12260" max="12260" width="7.875" style="6" customWidth="1"/>
    <col min="12261" max="12261" width="6.5" style="6" customWidth="1"/>
    <col min="12262" max="12264" width="3.125" style="6" customWidth="1"/>
    <col min="12265" max="12265" width="3" style="6" customWidth="1"/>
    <col min="12266" max="12266" width="2.5" style="6" customWidth="1"/>
    <col min="12267" max="12267" width="2.625" style="6" customWidth="1"/>
    <col min="12268" max="12270" width="0" style="6" hidden="1" customWidth="1"/>
    <col min="12271" max="12271" width="3.875" style="6" customWidth="1"/>
    <col min="12272" max="12272" width="0" style="6" hidden="1" customWidth="1"/>
    <col min="12273" max="12274" width="13" style="6" customWidth="1"/>
    <col min="12275" max="12275" width="13.125" style="6" customWidth="1"/>
    <col min="12276" max="12276" width="5.625" style="6" customWidth="1"/>
    <col min="12277" max="12277" width="13.125" style="6" customWidth="1"/>
    <col min="12278" max="12278" width="3.625" style="6" customWidth="1"/>
    <col min="12279" max="12279" width="2.625" style="6" customWidth="1"/>
    <col min="12280" max="12282" width="0" style="6" hidden="1" customWidth="1"/>
    <col min="12283" max="12283" width="2.625" style="6" customWidth="1"/>
    <col min="12284" max="12284" width="0" style="6" hidden="1" customWidth="1"/>
    <col min="12285" max="12285" width="2.625" style="6" customWidth="1"/>
    <col min="12286" max="12286" width="0" style="6" hidden="1" customWidth="1"/>
    <col min="12287" max="12287" width="3.875" style="6" customWidth="1"/>
    <col min="12288" max="12288" width="30" style="6" customWidth="1"/>
    <col min="12289" max="12289" width="20.5" style="6" customWidth="1"/>
    <col min="12290" max="12290" width="8" style="6" customWidth="1"/>
    <col min="12291" max="12291" width="17" style="6" customWidth="1"/>
    <col min="12292" max="12292" width="37.375" style="6" customWidth="1"/>
    <col min="12293" max="12293" width="5.125" style="6" customWidth="1"/>
    <col min="12294" max="12294" width="27.5" style="6" customWidth="1"/>
    <col min="12295" max="12295" width="14.125" style="6" customWidth="1"/>
    <col min="12296" max="12297" width="8.125" style="6" customWidth="1"/>
    <col min="12298" max="12298" width="9.875" style="6" customWidth="1"/>
    <col min="12299" max="12299" width="1.875" style="6" customWidth="1"/>
    <col min="12300" max="12505" width="10.875" style="6"/>
    <col min="12506" max="12506" width="10.5" style="6" customWidth="1"/>
    <col min="12507" max="12507" width="2.375" style="6" customWidth="1"/>
    <col min="12508" max="12509" width="5.625" style="6" customWidth="1"/>
    <col min="12510" max="12510" width="5.125" style="6" customWidth="1"/>
    <col min="12511" max="12511" width="5.625" style="6" customWidth="1"/>
    <col min="12512" max="12512" width="12" style="6" customWidth="1"/>
    <col min="12513" max="12514" width="7.875" style="6" customWidth="1"/>
    <col min="12515" max="12515" width="2.125" style="6" customWidth="1"/>
    <col min="12516" max="12516" width="7.875" style="6" customWidth="1"/>
    <col min="12517" max="12517" width="6.5" style="6" customWidth="1"/>
    <col min="12518" max="12520" width="3.125" style="6" customWidth="1"/>
    <col min="12521" max="12521" width="3" style="6" customWidth="1"/>
    <col min="12522" max="12522" width="2.5" style="6" customWidth="1"/>
    <col min="12523" max="12523" width="2.625" style="6" customWidth="1"/>
    <col min="12524" max="12526" width="0" style="6" hidden="1" customWidth="1"/>
    <col min="12527" max="12527" width="3.875" style="6" customWidth="1"/>
    <col min="12528" max="12528" width="0" style="6" hidden="1" customWidth="1"/>
    <col min="12529" max="12530" width="13" style="6" customWidth="1"/>
    <col min="12531" max="12531" width="13.125" style="6" customWidth="1"/>
    <col min="12532" max="12532" width="5.625" style="6" customWidth="1"/>
    <col min="12533" max="12533" width="13.125" style="6" customWidth="1"/>
    <col min="12534" max="12534" width="3.625" style="6" customWidth="1"/>
    <col min="12535" max="12535" width="2.625" style="6" customWidth="1"/>
    <col min="12536" max="12538" width="0" style="6" hidden="1" customWidth="1"/>
    <col min="12539" max="12539" width="2.625" style="6" customWidth="1"/>
    <col min="12540" max="12540" width="0" style="6" hidden="1" customWidth="1"/>
    <col min="12541" max="12541" width="2.625" style="6" customWidth="1"/>
    <col min="12542" max="12542" width="0" style="6" hidden="1" customWidth="1"/>
    <col min="12543" max="12543" width="3.875" style="6" customWidth="1"/>
    <col min="12544" max="12544" width="30" style="6" customWidth="1"/>
    <col min="12545" max="12545" width="20.5" style="6" customWidth="1"/>
    <col min="12546" max="12546" width="8" style="6" customWidth="1"/>
    <col min="12547" max="12547" width="17" style="6" customWidth="1"/>
    <col min="12548" max="12548" width="37.375" style="6" customWidth="1"/>
    <col min="12549" max="12549" width="5.125" style="6" customWidth="1"/>
    <col min="12550" max="12550" width="27.5" style="6" customWidth="1"/>
    <col min="12551" max="12551" width="14.125" style="6" customWidth="1"/>
    <col min="12552" max="12553" width="8.125" style="6" customWidth="1"/>
    <col min="12554" max="12554" width="9.875" style="6" customWidth="1"/>
    <col min="12555" max="12555" width="1.875" style="6" customWidth="1"/>
    <col min="12556" max="12761" width="10.875" style="6"/>
    <col min="12762" max="12762" width="10.5" style="6" customWidth="1"/>
    <col min="12763" max="12763" width="2.375" style="6" customWidth="1"/>
    <col min="12764" max="12765" width="5.625" style="6" customWidth="1"/>
    <col min="12766" max="12766" width="5.125" style="6" customWidth="1"/>
    <col min="12767" max="12767" width="5.625" style="6" customWidth="1"/>
    <col min="12768" max="12768" width="12" style="6" customWidth="1"/>
    <col min="12769" max="12770" width="7.875" style="6" customWidth="1"/>
    <col min="12771" max="12771" width="2.125" style="6" customWidth="1"/>
    <col min="12772" max="12772" width="7.875" style="6" customWidth="1"/>
    <col min="12773" max="12773" width="6.5" style="6" customWidth="1"/>
    <col min="12774" max="12776" width="3.125" style="6" customWidth="1"/>
    <col min="12777" max="12777" width="3" style="6" customWidth="1"/>
    <col min="12778" max="12778" width="2.5" style="6" customWidth="1"/>
    <col min="12779" max="12779" width="2.625" style="6" customWidth="1"/>
    <col min="12780" max="12782" width="0" style="6" hidden="1" customWidth="1"/>
    <col min="12783" max="12783" width="3.875" style="6" customWidth="1"/>
    <col min="12784" max="12784" width="0" style="6" hidden="1" customWidth="1"/>
    <col min="12785" max="12786" width="13" style="6" customWidth="1"/>
    <col min="12787" max="12787" width="13.125" style="6" customWidth="1"/>
    <col min="12788" max="12788" width="5.625" style="6" customWidth="1"/>
    <col min="12789" max="12789" width="13.125" style="6" customWidth="1"/>
    <col min="12790" max="12790" width="3.625" style="6" customWidth="1"/>
    <col min="12791" max="12791" width="2.625" style="6" customWidth="1"/>
    <col min="12792" max="12794" width="0" style="6" hidden="1" customWidth="1"/>
    <col min="12795" max="12795" width="2.625" style="6" customWidth="1"/>
    <col min="12796" max="12796" width="0" style="6" hidden="1" customWidth="1"/>
    <col min="12797" max="12797" width="2.625" style="6" customWidth="1"/>
    <col min="12798" max="12798" width="0" style="6" hidden="1" customWidth="1"/>
    <col min="12799" max="12799" width="3.875" style="6" customWidth="1"/>
    <col min="12800" max="12800" width="30" style="6" customWidth="1"/>
    <col min="12801" max="12801" width="20.5" style="6" customWidth="1"/>
    <col min="12802" max="12802" width="8" style="6" customWidth="1"/>
    <col min="12803" max="12803" width="17" style="6" customWidth="1"/>
    <col min="12804" max="12804" width="37.375" style="6" customWidth="1"/>
    <col min="12805" max="12805" width="5.125" style="6" customWidth="1"/>
    <col min="12806" max="12806" width="27.5" style="6" customWidth="1"/>
    <col min="12807" max="12807" width="14.125" style="6" customWidth="1"/>
    <col min="12808" max="12809" width="8.125" style="6" customWidth="1"/>
    <col min="12810" max="12810" width="9.875" style="6" customWidth="1"/>
    <col min="12811" max="12811" width="1.875" style="6" customWidth="1"/>
    <col min="12812" max="13017" width="10.875" style="6"/>
    <col min="13018" max="13018" width="10.5" style="6" customWidth="1"/>
    <col min="13019" max="13019" width="2.375" style="6" customWidth="1"/>
    <col min="13020" max="13021" width="5.625" style="6" customWidth="1"/>
    <col min="13022" max="13022" width="5.125" style="6" customWidth="1"/>
    <col min="13023" max="13023" width="5.625" style="6" customWidth="1"/>
    <col min="13024" max="13024" width="12" style="6" customWidth="1"/>
    <col min="13025" max="13026" width="7.875" style="6" customWidth="1"/>
    <col min="13027" max="13027" width="2.125" style="6" customWidth="1"/>
    <col min="13028" max="13028" width="7.875" style="6" customWidth="1"/>
    <col min="13029" max="13029" width="6.5" style="6" customWidth="1"/>
    <col min="13030" max="13032" width="3.125" style="6" customWidth="1"/>
    <col min="13033" max="13033" width="3" style="6" customWidth="1"/>
    <col min="13034" max="13034" width="2.5" style="6" customWidth="1"/>
    <col min="13035" max="13035" width="2.625" style="6" customWidth="1"/>
    <col min="13036" max="13038" width="0" style="6" hidden="1" customWidth="1"/>
    <col min="13039" max="13039" width="3.875" style="6" customWidth="1"/>
    <col min="13040" max="13040" width="0" style="6" hidden="1" customWidth="1"/>
    <col min="13041" max="13042" width="13" style="6" customWidth="1"/>
    <col min="13043" max="13043" width="13.125" style="6" customWidth="1"/>
    <col min="13044" max="13044" width="5.625" style="6" customWidth="1"/>
    <col min="13045" max="13045" width="13.125" style="6" customWidth="1"/>
    <col min="13046" max="13046" width="3.625" style="6" customWidth="1"/>
    <col min="13047" max="13047" width="2.625" style="6" customWidth="1"/>
    <col min="13048" max="13050" width="0" style="6" hidden="1" customWidth="1"/>
    <col min="13051" max="13051" width="2.625" style="6" customWidth="1"/>
    <col min="13052" max="13052" width="0" style="6" hidden="1" customWidth="1"/>
    <col min="13053" max="13053" width="2.625" style="6" customWidth="1"/>
    <col min="13054" max="13054" width="0" style="6" hidden="1" customWidth="1"/>
    <col min="13055" max="13055" width="3.875" style="6" customWidth="1"/>
    <col min="13056" max="13056" width="30" style="6" customWidth="1"/>
    <col min="13057" max="13057" width="20.5" style="6" customWidth="1"/>
    <col min="13058" max="13058" width="8" style="6" customWidth="1"/>
    <col min="13059" max="13059" width="17" style="6" customWidth="1"/>
    <col min="13060" max="13060" width="37.375" style="6" customWidth="1"/>
    <col min="13061" max="13061" width="5.125" style="6" customWidth="1"/>
    <col min="13062" max="13062" width="27.5" style="6" customWidth="1"/>
    <col min="13063" max="13063" width="14.125" style="6" customWidth="1"/>
    <col min="13064" max="13065" width="8.125" style="6" customWidth="1"/>
    <col min="13066" max="13066" width="9.875" style="6" customWidth="1"/>
    <col min="13067" max="13067" width="1.875" style="6" customWidth="1"/>
    <col min="13068" max="13273" width="10.875" style="6"/>
    <col min="13274" max="13274" width="10.5" style="6" customWidth="1"/>
    <col min="13275" max="13275" width="2.375" style="6" customWidth="1"/>
    <col min="13276" max="13277" width="5.625" style="6" customWidth="1"/>
    <col min="13278" max="13278" width="5.125" style="6" customWidth="1"/>
    <col min="13279" max="13279" width="5.625" style="6" customWidth="1"/>
    <col min="13280" max="13280" width="12" style="6" customWidth="1"/>
    <col min="13281" max="13282" width="7.875" style="6" customWidth="1"/>
    <col min="13283" max="13283" width="2.125" style="6" customWidth="1"/>
    <col min="13284" max="13284" width="7.875" style="6" customWidth="1"/>
    <col min="13285" max="13285" width="6.5" style="6" customWidth="1"/>
    <col min="13286" max="13288" width="3.125" style="6" customWidth="1"/>
    <col min="13289" max="13289" width="3" style="6" customWidth="1"/>
    <col min="13290" max="13290" width="2.5" style="6" customWidth="1"/>
    <col min="13291" max="13291" width="2.625" style="6" customWidth="1"/>
    <col min="13292" max="13294" width="0" style="6" hidden="1" customWidth="1"/>
    <col min="13295" max="13295" width="3.875" style="6" customWidth="1"/>
    <col min="13296" max="13296" width="0" style="6" hidden="1" customWidth="1"/>
    <col min="13297" max="13298" width="13" style="6" customWidth="1"/>
    <col min="13299" max="13299" width="13.125" style="6" customWidth="1"/>
    <col min="13300" max="13300" width="5.625" style="6" customWidth="1"/>
    <col min="13301" max="13301" width="13.125" style="6" customWidth="1"/>
    <col min="13302" max="13302" width="3.625" style="6" customWidth="1"/>
    <col min="13303" max="13303" width="2.625" style="6" customWidth="1"/>
    <col min="13304" max="13306" width="0" style="6" hidden="1" customWidth="1"/>
    <col min="13307" max="13307" width="2.625" style="6" customWidth="1"/>
    <col min="13308" max="13308" width="0" style="6" hidden="1" customWidth="1"/>
    <col min="13309" max="13309" width="2.625" style="6" customWidth="1"/>
    <col min="13310" max="13310" width="0" style="6" hidden="1" customWidth="1"/>
    <col min="13311" max="13311" width="3.875" style="6" customWidth="1"/>
    <col min="13312" max="13312" width="30" style="6" customWidth="1"/>
    <col min="13313" max="13313" width="20.5" style="6" customWidth="1"/>
    <col min="13314" max="13314" width="8" style="6" customWidth="1"/>
    <col min="13315" max="13315" width="17" style="6" customWidth="1"/>
    <col min="13316" max="13316" width="37.375" style="6" customWidth="1"/>
    <col min="13317" max="13317" width="5.125" style="6" customWidth="1"/>
    <col min="13318" max="13318" width="27.5" style="6" customWidth="1"/>
    <col min="13319" max="13319" width="14.125" style="6" customWidth="1"/>
    <col min="13320" max="13321" width="8.125" style="6" customWidth="1"/>
    <col min="13322" max="13322" width="9.875" style="6" customWidth="1"/>
    <col min="13323" max="13323" width="1.875" style="6" customWidth="1"/>
    <col min="13324" max="13529" width="10.875" style="6"/>
    <col min="13530" max="13530" width="10.5" style="6" customWidth="1"/>
    <col min="13531" max="13531" width="2.375" style="6" customWidth="1"/>
    <col min="13532" max="13533" width="5.625" style="6" customWidth="1"/>
    <col min="13534" max="13534" width="5.125" style="6" customWidth="1"/>
    <col min="13535" max="13535" width="5.625" style="6" customWidth="1"/>
    <col min="13536" max="13536" width="12" style="6" customWidth="1"/>
    <col min="13537" max="13538" width="7.875" style="6" customWidth="1"/>
    <col min="13539" max="13539" width="2.125" style="6" customWidth="1"/>
    <col min="13540" max="13540" width="7.875" style="6" customWidth="1"/>
    <col min="13541" max="13541" width="6.5" style="6" customWidth="1"/>
    <col min="13542" max="13544" width="3.125" style="6" customWidth="1"/>
    <col min="13545" max="13545" width="3" style="6" customWidth="1"/>
    <col min="13546" max="13546" width="2.5" style="6" customWidth="1"/>
    <col min="13547" max="13547" width="2.625" style="6" customWidth="1"/>
    <col min="13548" max="13550" width="0" style="6" hidden="1" customWidth="1"/>
    <col min="13551" max="13551" width="3.875" style="6" customWidth="1"/>
    <col min="13552" max="13552" width="0" style="6" hidden="1" customWidth="1"/>
    <col min="13553" max="13554" width="13" style="6" customWidth="1"/>
    <col min="13555" max="13555" width="13.125" style="6" customWidth="1"/>
    <col min="13556" max="13556" width="5.625" style="6" customWidth="1"/>
    <col min="13557" max="13557" width="13.125" style="6" customWidth="1"/>
    <col min="13558" max="13558" width="3.625" style="6" customWidth="1"/>
    <col min="13559" max="13559" width="2.625" style="6" customWidth="1"/>
    <col min="13560" max="13562" width="0" style="6" hidden="1" customWidth="1"/>
    <col min="13563" max="13563" width="2.625" style="6" customWidth="1"/>
    <col min="13564" max="13564" width="0" style="6" hidden="1" customWidth="1"/>
    <col min="13565" max="13565" width="2.625" style="6" customWidth="1"/>
    <col min="13566" max="13566" width="0" style="6" hidden="1" customWidth="1"/>
    <col min="13567" max="13567" width="3.875" style="6" customWidth="1"/>
    <col min="13568" max="13568" width="30" style="6" customWidth="1"/>
    <col min="13569" max="13569" width="20.5" style="6" customWidth="1"/>
    <col min="13570" max="13570" width="8" style="6" customWidth="1"/>
    <col min="13571" max="13571" width="17" style="6" customWidth="1"/>
    <col min="13572" max="13572" width="37.375" style="6" customWidth="1"/>
    <col min="13573" max="13573" width="5.125" style="6" customWidth="1"/>
    <col min="13574" max="13574" width="27.5" style="6" customWidth="1"/>
    <col min="13575" max="13575" width="14.125" style="6" customWidth="1"/>
    <col min="13576" max="13577" width="8.125" style="6" customWidth="1"/>
    <col min="13578" max="13578" width="9.875" style="6" customWidth="1"/>
    <col min="13579" max="13579" width="1.875" style="6" customWidth="1"/>
    <col min="13580" max="13785" width="10.875" style="6"/>
    <col min="13786" max="13786" width="10.5" style="6" customWidth="1"/>
    <col min="13787" max="13787" width="2.375" style="6" customWidth="1"/>
    <col min="13788" max="13789" width="5.625" style="6" customWidth="1"/>
    <col min="13790" max="13790" width="5.125" style="6" customWidth="1"/>
    <col min="13791" max="13791" width="5.625" style="6" customWidth="1"/>
    <col min="13792" max="13792" width="12" style="6" customWidth="1"/>
    <col min="13793" max="13794" width="7.875" style="6" customWidth="1"/>
    <col min="13795" max="13795" width="2.125" style="6" customWidth="1"/>
    <col min="13796" max="13796" width="7.875" style="6" customWidth="1"/>
    <col min="13797" max="13797" width="6.5" style="6" customWidth="1"/>
    <col min="13798" max="13800" width="3.125" style="6" customWidth="1"/>
    <col min="13801" max="13801" width="3" style="6" customWidth="1"/>
    <col min="13802" max="13802" width="2.5" style="6" customWidth="1"/>
    <col min="13803" max="13803" width="2.625" style="6" customWidth="1"/>
    <col min="13804" max="13806" width="0" style="6" hidden="1" customWidth="1"/>
    <col min="13807" max="13807" width="3.875" style="6" customWidth="1"/>
    <col min="13808" max="13808" width="0" style="6" hidden="1" customWidth="1"/>
    <col min="13809" max="13810" width="13" style="6" customWidth="1"/>
    <col min="13811" max="13811" width="13.125" style="6" customWidth="1"/>
    <col min="13812" max="13812" width="5.625" style="6" customWidth="1"/>
    <col min="13813" max="13813" width="13.125" style="6" customWidth="1"/>
    <col min="13814" max="13814" width="3.625" style="6" customWidth="1"/>
    <col min="13815" max="13815" width="2.625" style="6" customWidth="1"/>
    <col min="13816" max="13818" width="0" style="6" hidden="1" customWidth="1"/>
    <col min="13819" max="13819" width="2.625" style="6" customWidth="1"/>
    <col min="13820" max="13820" width="0" style="6" hidden="1" customWidth="1"/>
    <col min="13821" max="13821" width="2.625" style="6" customWidth="1"/>
    <col min="13822" max="13822" width="0" style="6" hidden="1" customWidth="1"/>
    <col min="13823" max="13823" width="3.875" style="6" customWidth="1"/>
    <col min="13824" max="13824" width="30" style="6" customWidth="1"/>
    <col min="13825" max="13825" width="20.5" style="6" customWidth="1"/>
    <col min="13826" max="13826" width="8" style="6" customWidth="1"/>
    <col min="13827" max="13827" width="17" style="6" customWidth="1"/>
    <col min="13828" max="13828" width="37.375" style="6" customWidth="1"/>
    <col min="13829" max="13829" width="5.125" style="6" customWidth="1"/>
    <col min="13830" max="13830" width="27.5" style="6" customWidth="1"/>
    <col min="13831" max="13831" width="14.125" style="6" customWidth="1"/>
    <col min="13832" max="13833" width="8.125" style="6" customWidth="1"/>
    <col min="13834" max="13834" width="9.875" style="6" customWidth="1"/>
    <col min="13835" max="13835" width="1.875" style="6" customWidth="1"/>
    <col min="13836" max="14041" width="10.875" style="6"/>
    <col min="14042" max="14042" width="10.5" style="6" customWidth="1"/>
    <col min="14043" max="14043" width="2.375" style="6" customWidth="1"/>
    <col min="14044" max="14045" width="5.625" style="6" customWidth="1"/>
    <col min="14046" max="14046" width="5.125" style="6" customWidth="1"/>
    <col min="14047" max="14047" width="5.625" style="6" customWidth="1"/>
    <col min="14048" max="14048" width="12" style="6" customWidth="1"/>
    <col min="14049" max="14050" width="7.875" style="6" customWidth="1"/>
    <col min="14051" max="14051" width="2.125" style="6" customWidth="1"/>
    <col min="14052" max="14052" width="7.875" style="6" customWidth="1"/>
    <col min="14053" max="14053" width="6.5" style="6" customWidth="1"/>
    <col min="14054" max="14056" width="3.125" style="6" customWidth="1"/>
    <col min="14057" max="14057" width="3" style="6" customWidth="1"/>
    <col min="14058" max="14058" width="2.5" style="6" customWidth="1"/>
    <col min="14059" max="14059" width="2.625" style="6" customWidth="1"/>
    <col min="14060" max="14062" width="0" style="6" hidden="1" customWidth="1"/>
    <col min="14063" max="14063" width="3.875" style="6" customWidth="1"/>
    <col min="14064" max="14064" width="0" style="6" hidden="1" customWidth="1"/>
    <col min="14065" max="14066" width="13" style="6" customWidth="1"/>
    <col min="14067" max="14067" width="13.125" style="6" customWidth="1"/>
    <col min="14068" max="14068" width="5.625" style="6" customWidth="1"/>
    <col min="14069" max="14069" width="13.125" style="6" customWidth="1"/>
    <col min="14070" max="14070" width="3.625" style="6" customWidth="1"/>
    <col min="14071" max="14071" width="2.625" style="6" customWidth="1"/>
    <col min="14072" max="14074" width="0" style="6" hidden="1" customWidth="1"/>
    <col min="14075" max="14075" width="2.625" style="6" customWidth="1"/>
    <col min="14076" max="14076" width="0" style="6" hidden="1" customWidth="1"/>
    <col min="14077" max="14077" width="2.625" style="6" customWidth="1"/>
    <col min="14078" max="14078" width="0" style="6" hidden="1" customWidth="1"/>
    <col min="14079" max="14079" width="3.875" style="6" customWidth="1"/>
    <col min="14080" max="14080" width="30" style="6" customWidth="1"/>
    <col min="14081" max="14081" width="20.5" style="6" customWidth="1"/>
    <col min="14082" max="14082" width="8" style="6" customWidth="1"/>
    <col min="14083" max="14083" width="17" style="6" customWidth="1"/>
    <col min="14084" max="14084" width="37.375" style="6" customWidth="1"/>
    <col min="14085" max="14085" width="5.125" style="6" customWidth="1"/>
    <col min="14086" max="14086" width="27.5" style="6" customWidth="1"/>
    <col min="14087" max="14087" width="14.125" style="6" customWidth="1"/>
    <col min="14088" max="14089" width="8.125" style="6" customWidth="1"/>
    <col min="14090" max="14090" width="9.875" style="6" customWidth="1"/>
    <col min="14091" max="14091" width="1.875" style="6" customWidth="1"/>
    <col min="14092" max="14297" width="10.875" style="6"/>
    <col min="14298" max="14298" width="10.5" style="6" customWidth="1"/>
    <col min="14299" max="14299" width="2.375" style="6" customWidth="1"/>
    <col min="14300" max="14301" width="5.625" style="6" customWidth="1"/>
    <col min="14302" max="14302" width="5.125" style="6" customWidth="1"/>
    <col min="14303" max="14303" width="5.625" style="6" customWidth="1"/>
    <col min="14304" max="14304" width="12" style="6" customWidth="1"/>
    <col min="14305" max="14306" width="7.875" style="6" customWidth="1"/>
    <col min="14307" max="14307" width="2.125" style="6" customWidth="1"/>
    <col min="14308" max="14308" width="7.875" style="6" customWidth="1"/>
    <col min="14309" max="14309" width="6.5" style="6" customWidth="1"/>
    <col min="14310" max="14312" width="3.125" style="6" customWidth="1"/>
    <col min="14313" max="14313" width="3" style="6" customWidth="1"/>
    <col min="14314" max="14314" width="2.5" style="6" customWidth="1"/>
    <col min="14315" max="14315" width="2.625" style="6" customWidth="1"/>
    <col min="14316" max="14318" width="0" style="6" hidden="1" customWidth="1"/>
    <col min="14319" max="14319" width="3.875" style="6" customWidth="1"/>
    <col min="14320" max="14320" width="0" style="6" hidden="1" customWidth="1"/>
    <col min="14321" max="14322" width="13" style="6" customWidth="1"/>
    <col min="14323" max="14323" width="13.125" style="6" customWidth="1"/>
    <col min="14324" max="14324" width="5.625" style="6" customWidth="1"/>
    <col min="14325" max="14325" width="13.125" style="6" customWidth="1"/>
    <col min="14326" max="14326" width="3.625" style="6" customWidth="1"/>
    <col min="14327" max="14327" width="2.625" style="6" customWidth="1"/>
    <col min="14328" max="14330" width="0" style="6" hidden="1" customWidth="1"/>
    <col min="14331" max="14331" width="2.625" style="6" customWidth="1"/>
    <col min="14332" max="14332" width="0" style="6" hidden="1" customWidth="1"/>
    <col min="14333" max="14333" width="2.625" style="6" customWidth="1"/>
    <col min="14334" max="14334" width="0" style="6" hidden="1" customWidth="1"/>
    <col min="14335" max="14335" width="3.875" style="6" customWidth="1"/>
    <col min="14336" max="14336" width="30" style="6" customWidth="1"/>
    <col min="14337" max="14337" width="20.5" style="6" customWidth="1"/>
    <col min="14338" max="14338" width="8" style="6" customWidth="1"/>
    <col min="14339" max="14339" width="17" style="6" customWidth="1"/>
    <col min="14340" max="14340" width="37.375" style="6" customWidth="1"/>
    <col min="14341" max="14341" width="5.125" style="6" customWidth="1"/>
    <col min="14342" max="14342" width="27.5" style="6" customWidth="1"/>
    <col min="14343" max="14343" width="14.125" style="6" customWidth="1"/>
    <col min="14344" max="14345" width="8.125" style="6" customWidth="1"/>
    <col min="14346" max="14346" width="9.875" style="6" customWidth="1"/>
    <col min="14347" max="14347" width="1.875" style="6" customWidth="1"/>
    <col min="14348" max="14553" width="10.875" style="6"/>
    <col min="14554" max="14554" width="10.5" style="6" customWidth="1"/>
    <col min="14555" max="14555" width="2.375" style="6" customWidth="1"/>
    <col min="14556" max="14557" width="5.625" style="6" customWidth="1"/>
    <col min="14558" max="14558" width="5.125" style="6" customWidth="1"/>
    <col min="14559" max="14559" width="5.625" style="6" customWidth="1"/>
    <col min="14560" max="14560" width="12" style="6" customWidth="1"/>
    <col min="14561" max="14562" width="7.875" style="6" customWidth="1"/>
    <col min="14563" max="14563" width="2.125" style="6" customWidth="1"/>
    <col min="14564" max="14564" width="7.875" style="6" customWidth="1"/>
    <col min="14565" max="14565" width="6.5" style="6" customWidth="1"/>
    <col min="14566" max="14568" width="3.125" style="6" customWidth="1"/>
    <col min="14569" max="14569" width="3" style="6" customWidth="1"/>
    <col min="14570" max="14570" width="2.5" style="6" customWidth="1"/>
    <col min="14571" max="14571" width="2.625" style="6" customWidth="1"/>
    <col min="14572" max="14574" width="0" style="6" hidden="1" customWidth="1"/>
    <col min="14575" max="14575" width="3.875" style="6" customWidth="1"/>
    <col min="14576" max="14576" width="0" style="6" hidden="1" customWidth="1"/>
    <col min="14577" max="14578" width="13" style="6" customWidth="1"/>
    <col min="14579" max="14579" width="13.125" style="6" customWidth="1"/>
    <col min="14580" max="14580" width="5.625" style="6" customWidth="1"/>
    <col min="14581" max="14581" width="13.125" style="6" customWidth="1"/>
    <col min="14582" max="14582" width="3.625" style="6" customWidth="1"/>
    <col min="14583" max="14583" width="2.625" style="6" customWidth="1"/>
    <col min="14584" max="14586" width="0" style="6" hidden="1" customWidth="1"/>
    <col min="14587" max="14587" width="2.625" style="6" customWidth="1"/>
    <col min="14588" max="14588" width="0" style="6" hidden="1" customWidth="1"/>
    <col min="14589" max="14589" width="2.625" style="6" customWidth="1"/>
    <col min="14590" max="14590" width="0" style="6" hidden="1" customWidth="1"/>
    <col min="14591" max="14591" width="3.875" style="6" customWidth="1"/>
    <col min="14592" max="14592" width="30" style="6" customWidth="1"/>
    <col min="14593" max="14593" width="20.5" style="6" customWidth="1"/>
    <col min="14594" max="14594" width="8" style="6" customWidth="1"/>
    <col min="14595" max="14595" width="17" style="6" customWidth="1"/>
    <col min="14596" max="14596" width="37.375" style="6" customWidth="1"/>
    <col min="14597" max="14597" width="5.125" style="6" customWidth="1"/>
    <col min="14598" max="14598" width="27.5" style="6" customWidth="1"/>
    <col min="14599" max="14599" width="14.125" style="6" customWidth="1"/>
    <col min="14600" max="14601" width="8.125" style="6" customWidth="1"/>
    <col min="14602" max="14602" width="9.875" style="6" customWidth="1"/>
    <col min="14603" max="14603" width="1.875" style="6" customWidth="1"/>
    <col min="14604" max="14809" width="10.875" style="6"/>
    <col min="14810" max="14810" width="10.5" style="6" customWidth="1"/>
    <col min="14811" max="14811" width="2.375" style="6" customWidth="1"/>
    <col min="14812" max="14813" width="5.625" style="6" customWidth="1"/>
    <col min="14814" max="14814" width="5.125" style="6" customWidth="1"/>
    <col min="14815" max="14815" width="5.625" style="6" customWidth="1"/>
    <col min="14816" max="14816" width="12" style="6" customWidth="1"/>
    <col min="14817" max="14818" width="7.875" style="6" customWidth="1"/>
    <col min="14819" max="14819" width="2.125" style="6" customWidth="1"/>
    <col min="14820" max="14820" width="7.875" style="6" customWidth="1"/>
    <col min="14821" max="14821" width="6.5" style="6" customWidth="1"/>
    <col min="14822" max="14824" width="3.125" style="6" customWidth="1"/>
    <col min="14825" max="14825" width="3" style="6" customWidth="1"/>
    <col min="14826" max="14826" width="2.5" style="6" customWidth="1"/>
    <col min="14827" max="14827" width="2.625" style="6" customWidth="1"/>
    <col min="14828" max="14830" width="0" style="6" hidden="1" customWidth="1"/>
    <col min="14831" max="14831" width="3.875" style="6" customWidth="1"/>
    <col min="14832" max="14832" width="0" style="6" hidden="1" customWidth="1"/>
    <col min="14833" max="14834" width="13" style="6" customWidth="1"/>
    <col min="14835" max="14835" width="13.125" style="6" customWidth="1"/>
    <col min="14836" max="14836" width="5.625" style="6" customWidth="1"/>
    <col min="14837" max="14837" width="13.125" style="6" customWidth="1"/>
    <col min="14838" max="14838" width="3.625" style="6" customWidth="1"/>
    <col min="14839" max="14839" width="2.625" style="6" customWidth="1"/>
    <col min="14840" max="14842" width="0" style="6" hidden="1" customWidth="1"/>
    <col min="14843" max="14843" width="2.625" style="6" customWidth="1"/>
    <col min="14844" max="14844" width="0" style="6" hidden="1" customWidth="1"/>
    <col min="14845" max="14845" width="2.625" style="6" customWidth="1"/>
    <col min="14846" max="14846" width="0" style="6" hidden="1" customWidth="1"/>
    <col min="14847" max="14847" width="3.875" style="6" customWidth="1"/>
    <col min="14848" max="14848" width="30" style="6" customWidth="1"/>
    <col min="14849" max="14849" width="20.5" style="6" customWidth="1"/>
    <col min="14850" max="14850" width="8" style="6" customWidth="1"/>
    <col min="14851" max="14851" width="17" style="6" customWidth="1"/>
    <col min="14852" max="14852" width="37.375" style="6" customWidth="1"/>
    <col min="14853" max="14853" width="5.125" style="6" customWidth="1"/>
    <col min="14854" max="14854" width="27.5" style="6" customWidth="1"/>
    <col min="14855" max="14855" width="14.125" style="6" customWidth="1"/>
    <col min="14856" max="14857" width="8.125" style="6" customWidth="1"/>
    <col min="14858" max="14858" width="9.875" style="6" customWidth="1"/>
    <col min="14859" max="14859" width="1.875" style="6" customWidth="1"/>
    <col min="14860" max="15065" width="10.875" style="6"/>
    <col min="15066" max="15066" width="10.5" style="6" customWidth="1"/>
    <col min="15067" max="15067" width="2.375" style="6" customWidth="1"/>
    <col min="15068" max="15069" width="5.625" style="6" customWidth="1"/>
    <col min="15070" max="15070" width="5.125" style="6" customWidth="1"/>
    <col min="15071" max="15071" width="5.625" style="6" customWidth="1"/>
    <col min="15072" max="15072" width="12" style="6" customWidth="1"/>
    <col min="15073" max="15074" width="7.875" style="6" customWidth="1"/>
    <col min="15075" max="15075" width="2.125" style="6" customWidth="1"/>
    <col min="15076" max="15076" width="7.875" style="6" customWidth="1"/>
    <col min="15077" max="15077" width="6.5" style="6" customWidth="1"/>
    <col min="15078" max="15080" width="3.125" style="6" customWidth="1"/>
    <col min="15081" max="15081" width="3" style="6" customWidth="1"/>
    <col min="15082" max="15082" width="2.5" style="6" customWidth="1"/>
    <col min="15083" max="15083" width="2.625" style="6" customWidth="1"/>
    <col min="15084" max="15086" width="0" style="6" hidden="1" customWidth="1"/>
    <col min="15087" max="15087" width="3.875" style="6" customWidth="1"/>
    <col min="15088" max="15088" width="0" style="6" hidden="1" customWidth="1"/>
    <col min="15089" max="15090" width="13" style="6" customWidth="1"/>
    <col min="15091" max="15091" width="13.125" style="6" customWidth="1"/>
    <col min="15092" max="15092" width="5.625" style="6" customWidth="1"/>
    <col min="15093" max="15093" width="13.125" style="6" customWidth="1"/>
    <col min="15094" max="15094" width="3.625" style="6" customWidth="1"/>
    <col min="15095" max="15095" width="2.625" style="6" customWidth="1"/>
    <col min="15096" max="15098" width="0" style="6" hidden="1" customWidth="1"/>
    <col min="15099" max="15099" width="2.625" style="6" customWidth="1"/>
    <col min="15100" max="15100" width="0" style="6" hidden="1" customWidth="1"/>
    <col min="15101" max="15101" width="2.625" style="6" customWidth="1"/>
    <col min="15102" max="15102" width="0" style="6" hidden="1" customWidth="1"/>
    <col min="15103" max="15103" width="3.875" style="6" customWidth="1"/>
    <col min="15104" max="15104" width="30" style="6" customWidth="1"/>
    <col min="15105" max="15105" width="20.5" style="6" customWidth="1"/>
    <col min="15106" max="15106" width="8" style="6" customWidth="1"/>
    <col min="15107" max="15107" width="17" style="6" customWidth="1"/>
    <col min="15108" max="15108" width="37.375" style="6" customWidth="1"/>
    <col min="15109" max="15109" width="5.125" style="6" customWidth="1"/>
    <col min="15110" max="15110" width="27.5" style="6" customWidth="1"/>
    <col min="15111" max="15111" width="14.125" style="6" customWidth="1"/>
    <col min="15112" max="15113" width="8.125" style="6" customWidth="1"/>
    <col min="15114" max="15114" width="9.875" style="6" customWidth="1"/>
    <col min="15115" max="15115" width="1.875" style="6" customWidth="1"/>
    <col min="15116" max="15321" width="10.875" style="6"/>
    <col min="15322" max="15322" width="10.5" style="6" customWidth="1"/>
    <col min="15323" max="15323" width="2.375" style="6" customWidth="1"/>
    <col min="15324" max="15325" width="5.625" style="6" customWidth="1"/>
    <col min="15326" max="15326" width="5.125" style="6" customWidth="1"/>
    <col min="15327" max="15327" width="5.625" style="6" customWidth="1"/>
    <col min="15328" max="15328" width="12" style="6" customWidth="1"/>
    <col min="15329" max="15330" width="7.875" style="6" customWidth="1"/>
    <col min="15331" max="15331" width="2.125" style="6" customWidth="1"/>
    <col min="15332" max="15332" width="7.875" style="6" customWidth="1"/>
    <col min="15333" max="15333" width="6.5" style="6" customWidth="1"/>
    <col min="15334" max="15336" width="3.125" style="6" customWidth="1"/>
    <col min="15337" max="15337" width="3" style="6" customWidth="1"/>
    <col min="15338" max="15338" width="2.5" style="6" customWidth="1"/>
    <col min="15339" max="15339" width="2.625" style="6" customWidth="1"/>
    <col min="15340" max="15342" width="0" style="6" hidden="1" customWidth="1"/>
    <col min="15343" max="15343" width="3.875" style="6" customWidth="1"/>
    <col min="15344" max="15344" width="0" style="6" hidden="1" customWidth="1"/>
    <col min="15345" max="15346" width="13" style="6" customWidth="1"/>
    <col min="15347" max="15347" width="13.125" style="6" customWidth="1"/>
    <col min="15348" max="15348" width="5.625" style="6" customWidth="1"/>
    <col min="15349" max="15349" width="13.125" style="6" customWidth="1"/>
    <col min="15350" max="15350" width="3.625" style="6" customWidth="1"/>
    <col min="15351" max="15351" width="2.625" style="6" customWidth="1"/>
    <col min="15352" max="15354" width="0" style="6" hidden="1" customWidth="1"/>
    <col min="15355" max="15355" width="2.625" style="6" customWidth="1"/>
    <col min="15356" max="15356" width="0" style="6" hidden="1" customWidth="1"/>
    <col min="15357" max="15357" width="2.625" style="6" customWidth="1"/>
    <col min="15358" max="15358" width="0" style="6" hidden="1" customWidth="1"/>
    <col min="15359" max="15359" width="3.875" style="6" customWidth="1"/>
    <col min="15360" max="15360" width="30" style="6" customWidth="1"/>
    <col min="15361" max="15361" width="20.5" style="6" customWidth="1"/>
    <col min="15362" max="15362" width="8" style="6" customWidth="1"/>
    <col min="15363" max="15363" width="17" style="6" customWidth="1"/>
    <col min="15364" max="15364" width="37.375" style="6" customWidth="1"/>
    <col min="15365" max="15365" width="5.125" style="6" customWidth="1"/>
    <col min="15366" max="15366" width="27.5" style="6" customWidth="1"/>
    <col min="15367" max="15367" width="14.125" style="6" customWidth="1"/>
    <col min="15368" max="15369" width="8.125" style="6" customWidth="1"/>
    <col min="15370" max="15370" width="9.875" style="6" customWidth="1"/>
    <col min="15371" max="15371" width="1.875" style="6" customWidth="1"/>
    <col min="15372" max="15577" width="10.875" style="6"/>
    <col min="15578" max="15578" width="10.5" style="6" customWidth="1"/>
    <col min="15579" max="15579" width="2.375" style="6" customWidth="1"/>
    <col min="15580" max="15581" width="5.625" style="6" customWidth="1"/>
    <col min="15582" max="15582" width="5.125" style="6" customWidth="1"/>
    <col min="15583" max="15583" width="5.625" style="6" customWidth="1"/>
    <col min="15584" max="15584" width="12" style="6" customWidth="1"/>
    <col min="15585" max="15586" width="7.875" style="6" customWidth="1"/>
    <col min="15587" max="15587" width="2.125" style="6" customWidth="1"/>
    <col min="15588" max="15588" width="7.875" style="6" customWidth="1"/>
    <col min="15589" max="15589" width="6.5" style="6" customWidth="1"/>
    <col min="15590" max="15592" width="3.125" style="6" customWidth="1"/>
    <col min="15593" max="15593" width="3" style="6" customWidth="1"/>
    <col min="15594" max="15594" width="2.5" style="6" customWidth="1"/>
    <col min="15595" max="15595" width="2.625" style="6" customWidth="1"/>
    <col min="15596" max="15598" width="0" style="6" hidden="1" customWidth="1"/>
    <col min="15599" max="15599" width="3.875" style="6" customWidth="1"/>
    <col min="15600" max="15600" width="0" style="6" hidden="1" customWidth="1"/>
    <col min="15601" max="15602" width="13" style="6" customWidth="1"/>
    <col min="15603" max="15603" width="13.125" style="6" customWidth="1"/>
    <col min="15604" max="15604" width="5.625" style="6" customWidth="1"/>
    <col min="15605" max="15605" width="13.125" style="6" customWidth="1"/>
    <col min="15606" max="15606" width="3.625" style="6" customWidth="1"/>
    <col min="15607" max="15607" width="2.625" style="6" customWidth="1"/>
    <col min="15608" max="15610" width="0" style="6" hidden="1" customWidth="1"/>
    <col min="15611" max="15611" width="2.625" style="6" customWidth="1"/>
    <col min="15612" max="15612" width="0" style="6" hidden="1" customWidth="1"/>
    <col min="15613" max="15613" width="2.625" style="6" customWidth="1"/>
    <col min="15614" max="15614" width="0" style="6" hidden="1" customWidth="1"/>
    <col min="15615" max="15615" width="3.875" style="6" customWidth="1"/>
    <col min="15616" max="15616" width="30" style="6" customWidth="1"/>
    <col min="15617" max="15617" width="20.5" style="6" customWidth="1"/>
    <col min="15618" max="15618" width="8" style="6" customWidth="1"/>
    <col min="15619" max="15619" width="17" style="6" customWidth="1"/>
    <col min="15620" max="15620" width="37.375" style="6" customWidth="1"/>
    <col min="15621" max="15621" width="5.125" style="6" customWidth="1"/>
    <col min="15622" max="15622" width="27.5" style="6" customWidth="1"/>
    <col min="15623" max="15623" width="14.125" style="6" customWidth="1"/>
    <col min="15624" max="15625" width="8.125" style="6" customWidth="1"/>
    <col min="15626" max="15626" width="9.875" style="6" customWidth="1"/>
    <col min="15627" max="15627" width="1.875" style="6" customWidth="1"/>
    <col min="15628" max="15833" width="10.875" style="6"/>
    <col min="15834" max="15834" width="10.5" style="6" customWidth="1"/>
    <col min="15835" max="15835" width="2.375" style="6" customWidth="1"/>
    <col min="15836" max="15837" width="5.625" style="6" customWidth="1"/>
    <col min="15838" max="15838" width="5.125" style="6" customWidth="1"/>
    <col min="15839" max="15839" width="5.625" style="6" customWidth="1"/>
    <col min="15840" max="15840" width="12" style="6" customWidth="1"/>
    <col min="15841" max="15842" width="7.875" style="6" customWidth="1"/>
    <col min="15843" max="15843" width="2.125" style="6" customWidth="1"/>
    <col min="15844" max="15844" width="7.875" style="6" customWidth="1"/>
    <col min="15845" max="15845" width="6.5" style="6" customWidth="1"/>
    <col min="15846" max="15848" width="3.125" style="6" customWidth="1"/>
    <col min="15849" max="15849" width="3" style="6" customWidth="1"/>
    <col min="15850" max="15850" width="2.5" style="6" customWidth="1"/>
    <col min="15851" max="15851" width="2.625" style="6" customWidth="1"/>
    <col min="15852" max="15854" width="0" style="6" hidden="1" customWidth="1"/>
    <col min="15855" max="15855" width="3.875" style="6" customWidth="1"/>
    <col min="15856" max="15856" width="0" style="6" hidden="1" customWidth="1"/>
    <col min="15857" max="15858" width="13" style="6" customWidth="1"/>
    <col min="15859" max="15859" width="13.125" style="6" customWidth="1"/>
    <col min="15860" max="15860" width="5.625" style="6" customWidth="1"/>
    <col min="15861" max="15861" width="13.125" style="6" customWidth="1"/>
    <col min="15862" max="15862" width="3.625" style="6" customWidth="1"/>
    <col min="15863" max="15863" width="2.625" style="6" customWidth="1"/>
    <col min="15864" max="15866" width="0" style="6" hidden="1" customWidth="1"/>
    <col min="15867" max="15867" width="2.625" style="6" customWidth="1"/>
    <col min="15868" max="15868" width="0" style="6" hidden="1" customWidth="1"/>
    <col min="15869" max="15869" width="2.625" style="6" customWidth="1"/>
    <col min="15870" max="15870" width="0" style="6" hidden="1" customWidth="1"/>
    <col min="15871" max="15871" width="3.875" style="6" customWidth="1"/>
    <col min="15872" max="15872" width="30" style="6" customWidth="1"/>
    <col min="15873" max="15873" width="20.5" style="6" customWidth="1"/>
    <col min="15874" max="15874" width="8" style="6" customWidth="1"/>
    <col min="15875" max="15875" width="17" style="6" customWidth="1"/>
    <col min="15876" max="15876" width="37.375" style="6" customWidth="1"/>
    <col min="15877" max="15877" width="5.125" style="6" customWidth="1"/>
    <col min="15878" max="15878" width="27.5" style="6" customWidth="1"/>
    <col min="15879" max="15879" width="14.125" style="6" customWidth="1"/>
    <col min="15880" max="15881" width="8.125" style="6" customWidth="1"/>
    <col min="15882" max="15882" width="9.875" style="6" customWidth="1"/>
    <col min="15883" max="15883" width="1.875" style="6" customWidth="1"/>
    <col min="15884" max="16089" width="10.875" style="6"/>
    <col min="16090" max="16090" width="10.5" style="6" customWidth="1"/>
    <col min="16091" max="16091" width="2.375" style="6" customWidth="1"/>
    <col min="16092" max="16093" width="5.625" style="6" customWidth="1"/>
    <col min="16094" max="16094" width="5.125" style="6" customWidth="1"/>
    <col min="16095" max="16095" width="5.625" style="6" customWidth="1"/>
    <col min="16096" max="16096" width="12" style="6" customWidth="1"/>
    <col min="16097" max="16098" width="7.875" style="6" customWidth="1"/>
    <col min="16099" max="16099" width="2.125" style="6" customWidth="1"/>
    <col min="16100" max="16100" width="7.875" style="6" customWidth="1"/>
    <col min="16101" max="16101" width="6.5" style="6" customWidth="1"/>
    <col min="16102" max="16104" width="3.125" style="6" customWidth="1"/>
    <col min="16105" max="16105" width="3" style="6" customWidth="1"/>
    <col min="16106" max="16106" width="2.5" style="6" customWidth="1"/>
    <col min="16107" max="16107" width="2.625" style="6" customWidth="1"/>
    <col min="16108" max="16110" width="0" style="6" hidden="1" customWidth="1"/>
    <col min="16111" max="16111" width="3.875" style="6" customWidth="1"/>
    <col min="16112" max="16112" width="0" style="6" hidden="1" customWidth="1"/>
    <col min="16113" max="16114" width="13" style="6" customWidth="1"/>
    <col min="16115" max="16115" width="13.125" style="6" customWidth="1"/>
    <col min="16116" max="16116" width="5.625" style="6" customWidth="1"/>
    <col min="16117" max="16117" width="13.125" style="6" customWidth="1"/>
    <col min="16118" max="16118" width="3.625" style="6" customWidth="1"/>
    <col min="16119" max="16119" width="2.625" style="6" customWidth="1"/>
    <col min="16120" max="16122" width="0" style="6" hidden="1" customWidth="1"/>
    <col min="16123" max="16123" width="2.625" style="6" customWidth="1"/>
    <col min="16124" max="16124" width="0" style="6" hidden="1" customWidth="1"/>
    <col min="16125" max="16125" width="2.625" style="6" customWidth="1"/>
    <col min="16126" max="16126" width="0" style="6" hidden="1" customWidth="1"/>
    <col min="16127" max="16127" width="3.875" style="6" customWidth="1"/>
    <col min="16128" max="16128" width="30" style="6" customWidth="1"/>
    <col min="16129" max="16129" width="20.5" style="6" customWidth="1"/>
    <col min="16130" max="16130" width="8" style="6" customWidth="1"/>
    <col min="16131" max="16131" width="17" style="6" customWidth="1"/>
    <col min="16132" max="16132" width="37.375" style="6" customWidth="1"/>
    <col min="16133" max="16133" width="5.125" style="6" customWidth="1"/>
    <col min="16134" max="16134" width="27.5" style="6" customWidth="1"/>
    <col min="16135" max="16135" width="14.125" style="6" customWidth="1"/>
    <col min="16136" max="16137" width="8.125" style="6" customWidth="1"/>
    <col min="16138" max="16138" width="9.875" style="6" customWidth="1"/>
    <col min="16139" max="16139" width="1.875" style="6" customWidth="1"/>
    <col min="16140" max="16244" width="10.875" style="6"/>
    <col min="16245" max="16384" width="10" style="6" customWidth="1"/>
  </cols>
  <sheetData>
    <row r="1" spans="1:54 1541:1541" ht="11.25" customHeight="1">
      <c r="A1" s="1"/>
      <c r="B1" s="175" t="s">
        <v>0</v>
      </c>
      <c r="C1" s="176"/>
      <c r="D1" s="176"/>
      <c r="E1" s="176"/>
      <c r="F1" s="176"/>
      <c r="G1" s="176"/>
      <c r="H1" s="176"/>
      <c r="I1" s="177"/>
      <c r="J1" s="178"/>
      <c r="K1" s="179"/>
      <c r="L1" s="2"/>
      <c r="M1" s="3"/>
      <c r="N1" s="3"/>
      <c r="O1" s="2"/>
      <c r="P1" s="2"/>
      <c r="Q1" s="2"/>
      <c r="R1" s="2"/>
      <c r="S1" s="2"/>
      <c r="T1" s="2"/>
      <c r="U1" s="2"/>
      <c r="V1" s="2"/>
      <c r="W1" s="2"/>
      <c r="X1" s="2"/>
      <c r="Y1" s="2"/>
      <c r="Z1" s="2"/>
      <c r="AA1" s="2"/>
      <c r="AB1" s="2"/>
      <c r="AC1" s="2"/>
      <c r="AD1" s="2"/>
      <c r="AE1" s="2"/>
      <c r="AF1" s="2"/>
      <c r="AG1" s="2"/>
      <c r="AH1" s="2"/>
      <c r="AI1" s="2"/>
      <c r="AJ1" s="2"/>
      <c r="AK1" s="2"/>
      <c r="AL1" s="2"/>
      <c r="AM1" s="3"/>
      <c r="AN1" s="2"/>
      <c r="AO1" s="2"/>
      <c r="AP1" s="2"/>
      <c r="AQ1" s="106"/>
      <c r="AR1" s="106"/>
      <c r="AS1" s="106"/>
      <c r="AT1" s="106"/>
      <c r="AU1" s="106"/>
      <c r="AV1" s="106"/>
      <c r="AW1" s="106"/>
      <c r="AX1" s="2"/>
      <c r="AY1" s="2"/>
      <c r="AZ1" s="2"/>
      <c r="BA1" s="2"/>
      <c r="BB1" s="4" t="s">
        <v>1</v>
      </c>
      <c r="BGG1" s="5" t="s">
        <v>2</v>
      </c>
    </row>
    <row r="2" spans="1:54 1541:1541" ht="14.25" customHeight="1">
      <c r="A2" s="1"/>
      <c r="B2" s="182" t="s">
        <v>3</v>
      </c>
      <c r="C2" s="183"/>
      <c r="D2" s="183"/>
      <c r="E2" s="183"/>
      <c r="F2" s="183"/>
      <c r="G2" s="183"/>
      <c r="H2" s="183"/>
      <c r="I2" s="184"/>
      <c r="J2" s="180"/>
      <c r="K2" s="181"/>
      <c r="L2" s="2"/>
      <c r="M2" s="3"/>
      <c r="N2" s="3"/>
      <c r="O2" s="2"/>
      <c r="P2" s="2"/>
      <c r="Q2" s="2"/>
      <c r="R2" s="2"/>
      <c r="S2" s="2"/>
      <c r="T2" s="2"/>
      <c r="U2" s="2"/>
      <c r="V2" s="2"/>
      <c r="W2" s="2"/>
      <c r="X2" s="2"/>
      <c r="Y2" s="2"/>
      <c r="Z2" s="2"/>
      <c r="AA2" s="2"/>
      <c r="AB2" s="2"/>
      <c r="AC2" s="2"/>
      <c r="AD2" s="2"/>
      <c r="AE2" s="2"/>
      <c r="AF2" s="2"/>
      <c r="AG2" s="2"/>
      <c r="AH2" s="2"/>
      <c r="AI2" s="2"/>
      <c r="AJ2" s="2"/>
      <c r="AK2" s="2"/>
      <c r="AL2" s="2"/>
      <c r="AM2" s="3"/>
      <c r="AN2" s="2"/>
      <c r="AO2" s="2"/>
      <c r="AP2" s="2"/>
      <c r="AQ2" s="106"/>
      <c r="AR2" s="106"/>
      <c r="AS2" s="106"/>
      <c r="AT2" s="106"/>
      <c r="AU2" s="106"/>
      <c r="AV2" s="106"/>
      <c r="AW2" s="106"/>
      <c r="AX2" s="2"/>
      <c r="AY2" s="2"/>
      <c r="AZ2" s="2"/>
      <c r="BA2" s="2"/>
      <c r="BB2" s="2"/>
      <c r="BGG2" s="9"/>
    </row>
    <row r="3" spans="1:54 1541:1541" ht="11.25" customHeight="1">
      <c r="A3" s="1"/>
      <c r="B3" s="10" t="s">
        <v>4</v>
      </c>
      <c r="C3" s="185" t="s">
        <v>5</v>
      </c>
      <c r="D3" s="186"/>
      <c r="E3" s="186"/>
      <c r="F3" s="186"/>
      <c r="G3" s="186"/>
      <c r="H3" s="187"/>
      <c r="I3" s="11" t="s">
        <v>6</v>
      </c>
      <c r="J3" s="180"/>
      <c r="K3" s="181"/>
      <c r="L3" s="2"/>
      <c r="M3" s="3"/>
      <c r="N3" s="3"/>
      <c r="O3" s="2"/>
      <c r="P3" s="2"/>
      <c r="Q3" s="2"/>
      <c r="R3" s="2"/>
      <c r="S3" s="2"/>
      <c r="T3" s="2"/>
      <c r="U3" s="2"/>
      <c r="V3" s="2"/>
      <c r="W3" s="2"/>
      <c r="X3" s="2"/>
      <c r="Y3" s="2"/>
      <c r="Z3" s="2"/>
      <c r="AA3" s="2"/>
      <c r="AB3" s="2"/>
      <c r="AC3" s="2"/>
      <c r="AD3" s="2"/>
      <c r="AE3" s="2"/>
      <c r="AF3" s="2"/>
      <c r="AG3" s="2"/>
      <c r="AH3" s="2"/>
      <c r="AI3" s="2"/>
      <c r="AJ3" s="2"/>
      <c r="AK3" s="2"/>
      <c r="AL3" s="2"/>
      <c r="AM3" s="3"/>
      <c r="AN3" s="2"/>
      <c r="AO3" s="2"/>
      <c r="AP3" s="2"/>
      <c r="AQ3" s="106"/>
      <c r="AR3" s="106"/>
      <c r="AS3" s="106"/>
      <c r="AT3" s="106"/>
      <c r="AU3" s="106"/>
      <c r="AV3" s="106"/>
      <c r="AW3" s="106"/>
      <c r="AX3" s="2"/>
      <c r="AY3" s="2"/>
      <c r="AZ3" s="2"/>
      <c r="BA3" s="2"/>
      <c r="BB3" s="2"/>
      <c r="BGG3" s="9"/>
    </row>
    <row r="4" spans="1:54 1541:1541" ht="14.25" customHeight="1">
      <c r="A4" s="1"/>
      <c r="B4" s="12" t="s">
        <v>7</v>
      </c>
      <c r="C4" s="188" t="s">
        <v>8</v>
      </c>
      <c r="D4" s="189"/>
      <c r="E4" s="189"/>
      <c r="F4" s="189"/>
      <c r="G4" s="189"/>
      <c r="H4" s="190"/>
      <c r="I4" s="13" t="s">
        <v>9</v>
      </c>
      <c r="J4" s="180"/>
      <c r="K4" s="181"/>
      <c r="L4" s="2"/>
      <c r="M4" s="3"/>
      <c r="N4" s="3"/>
      <c r="O4" s="2"/>
      <c r="P4" s="2"/>
      <c r="Q4" s="2"/>
      <c r="R4" s="2"/>
      <c r="S4" s="2"/>
      <c r="T4" s="2"/>
      <c r="U4" s="2"/>
      <c r="V4" s="2"/>
      <c r="W4" s="2"/>
      <c r="X4" s="2"/>
      <c r="Y4" s="2"/>
      <c r="Z4" s="2"/>
      <c r="AA4" s="2"/>
      <c r="AB4" s="2"/>
      <c r="AC4" s="2"/>
      <c r="AD4" s="2"/>
      <c r="AE4" s="2"/>
      <c r="AF4" s="2"/>
      <c r="AG4" s="2"/>
      <c r="AH4" s="2"/>
      <c r="AI4" s="2"/>
      <c r="AJ4" s="2"/>
      <c r="AK4" s="2"/>
      <c r="AL4" s="2"/>
      <c r="AM4" s="3"/>
      <c r="AN4" s="2"/>
      <c r="AO4" s="2"/>
      <c r="AP4" s="2"/>
      <c r="AQ4" s="106"/>
      <c r="AR4" s="106"/>
      <c r="AS4" s="106"/>
      <c r="AT4" s="106"/>
      <c r="AU4" s="106"/>
      <c r="AV4" s="106"/>
      <c r="AW4" s="106"/>
      <c r="AX4" s="2"/>
      <c r="AY4" s="2"/>
      <c r="AZ4" s="2"/>
      <c r="BA4" s="2"/>
      <c r="BB4" s="2"/>
      <c r="BGG4" s="9"/>
    </row>
    <row r="5" spans="1:54 1541:1541" ht="122.1" customHeight="1">
      <c r="A5" s="1"/>
      <c r="B5" s="14" t="s">
        <v>10</v>
      </c>
      <c r="C5" s="15" t="s">
        <v>11</v>
      </c>
      <c r="D5" s="14" t="s">
        <v>12</v>
      </c>
      <c r="E5" s="127" t="s">
        <v>484</v>
      </c>
      <c r="F5" s="128"/>
      <c r="G5" s="129"/>
      <c r="H5" s="16" t="s">
        <v>13</v>
      </c>
      <c r="I5" s="194" t="s">
        <v>488</v>
      </c>
      <c r="J5" s="195"/>
      <c r="K5" s="195"/>
      <c r="L5" s="195"/>
      <c r="M5" s="195"/>
      <c r="N5" s="196"/>
      <c r="O5" s="198" t="s">
        <v>14</v>
      </c>
      <c r="P5" s="199"/>
      <c r="Q5" s="200">
        <v>45849</v>
      </c>
      <c r="R5" s="201"/>
      <c r="S5" s="17"/>
      <c r="T5" s="17"/>
      <c r="U5" s="202"/>
      <c r="V5" s="202"/>
      <c r="W5" s="203"/>
      <c r="X5" s="204"/>
      <c r="Y5" s="18"/>
      <c r="Z5" s="18"/>
      <c r="AA5" s="18"/>
      <c r="AB5" s="18"/>
      <c r="AC5" s="18"/>
      <c r="AD5" s="18"/>
      <c r="AE5" s="18"/>
      <c r="AF5" s="18"/>
      <c r="AG5" s="18"/>
      <c r="AH5" s="18"/>
      <c r="AI5" s="19"/>
      <c r="AJ5" s="19"/>
      <c r="AK5" s="18"/>
      <c r="AL5" s="18"/>
      <c r="AM5" s="18"/>
      <c r="AN5" s="19"/>
      <c r="AO5" s="19"/>
      <c r="AP5" s="18"/>
      <c r="AQ5" s="107"/>
      <c r="AR5" s="107"/>
      <c r="AS5" s="107"/>
      <c r="AT5" s="107"/>
      <c r="AU5" s="107"/>
      <c r="AV5" s="107"/>
      <c r="AW5" s="107"/>
      <c r="AX5" s="18"/>
      <c r="AY5" s="18"/>
      <c r="AZ5" s="18"/>
      <c r="BA5" s="18"/>
      <c r="BB5" s="1"/>
    </row>
    <row r="6" spans="1:54 1541:1541" ht="5.25" customHeight="1">
      <c r="A6" s="1"/>
      <c r="B6" s="20"/>
      <c r="C6" s="18"/>
      <c r="D6" s="20"/>
      <c r="E6" s="20"/>
      <c r="F6" s="20"/>
      <c r="G6" s="19"/>
      <c r="H6" s="19"/>
      <c r="I6" s="18"/>
      <c r="J6" s="18"/>
      <c r="K6" s="18"/>
      <c r="L6" s="18"/>
      <c r="M6" s="18"/>
      <c r="N6" s="18"/>
      <c r="O6" s="18"/>
      <c r="P6" s="18"/>
      <c r="Q6" s="18"/>
      <c r="R6" s="18"/>
      <c r="S6" s="18"/>
      <c r="T6" s="18"/>
      <c r="U6" s="18"/>
      <c r="V6" s="18"/>
      <c r="W6" s="18"/>
      <c r="X6" s="18"/>
      <c r="Y6" s="18"/>
      <c r="Z6" s="18"/>
      <c r="AA6" s="18"/>
      <c r="AB6" s="18"/>
      <c r="AC6" s="18"/>
      <c r="AD6" s="18"/>
      <c r="AE6" s="18"/>
      <c r="AF6" s="18"/>
      <c r="AG6" s="18"/>
      <c r="AH6" s="18"/>
      <c r="AI6" s="19"/>
      <c r="AJ6" s="19"/>
      <c r="AK6" s="18"/>
      <c r="AL6" s="18"/>
      <c r="AM6" s="18"/>
      <c r="AN6" s="19"/>
      <c r="AO6" s="19"/>
      <c r="AP6" s="18"/>
      <c r="AQ6" s="107"/>
      <c r="AR6" s="107"/>
      <c r="AS6" s="107"/>
      <c r="AT6" s="107"/>
      <c r="AU6" s="107"/>
      <c r="AV6" s="107"/>
      <c r="AW6" s="107"/>
      <c r="AX6" s="18"/>
      <c r="AY6" s="18"/>
      <c r="AZ6" s="18"/>
      <c r="BA6" s="18"/>
      <c r="BB6" s="1"/>
    </row>
    <row r="7" spans="1:54 1541:1541" s="1" customFormat="1" ht="23.25" customHeight="1">
      <c r="A7" s="21">
        <f>COUNTA(C9:C10)</f>
        <v>2</v>
      </c>
      <c r="B7" s="172" t="s">
        <v>15</v>
      </c>
      <c r="C7" s="173"/>
      <c r="D7" s="173"/>
      <c r="E7" s="173"/>
      <c r="F7" s="173"/>
      <c r="G7" s="173"/>
      <c r="H7" s="173"/>
      <c r="I7" s="23"/>
      <c r="J7" s="174" t="s">
        <v>16</v>
      </c>
      <c r="K7" s="174"/>
      <c r="L7" s="174"/>
      <c r="M7" s="174"/>
      <c r="N7" s="174"/>
      <c r="O7" s="174"/>
      <c r="P7" s="174"/>
      <c r="Q7" s="174"/>
      <c r="R7" s="174"/>
      <c r="S7" s="174"/>
      <c r="T7" s="174"/>
      <c r="U7" s="174"/>
      <c r="V7" s="174"/>
      <c r="W7" s="174"/>
      <c r="X7" s="174"/>
      <c r="Y7" s="174"/>
      <c r="Z7" s="174"/>
      <c r="AA7" s="174"/>
      <c r="AB7" s="174"/>
      <c r="AC7" s="212" t="s">
        <v>17</v>
      </c>
      <c r="AD7" s="212"/>
      <c r="AE7" s="212"/>
      <c r="AF7" s="212"/>
      <c r="AG7" s="212"/>
      <c r="AH7" s="212"/>
      <c r="AI7" s="213" t="s">
        <v>18</v>
      </c>
      <c r="AJ7" s="213"/>
      <c r="AK7" s="213"/>
      <c r="AL7" s="213"/>
      <c r="AM7" s="22"/>
      <c r="AN7" s="24" t="s">
        <v>19</v>
      </c>
      <c r="AO7" s="25"/>
      <c r="AP7" s="25"/>
      <c r="AQ7" s="108"/>
      <c r="AR7" s="109"/>
      <c r="AS7" s="109"/>
      <c r="AT7" s="109"/>
      <c r="AU7" s="109"/>
      <c r="AV7" s="109"/>
      <c r="AW7" s="109"/>
      <c r="AX7" s="26"/>
      <c r="AY7" s="130">
        <f>AY9</f>
        <v>9.2923200000000015E-3</v>
      </c>
      <c r="AZ7" s="26"/>
      <c r="BA7" s="26"/>
    </row>
    <row r="8" spans="1:54 1541:1541" ht="74.25" customHeight="1">
      <c r="A8" s="27" t="s">
        <v>20</v>
      </c>
      <c r="B8" s="28" t="s">
        <v>21</v>
      </c>
      <c r="C8" s="28" t="s">
        <v>22</v>
      </c>
      <c r="D8" s="29" t="s">
        <v>23</v>
      </c>
      <c r="E8" s="29" t="s">
        <v>24</v>
      </c>
      <c r="F8" s="29" t="s">
        <v>25</v>
      </c>
      <c r="G8" s="29" t="s">
        <v>26</v>
      </c>
      <c r="H8" s="29" t="s">
        <v>27</v>
      </c>
      <c r="I8" s="28" t="s">
        <v>28</v>
      </c>
      <c r="J8" s="30" t="s">
        <v>29</v>
      </c>
      <c r="K8" s="30" t="s">
        <v>30</v>
      </c>
      <c r="L8" s="30" t="s">
        <v>31</v>
      </c>
      <c r="M8" s="30" t="s">
        <v>32</v>
      </c>
      <c r="N8" s="30" t="s">
        <v>33</v>
      </c>
      <c r="O8" s="30" t="s">
        <v>34</v>
      </c>
      <c r="P8" s="30" t="s">
        <v>35</v>
      </c>
      <c r="Q8" s="30" t="s">
        <v>36</v>
      </c>
      <c r="R8" s="30" t="s">
        <v>37</v>
      </c>
      <c r="S8" s="30" t="s">
        <v>38</v>
      </c>
      <c r="T8" s="30" t="s">
        <v>39</v>
      </c>
      <c r="U8" s="30" t="s">
        <v>40</v>
      </c>
      <c r="V8" s="30" t="s">
        <v>41</v>
      </c>
      <c r="W8" s="30" t="s">
        <v>42</v>
      </c>
      <c r="X8" s="30" t="s">
        <v>43</v>
      </c>
      <c r="Y8" s="30" t="s">
        <v>44</v>
      </c>
      <c r="Z8" s="30" t="s">
        <v>45</v>
      </c>
      <c r="AA8" s="30" t="s">
        <v>46</v>
      </c>
      <c r="AB8" s="30" t="s">
        <v>47</v>
      </c>
      <c r="AC8" s="28" t="s">
        <v>48</v>
      </c>
      <c r="AD8" s="28" t="s">
        <v>49</v>
      </c>
      <c r="AE8" s="28" t="s">
        <v>50</v>
      </c>
      <c r="AF8" s="28" t="s">
        <v>51</v>
      </c>
      <c r="AG8" s="28" t="s">
        <v>52</v>
      </c>
      <c r="AH8" s="28" t="s">
        <v>52</v>
      </c>
      <c r="AI8" s="29" t="s">
        <v>53</v>
      </c>
      <c r="AJ8" s="29" t="s">
        <v>54</v>
      </c>
      <c r="AK8" s="29" t="s">
        <v>55</v>
      </c>
      <c r="AL8" s="29" t="s">
        <v>56</v>
      </c>
      <c r="AM8" s="31" t="s">
        <v>57</v>
      </c>
      <c r="AN8" s="31" t="s">
        <v>58</v>
      </c>
      <c r="AO8" s="32" t="s">
        <v>59</v>
      </c>
      <c r="AP8" s="32" t="s">
        <v>60</v>
      </c>
      <c r="AQ8" s="110" t="s">
        <v>313</v>
      </c>
      <c r="AR8" s="111" t="s">
        <v>61</v>
      </c>
      <c r="AS8" s="111" t="s">
        <v>62</v>
      </c>
      <c r="AT8" s="111" t="s">
        <v>63</v>
      </c>
      <c r="AU8" s="111" t="s">
        <v>64</v>
      </c>
      <c r="AV8" s="111" t="s">
        <v>65</v>
      </c>
      <c r="AW8" s="111" t="s">
        <v>66</v>
      </c>
      <c r="AX8" s="33" t="s">
        <v>67</v>
      </c>
      <c r="AY8" s="33" t="s">
        <v>315</v>
      </c>
      <c r="AZ8" s="119" t="s">
        <v>68</v>
      </c>
      <c r="BA8" s="120" t="s">
        <v>69</v>
      </c>
      <c r="BB8" s="34"/>
    </row>
    <row r="9" spans="1:54 1541:1541" ht="171.95" customHeight="1">
      <c r="A9" s="81">
        <v>1</v>
      </c>
      <c r="B9" s="84" t="s">
        <v>332</v>
      </c>
      <c r="C9" s="84" t="s">
        <v>392</v>
      </c>
      <c r="D9" s="83" t="s">
        <v>296</v>
      </c>
      <c r="E9" s="83" t="s">
        <v>297</v>
      </c>
      <c r="F9" s="83" t="s">
        <v>99</v>
      </c>
      <c r="G9" s="83" t="s">
        <v>298</v>
      </c>
      <c r="H9" s="83" t="s">
        <v>147</v>
      </c>
      <c r="I9" s="35">
        <v>0.2</v>
      </c>
      <c r="J9" s="35" t="s">
        <v>75</v>
      </c>
      <c r="K9" s="35" t="s">
        <v>75</v>
      </c>
      <c r="L9" s="35" t="s">
        <v>74</v>
      </c>
      <c r="M9" s="35" t="s">
        <v>74</v>
      </c>
      <c r="N9" s="35" t="s">
        <v>74</v>
      </c>
      <c r="O9" s="35" t="s">
        <v>75</v>
      </c>
      <c r="P9" s="35" t="s">
        <v>74</v>
      </c>
      <c r="Q9" s="35" t="s">
        <v>75</v>
      </c>
      <c r="R9" s="35" t="s">
        <v>74</v>
      </c>
      <c r="S9" s="35" t="s">
        <v>75</v>
      </c>
      <c r="T9" s="35" t="s">
        <v>75</v>
      </c>
      <c r="U9" s="35" t="s">
        <v>75</v>
      </c>
      <c r="V9" s="35" t="s">
        <v>75</v>
      </c>
      <c r="W9" s="35" t="s">
        <v>75</v>
      </c>
      <c r="X9" s="35" t="s">
        <v>74</v>
      </c>
      <c r="Y9" s="35" t="s">
        <v>74</v>
      </c>
      <c r="Z9" s="35" t="s">
        <v>74</v>
      </c>
      <c r="AA9" s="35" t="s">
        <v>74</v>
      </c>
      <c r="AB9" s="35" t="s">
        <v>74</v>
      </c>
      <c r="AC9" s="36">
        <f>I9</f>
        <v>0.2</v>
      </c>
      <c r="AD9" s="37">
        <f>AC9</f>
        <v>0.2</v>
      </c>
      <c r="AE9" s="36">
        <v>0.8</v>
      </c>
      <c r="AF9" s="37">
        <f>AE9</f>
        <v>0.8</v>
      </c>
      <c r="AG9" s="89">
        <f>AD9*AF9</f>
        <v>0.16000000000000003</v>
      </c>
      <c r="AH9" s="85" t="s">
        <v>90</v>
      </c>
      <c r="AI9" s="97" t="s">
        <v>491</v>
      </c>
      <c r="AJ9" s="39" t="s">
        <v>213</v>
      </c>
      <c r="AK9" s="98" t="s">
        <v>301</v>
      </c>
      <c r="AL9" s="98" t="s">
        <v>302</v>
      </c>
      <c r="AM9" s="38" t="s">
        <v>76</v>
      </c>
      <c r="AN9" s="39" t="s">
        <v>77</v>
      </c>
      <c r="AO9" s="39" t="s">
        <v>78</v>
      </c>
      <c r="AP9" s="38" t="s">
        <v>79</v>
      </c>
      <c r="AQ9" s="93">
        <v>0.7</v>
      </c>
      <c r="AR9" s="116">
        <f>I9-(I9*AQ9)</f>
        <v>6.0000000000000026E-2</v>
      </c>
      <c r="AS9" s="114">
        <f>AR9</f>
        <v>6.0000000000000026E-2</v>
      </c>
      <c r="AT9" s="112">
        <f>AR9*AE9</f>
        <v>4.8000000000000022E-2</v>
      </c>
      <c r="AU9" s="114">
        <f>AT9</f>
        <v>4.8000000000000022E-2</v>
      </c>
      <c r="AV9" s="113">
        <f>AT9*AR9</f>
        <v>2.8800000000000023E-3</v>
      </c>
      <c r="AW9" s="114">
        <f>AV9</f>
        <v>2.8800000000000023E-3</v>
      </c>
      <c r="AX9" s="117" t="s">
        <v>492</v>
      </c>
      <c r="AY9" s="205">
        <f>SUM(AW9:AW13)/5</f>
        <v>9.2923200000000015E-3</v>
      </c>
      <c r="AZ9" s="96"/>
      <c r="BA9" s="208" t="s">
        <v>316</v>
      </c>
      <c r="BB9" s="1"/>
    </row>
    <row r="10" spans="1:54 1541:1541" ht="191.45" customHeight="1">
      <c r="A10" s="90">
        <v>2</v>
      </c>
      <c r="B10" s="87" t="s">
        <v>436</v>
      </c>
      <c r="C10" s="87" t="s">
        <v>309</v>
      </c>
      <c r="D10" s="88" t="s">
        <v>296</v>
      </c>
      <c r="E10" s="88" t="s">
        <v>297</v>
      </c>
      <c r="F10" s="88" t="s">
        <v>99</v>
      </c>
      <c r="G10" s="88" t="s">
        <v>107</v>
      </c>
      <c r="H10" s="88" t="s">
        <v>147</v>
      </c>
      <c r="I10" s="35">
        <v>0.4</v>
      </c>
      <c r="J10" s="35" t="s">
        <v>75</v>
      </c>
      <c r="K10" s="35" t="s">
        <v>75</v>
      </c>
      <c r="L10" s="35" t="s">
        <v>74</v>
      </c>
      <c r="M10" s="35" t="s">
        <v>74</v>
      </c>
      <c r="N10" s="35" t="s">
        <v>74</v>
      </c>
      <c r="O10" s="35" t="s">
        <v>75</v>
      </c>
      <c r="P10" s="35" t="s">
        <v>74</v>
      </c>
      <c r="Q10" s="35" t="s">
        <v>75</v>
      </c>
      <c r="R10" s="35" t="s">
        <v>74</v>
      </c>
      <c r="S10" s="35" t="s">
        <v>75</v>
      </c>
      <c r="T10" s="35" t="s">
        <v>75</v>
      </c>
      <c r="U10" s="35" t="s">
        <v>75</v>
      </c>
      <c r="V10" s="35" t="s">
        <v>75</v>
      </c>
      <c r="W10" s="35" t="s">
        <v>75</v>
      </c>
      <c r="X10" s="35" t="s">
        <v>74</v>
      </c>
      <c r="Y10" s="35" t="s">
        <v>74</v>
      </c>
      <c r="Z10" s="35" t="s">
        <v>74</v>
      </c>
      <c r="AA10" s="35" t="s">
        <v>74</v>
      </c>
      <c r="AB10" s="35" t="s">
        <v>74</v>
      </c>
      <c r="AC10" s="36">
        <f>I10</f>
        <v>0.4</v>
      </c>
      <c r="AD10" s="37">
        <f>AC10</f>
        <v>0.4</v>
      </c>
      <c r="AE10" s="36">
        <v>0.6</v>
      </c>
      <c r="AF10" s="37">
        <f>AE10</f>
        <v>0.6</v>
      </c>
      <c r="AG10" s="89">
        <f>AD10*AF10</f>
        <v>0.24</v>
      </c>
      <c r="AH10" s="94" t="s">
        <v>89</v>
      </c>
      <c r="AI10" s="97" t="s">
        <v>491</v>
      </c>
      <c r="AJ10" s="39" t="s">
        <v>213</v>
      </c>
      <c r="AK10" s="98" t="s">
        <v>301</v>
      </c>
      <c r="AL10" s="98" t="s">
        <v>302</v>
      </c>
      <c r="AM10" s="38" t="s">
        <v>76</v>
      </c>
      <c r="AN10" s="39" t="s">
        <v>77</v>
      </c>
      <c r="AO10" s="39" t="s">
        <v>78</v>
      </c>
      <c r="AP10" s="38" t="s">
        <v>79</v>
      </c>
      <c r="AQ10" s="93">
        <v>0.7</v>
      </c>
      <c r="AR10" s="116">
        <f t="shared" ref="AR10:AR12" si="0">I10-(I10*AQ10)</f>
        <v>0.12000000000000005</v>
      </c>
      <c r="AS10" s="114">
        <f t="shared" ref="AS10:AS13" si="1">AR10</f>
        <v>0.12000000000000005</v>
      </c>
      <c r="AT10" s="112">
        <f t="shared" ref="AT10:AT12" si="2">AR10*AE10</f>
        <v>7.2000000000000022E-2</v>
      </c>
      <c r="AU10" s="114">
        <f t="shared" ref="AU10:AU13" si="3">AT10</f>
        <v>7.2000000000000022E-2</v>
      </c>
      <c r="AV10" s="113">
        <f t="shared" ref="AV10:AV13" si="4">AT10*AR10</f>
        <v>8.640000000000007E-3</v>
      </c>
      <c r="AW10" s="114">
        <f t="shared" ref="AW10:AW13" si="5">AV10</f>
        <v>8.640000000000007E-3</v>
      </c>
      <c r="AX10" s="117" t="s">
        <v>492</v>
      </c>
      <c r="AY10" s="206"/>
      <c r="AZ10" s="96"/>
      <c r="BA10" s="209"/>
    </row>
    <row r="11" spans="1:54 1541:1541" ht="204.6" customHeight="1">
      <c r="A11" s="92">
        <v>3</v>
      </c>
      <c r="B11" s="91" t="s">
        <v>437</v>
      </c>
      <c r="C11" s="91" t="s">
        <v>310</v>
      </c>
      <c r="D11" s="93" t="s">
        <v>296</v>
      </c>
      <c r="E11" s="93" t="s">
        <v>297</v>
      </c>
      <c r="F11" s="93" t="s">
        <v>99</v>
      </c>
      <c r="G11" s="93" t="s">
        <v>107</v>
      </c>
      <c r="H11" s="93" t="s">
        <v>147</v>
      </c>
      <c r="I11" s="35">
        <v>0.85</v>
      </c>
      <c r="J11" s="35" t="s">
        <v>75</v>
      </c>
      <c r="K11" s="35" t="s">
        <v>75</v>
      </c>
      <c r="L11" s="35" t="s">
        <v>74</v>
      </c>
      <c r="M11" s="35" t="s">
        <v>74</v>
      </c>
      <c r="N11" s="35" t="s">
        <v>74</v>
      </c>
      <c r="O11" s="35" t="s">
        <v>75</v>
      </c>
      <c r="P11" s="35" t="s">
        <v>74</v>
      </c>
      <c r="Q11" s="35" t="s">
        <v>75</v>
      </c>
      <c r="R11" s="35" t="s">
        <v>74</v>
      </c>
      <c r="S11" s="35" t="s">
        <v>75</v>
      </c>
      <c r="T11" s="35" t="s">
        <v>75</v>
      </c>
      <c r="U11" s="35" t="s">
        <v>75</v>
      </c>
      <c r="V11" s="35" t="s">
        <v>75</v>
      </c>
      <c r="W11" s="35" t="s">
        <v>75</v>
      </c>
      <c r="X11" s="35" t="s">
        <v>74</v>
      </c>
      <c r="Y11" s="35" t="s">
        <v>74</v>
      </c>
      <c r="Z11" s="35" t="s">
        <v>74</v>
      </c>
      <c r="AA11" s="35" t="s">
        <v>74</v>
      </c>
      <c r="AB11" s="35" t="s">
        <v>74</v>
      </c>
      <c r="AC11" s="36">
        <f>I11</f>
        <v>0.85</v>
      </c>
      <c r="AD11" s="37">
        <f>AC11</f>
        <v>0.85</v>
      </c>
      <c r="AE11" s="36">
        <v>0.4</v>
      </c>
      <c r="AF11" s="37">
        <f>AE11</f>
        <v>0.4</v>
      </c>
      <c r="AG11" s="89">
        <f>AD11*AF11</f>
        <v>0.34</v>
      </c>
      <c r="AH11" s="94" t="s">
        <v>89</v>
      </c>
      <c r="AI11" s="97" t="s">
        <v>491</v>
      </c>
      <c r="AJ11" s="39" t="s">
        <v>213</v>
      </c>
      <c r="AK11" s="98" t="s">
        <v>301</v>
      </c>
      <c r="AL11" s="98" t="s">
        <v>302</v>
      </c>
      <c r="AM11" s="38" t="s">
        <v>76</v>
      </c>
      <c r="AN11" s="39" t="s">
        <v>77</v>
      </c>
      <c r="AO11" s="39" t="s">
        <v>78</v>
      </c>
      <c r="AP11" s="38" t="s">
        <v>79</v>
      </c>
      <c r="AQ11" s="93">
        <v>0.7</v>
      </c>
      <c r="AR11" s="116">
        <f t="shared" si="0"/>
        <v>0.255</v>
      </c>
      <c r="AS11" s="114">
        <f t="shared" si="1"/>
        <v>0.255</v>
      </c>
      <c r="AT11" s="112">
        <f t="shared" si="2"/>
        <v>0.10200000000000001</v>
      </c>
      <c r="AU11" s="114">
        <f t="shared" si="3"/>
        <v>0.10200000000000001</v>
      </c>
      <c r="AV11" s="113">
        <f t="shared" si="4"/>
        <v>2.6010000000000002E-2</v>
      </c>
      <c r="AW11" s="114">
        <f t="shared" si="5"/>
        <v>2.6010000000000002E-2</v>
      </c>
      <c r="AX11" s="117" t="s">
        <v>492</v>
      </c>
      <c r="AY11" s="206"/>
      <c r="AZ11" s="96"/>
      <c r="BA11" s="209"/>
    </row>
    <row r="12" spans="1:54 1541:1541" ht="204.6" customHeight="1">
      <c r="A12" s="99">
        <v>4</v>
      </c>
      <c r="B12" s="101" t="s">
        <v>438</v>
      </c>
      <c r="C12" s="101" t="s">
        <v>311</v>
      </c>
      <c r="D12" s="102" t="s">
        <v>296</v>
      </c>
      <c r="E12" s="102" t="s">
        <v>297</v>
      </c>
      <c r="F12" s="102" t="s">
        <v>99</v>
      </c>
      <c r="G12" s="102" t="s">
        <v>107</v>
      </c>
      <c r="H12" s="102" t="s">
        <v>147</v>
      </c>
      <c r="I12" s="35">
        <v>0.41</v>
      </c>
      <c r="J12" s="35" t="s">
        <v>75</v>
      </c>
      <c r="K12" s="35" t="s">
        <v>75</v>
      </c>
      <c r="L12" s="35" t="s">
        <v>74</v>
      </c>
      <c r="M12" s="35" t="s">
        <v>74</v>
      </c>
      <c r="N12" s="35" t="s">
        <v>74</v>
      </c>
      <c r="O12" s="35" t="s">
        <v>75</v>
      </c>
      <c r="P12" s="35" t="s">
        <v>74</v>
      </c>
      <c r="Q12" s="35" t="s">
        <v>75</v>
      </c>
      <c r="R12" s="35" t="s">
        <v>74</v>
      </c>
      <c r="S12" s="35" t="s">
        <v>75</v>
      </c>
      <c r="T12" s="35" t="s">
        <v>75</v>
      </c>
      <c r="U12" s="35" t="s">
        <v>75</v>
      </c>
      <c r="V12" s="35" t="s">
        <v>75</v>
      </c>
      <c r="W12" s="35" t="s">
        <v>75</v>
      </c>
      <c r="X12" s="35" t="s">
        <v>74</v>
      </c>
      <c r="Y12" s="35" t="s">
        <v>74</v>
      </c>
      <c r="Z12" s="35" t="s">
        <v>74</v>
      </c>
      <c r="AA12" s="35" t="s">
        <v>74</v>
      </c>
      <c r="AB12" s="35" t="s">
        <v>74</v>
      </c>
      <c r="AC12" s="36">
        <f>I12</f>
        <v>0.41</v>
      </c>
      <c r="AD12" s="37">
        <f>AC12</f>
        <v>0.41</v>
      </c>
      <c r="AE12" s="36">
        <v>0.4</v>
      </c>
      <c r="AF12" s="37">
        <f>AE12</f>
        <v>0.4</v>
      </c>
      <c r="AG12" s="89">
        <f>AD12*AF12</f>
        <v>0.16400000000000001</v>
      </c>
      <c r="AH12" s="94" t="s">
        <v>89</v>
      </c>
      <c r="AI12" s="97" t="s">
        <v>491</v>
      </c>
      <c r="AJ12" s="39" t="s">
        <v>213</v>
      </c>
      <c r="AK12" s="98" t="s">
        <v>301</v>
      </c>
      <c r="AL12" s="98" t="s">
        <v>302</v>
      </c>
      <c r="AM12" s="38" t="s">
        <v>76</v>
      </c>
      <c r="AN12" s="39" t="s">
        <v>77</v>
      </c>
      <c r="AO12" s="39" t="s">
        <v>78</v>
      </c>
      <c r="AP12" s="38" t="s">
        <v>79</v>
      </c>
      <c r="AQ12" s="93">
        <v>0.7</v>
      </c>
      <c r="AR12" s="116">
        <f t="shared" si="0"/>
        <v>0.123</v>
      </c>
      <c r="AS12" s="114">
        <f t="shared" si="1"/>
        <v>0.123</v>
      </c>
      <c r="AT12" s="112">
        <f t="shared" si="2"/>
        <v>4.9200000000000001E-2</v>
      </c>
      <c r="AU12" s="114">
        <f t="shared" si="3"/>
        <v>4.9200000000000001E-2</v>
      </c>
      <c r="AV12" s="113">
        <f t="shared" si="4"/>
        <v>6.0515999999999999E-3</v>
      </c>
      <c r="AW12" s="114">
        <f t="shared" si="5"/>
        <v>6.0515999999999999E-3</v>
      </c>
      <c r="AX12" s="117" t="s">
        <v>492</v>
      </c>
      <c r="AY12" s="206"/>
      <c r="AZ12" s="96"/>
      <c r="BA12" s="209"/>
    </row>
    <row r="13" spans="1:54 1541:1541" ht="409.6" customHeight="1">
      <c r="A13" s="103">
        <v>5</v>
      </c>
      <c r="B13" s="104" t="s">
        <v>489</v>
      </c>
      <c r="C13" s="104" t="s">
        <v>490</v>
      </c>
      <c r="D13" s="105" t="s">
        <v>296</v>
      </c>
      <c r="E13" s="105" t="s">
        <v>299</v>
      </c>
      <c r="F13" s="105" t="s">
        <v>99</v>
      </c>
      <c r="G13" s="105" t="s">
        <v>107</v>
      </c>
      <c r="H13" s="105" t="s">
        <v>147</v>
      </c>
      <c r="I13" s="95">
        <v>0.2</v>
      </c>
      <c r="J13" s="35" t="s">
        <v>75</v>
      </c>
      <c r="K13" s="35" t="s">
        <v>75</v>
      </c>
      <c r="L13" s="35" t="s">
        <v>74</v>
      </c>
      <c r="M13" s="35" t="s">
        <v>74</v>
      </c>
      <c r="N13" s="35" t="s">
        <v>74</v>
      </c>
      <c r="O13" s="35" t="s">
        <v>75</v>
      </c>
      <c r="P13" s="35" t="s">
        <v>74</v>
      </c>
      <c r="Q13" s="35" t="s">
        <v>75</v>
      </c>
      <c r="R13" s="35" t="s">
        <v>74</v>
      </c>
      <c r="S13" s="35" t="s">
        <v>75</v>
      </c>
      <c r="T13" s="35" t="s">
        <v>75</v>
      </c>
      <c r="U13" s="35" t="s">
        <v>75</v>
      </c>
      <c r="V13" s="35" t="s">
        <v>75</v>
      </c>
      <c r="W13" s="35" t="s">
        <v>75</v>
      </c>
      <c r="X13" s="35" t="s">
        <v>74</v>
      </c>
      <c r="Y13" s="35" t="s">
        <v>74</v>
      </c>
      <c r="Z13" s="35" t="s">
        <v>74</v>
      </c>
      <c r="AA13" s="35" t="s">
        <v>74</v>
      </c>
      <c r="AB13" s="35" t="s">
        <v>74</v>
      </c>
      <c r="AC13" s="36">
        <f>I13</f>
        <v>0.2</v>
      </c>
      <c r="AD13" s="37">
        <f>AC13</f>
        <v>0.2</v>
      </c>
      <c r="AE13" s="36">
        <v>0.8</v>
      </c>
      <c r="AF13" s="37">
        <f>AE13</f>
        <v>0.8</v>
      </c>
      <c r="AG13" s="89">
        <f>AD13*AF13</f>
        <v>0.16000000000000003</v>
      </c>
      <c r="AH13" s="125" t="s">
        <v>94</v>
      </c>
      <c r="AI13" s="97" t="s">
        <v>491</v>
      </c>
      <c r="AJ13" s="39" t="s">
        <v>213</v>
      </c>
      <c r="AK13" s="98" t="s">
        <v>301</v>
      </c>
      <c r="AL13" s="98" t="s">
        <v>302</v>
      </c>
      <c r="AM13" s="38" t="s">
        <v>76</v>
      </c>
      <c r="AN13" s="39" t="s">
        <v>77</v>
      </c>
      <c r="AO13" s="39" t="s">
        <v>78</v>
      </c>
      <c r="AP13" s="38" t="s">
        <v>79</v>
      </c>
      <c r="AQ13" s="93">
        <v>0.7</v>
      </c>
      <c r="AR13" s="116">
        <f>I13-(I13*AQ13)</f>
        <v>6.0000000000000026E-2</v>
      </c>
      <c r="AS13" s="114">
        <f t="shared" si="1"/>
        <v>6.0000000000000026E-2</v>
      </c>
      <c r="AT13" s="112">
        <f>AR13*AE13</f>
        <v>4.8000000000000022E-2</v>
      </c>
      <c r="AU13" s="114">
        <f t="shared" si="3"/>
        <v>4.8000000000000022E-2</v>
      </c>
      <c r="AV13" s="113">
        <f t="shared" si="4"/>
        <v>2.8800000000000023E-3</v>
      </c>
      <c r="AW13" s="114">
        <f t="shared" si="5"/>
        <v>2.8800000000000023E-3</v>
      </c>
      <c r="AX13" s="117" t="s">
        <v>492</v>
      </c>
      <c r="AY13" s="207"/>
      <c r="AZ13" s="96"/>
      <c r="BA13" s="210"/>
    </row>
    <row r="14" spans="1:54 1541:1541">
      <c r="AW14" s="118"/>
    </row>
    <row r="595" spans="1:1 1541:1552" ht="12.75">
      <c r="A595" s="40" t="s">
        <v>2</v>
      </c>
      <c r="BGG595" s="40" t="s">
        <v>2</v>
      </c>
      <c r="BGH595" s="42"/>
      <c r="BGI595" s="42"/>
      <c r="BGJ595" s="42"/>
      <c r="BGK595" s="42"/>
      <c r="BGL595" s="42"/>
      <c r="BGM595" s="42"/>
      <c r="BGN595" s="42"/>
      <c r="BGO595" s="42"/>
      <c r="BGP595" s="42"/>
      <c r="BGQ595" s="42"/>
      <c r="BGR595" s="42"/>
    </row>
    <row r="596" spans="1:1 1541:1552" ht="12.75">
      <c r="BGG596" s="42"/>
      <c r="BGH596" s="42"/>
      <c r="BGI596" s="42"/>
      <c r="BGJ596" s="42"/>
      <c r="BGK596" s="42"/>
      <c r="BGL596" s="42"/>
      <c r="BGM596" s="42"/>
      <c r="BGN596" s="214" t="s">
        <v>50</v>
      </c>
      <c r="BGO596" s="214"/>
      <c r="BGP596" s="214"/>
      <c r="BGQ596" s="43"/>
      <c r="BGR596" s="43"/>
    </row>
    <row r="597" spans="1:1 1541:1552" ht="12.75">
      <c r="BGG597" s="42"/>
      <c r="BGH597" s="42"/>
      <c r="BGI597" s="42"/>
      <c r="BGJ597" s="42"/>
      <c r="BGK597" s="42"/>
      <c r="BGL597" s="44">
        <v>1</v>
      </c>
      <c r="BGM597" s="44">
        <v>2</v>
      </c>
      <c r="BGN597" s="44">
        <v>3</v>
      </c>
      <c r="BGO597" s="45">
        <v>4</v>
      </c>
      <c r="BGP597" s="45">
        <v>5</v>
      </c>
      <c r="BGQ597" s="46"/>
      <c r="BGR597" s="46"/>
    </row>
    <row r="598" spans="1:1 1541:1552" ht="12.75">
      <c r="BGG598" s="42"/>
      <c r="BGH598" s="42"/>
      <c r="BGI598" s="42"/>
      <c r="BGJ598" s="42"/>
      <c r="BGK598" s="42"/>
      <c r="BGL598" s="47" t="s">
        <v>83</v>
      </c>
      <c r="BGM598" s="47" t="s">
        <v>84</v>
      </c>
      <c r="BGN598" s="47" t="s">
        <v>85</v>
      </c>
      <c r="BGO598" s="47" t="s">
        <v>86</v>
      </c>
      <c r="BGP598" s="47" t="s">
        <v>87</v>
      </c>
      <c r="BGQ598" s="47"/>
      <c r="BGR598" s="47"/>
    </row>
    <row r="599" spans="1:1 1541:1552" ht="12.75">
      <c r="BGG599" s="42"/>
      <c r="BGH599" s="42"/>
      <c r="BGI599" s="42"/>
      <c r="BGJ599" s="42"/>
      <c r="BGK599" s="42"/>
      <c r="BGL599" s="44">
        <v>1</v>
      </c>
      <c r="BGM599" s="44">
        <v>2</v>
      </c>
      <c r="BGN599" s="44">
        <v>3</v>
      </c>
      <c r="BGO599" s="45">
        <v>4</v>
      </c>
      <c r="BGP599" s="45">
        <v>5</v>
      </c>
      <c r="BGQ599" s="46"/>
      <c r="BGR599" s="46"/>
    </row>
    <row r="600" spans="1:1 1541:1552" ht="28.7" customHeight="1">
      <c r="BGG600" s="42"/>
      <c r="BGH600" s="215" t="s">
        <v>48</v>
      </c>
      <c r="BGI600" s="46">
        <v>5</v>
      </c>
      <c r="BGJ600" s="47" t="s">
        <v>88</v>
      </c>
      <c r="BGK600" s="46">
        <v>5</v>
      </c>
      <c r="BGL600" s="48" t="s">
        <v>89</v>
      </c>
      <c r="BGM600" s="49" t="s">
        <v>90</v>
      </c>
      <c r="BGN600" s="49" t="s">
        <v>90</v>
      </c>
      <c r="BGO600" s="50" t="s">
        <v>91</v>
      </c>
      <c r="BGP600" s="50" t="s">
        <v>91</v>
      </c>
      <c r="BGQ600" s="51"/>
      <c r="BGR600" s="51"/>
    </row>
    <row r="601" spans="1:1 1541:1552" ht="28.7" customHeight="1">
      <c r="BGG601" s="42"/>
      <c r="BGH601" s="215"/>
      <c r="BGI601" s="46">
        <v>4</v>
      </c>
      <c r="BGJ601" s="47" t="s">
        <v>92</v>
      </c>
      <c r="BGK601" s="46">
        <v>4</v>
      </c>
      <c r="BGL601" s="48" t="s">
        <v>89</v>
      </c>
      <c r="BGM601" s="48" t="s">
        <v>89</v>
      </c>
      <c r="BGN601" s="49" t="s">
        <v>90</v>
      </c>
      <c r="BGO601" s="50" t="s">
        <v>91</v>
      </c>
      <c r="BGP601" s="50" t="s">
        <v>91</v>
      </c>
      <c r="BGQ601" s="51"/>
      <c r="BGR601" s="51"/>
    </row>
    <row r="602" spans="1:1 1541:1552" ht="28.7" customHeight="1">
      <c r="BGG602" s="42"/>
      <c r="BGH602" s="215"/>
      <c r="BGI602" s="46">
        <v>3</v>
      </c>
      <c r="BGJ602" s="47" t="s">
        <v>93</v>
      </c>
      <c r="BGK602" s="46">
        <v>3</v>
      </c>
      <c r="BGL602" s="48" t="s">
        <v>89</v>
      </c>
      <c r="BGM602" s="48" t="s">
        <v>89</v>
      </c>
      <c r="BGN602" s="49" t="s">
        <v>90</v>
      </c>
      <c r="BGO602" s="49" t="s">
        <v>90</v>
      </c>
      <c r="BGP602" s="49" t="s">
        <v>90</v>
      </c>
      <c r="BGQ602" s="51"/>
      <c r="BGR602" s="51"/>
    </row>
    <row r="603" spans="1:1 1541:1552" ht="28.7" customHeight="1">
      <c r="BGG603" s="42"/>
      <c r="BGH603" s="215"/>
      <c r="BGI603" s="46">
        <v>2</v>
      </c>
      <c r="BGJ603" s="47" t="s">
        <v>73</v>
      </c>
      <c r="BGK603" s="46">
        <v>2</v>
      </c>
      <c r="BGL603" s="52" t="s">
        <v>94</v>
      </c>
      <c r="BGM603" s="48" t="s">
        <v>89</v>
      </c>
      <c r="BGN603" s="48" t="s">
        <v>89</v>
      </c>
      <c r="BGO603" s="48" t="s">
        <v>89</v>
      </c>
      <c r="BGP603" s="49" t="s">
        <v>90</v>
      </c>
      <c r="BGQ603" s="51"/>
      <c r="BGR603" s="51"/>
    </row>
    <row r="604" spans="1:1 1541:1552" ht="28.7" customHeight="1">
      <c r="BGG604" s="42"/>
      <c r="BGH604" s="215"/>
      <c r="BGI604" s="46">
        <v>1</v>
      </c>
      <c r="BGJ604" s="47" t="s">
        <v>95</v>
      </c>
      <c r="BGK604" s="46">
        <v>1</v>
      </c>
      <c r="BGL604" s="52" t="s">
        <v>94</v>
      </c>
      <c r="BGM604" s="52" t="s">
        <v>94</v>
      </c>
      <c r="BGN604" s="48" t="s">
        <v>89</v>
      </c>
      <c r="BGO604" s="48" t="s">
        <v>89</v>
      </c>
      <c r="BGP604" s="48" t="s">
        <v>89</v>
      </c>
      <c r="BGQ604" s="51"/>
      <c r="BGR604" s="51"/>
    </row>
    <row r="605" spans="1:1 1541:1552" ht="12.75">
      <c r="BGG605" s="42"/>
      <c r="BGH605" s="42"/>
      <c r="BGI605" s="42"/>
      <c r="BGJ605" s="42"/>
      <c r="BGK605" s="42"/>
      <c r="BGL605" s="42"/>
      <c r="BGM605" s="42"/>
      <c r="BGN605" s="42"/>
      <c r="BGO605" s="42"/>
      <c r="BGP605" s="42"/>
      <c r="BGQ605" s="42"/>
      <c r="BGR605" s="42"/>
    </row>
    <row r="606" spans="1:1 1541:1552" ht="12.75">
      <c r="BGG606" s="42"/>
      <c r="BGH606" s="42"/>
      <c r="BGI606" s="42"/>
      <c r="BGJ606" s="42"/>
      <c r="BGK606" s="42"/>
      <c r="BGL606" s="42"/>
      <c r="BGM606" s="42"/>
      <c r="BGN606" s="42"/>
      <c r="BGO606" s="42"/>
      <c r="BGP606" s="42"/>
      <c r="BGQ606" s="42"/>
      <c r="BGR606" s="42"/>
    </row>
    <row r="607" spans="1:1 1541:1552" ht="12.75">
      <c r="BGG607" s="42"/>
      <c r="BGH607" s="42"/>
      <c r="BGI607" s="42"/>
      <c r="BGJ607" s="42"/>
      <c r="BGK607" s="42"/>
      <c r="BGL607" s="42"/>
      <c r="BGM607" s="42"/>
      <c r="BGN607" s="42"/>
      <c r="BGO607" s="42"/>
      <c r="BGP607" s="42"/>
      <c r="BGQ607" s="42"/>
      <c r="BGR607" s="42" t="s">
        <v>96</v>
      </c>
    </row>
    <row r="608" spans="1:1 1541:1552" ht="33.75">
      <c r="BGG608" s="42"/>
      <c r="BGH608" s="42"/>
      <c r="BGI608" s="42"/>
      <c r="BGJ608" s="42"/>
      <c r="BGK608" s="42"/>
      <c r="BGL608" s="42"/>
      <c r="BGM608" s="42"/>
      <c r="BGN608" s="42"/>
      <c r="BGO608" s="42"/>
      <c r="BGP608" s="42"/>
      <c r="BGQ608" s="42"/>
      <c r="BGR608" s="53" t="s">
        <v>97</v>
      </c>
    </row>
    <row r="609" spans="1541:1554" ht="12.75">
      <c r="BGG609" s="42"/>
      <c r="BGH609" s="42"/>
      <c r="BGI609" s="42"/>
      <c r="BGJ609" s="42"/>
      <c r="BGK609" s="42"/>
      <c r="BGL609" s="42"/>
      <c r="BGM609" s="42"/>
      <c r="BGN609" s="42"/>
      <c r="BGO609" s="42"/>
      <c r="BGP609" s="42"/>
      <c r="BGQ609" s="42"/>
      <c r="BGR609" s="53" t="s">
        <v>81</v>
      </c>
    </row>
    <row r="610" spans="1541:1554" ht="12.75">
      <c r="BGR610" s="53" t="s">
        <v>98</v>
      </c>
      <c r="BGS610" s="42"/>
      <c r="BGT610" s="42"/>
    </row>
    <row r="611" spans="1541:1554" ht="22.5">
      <c r="BGR611" s="53" t="s">
        <v>99</v>
      </c>
      <c r="BGS611" s="42"/>
      <c r="BGT611" s="42"/>
    </row>
    <row r="612" spans="1541:1554" ht="12.75">
      <c r="BGR612" s="54"/>
      <c r="BGS612" s="42"/>
      <c r="BGT612" s="42"/>
    </row>
    <row r="613" spans="1541:1554" ht="12.75">
      <c r="BGR613" s="42"/>
      <c r="BGS613" s="42"/>
      <c r="BGT613" s="42" t="s">
        <v>100</v>
      </c>
    </row>
    <row r="614" spans="1541:1554" ht="22.5">
      <c r="BGR614" s="42"/>
      <c r="BGS614" s="42"/>
      <c r="BGT614" s="55" t="s">
        <v>101</v>
      </c>
    </row>
    <row r="615" spans="1541:1554" ht="12.75">
      <c r="BGR615" s="42"/>
      <c r="BGS615" s="42"/>
      <c r="BGT615" s="55" t="s">
        <v>102</v>
      </c>
    </row>
    <row r="616" spans="1541:1554" ht="12.75">
      <c r="BGR616" s="42"/>
      <c r="BGS616" s="42"/>
      <c r="BGT616" s="55" t="s">
        <v>71</v>
      </c>
    </row>
    <row r="617" spans="1541:1554" ht="12.75">
      <c r="BGR617" s="42"/>
      <c r="BGS617" s="42"/>
      <c r="BGT617" s="55" t="s">
        <v>103</v>
      </c>
    </row>
    <row r="618" spans="1541:1554" ht="12.75">
      <c r="BGR618" s="42"/>
      <c r="BGS618" s="42"/>
      <c r="BGT618" s="55" t="s">
        <v>104</v>
      </c>
    </row>
    <row r="619" spans="1541:1554" ht="12.75">
      <c r="BGR619" s="42"/>
      <c r="BGS619" s="42"/>
      <c r="BGT619" s="55" t="s">
        <v>105</v>
      </c>
    </row>
    <row r="620" spans="1541:1554" ht="12.75">
      <c r="BGR620" s="42"/>
      <c r="BGS620" s="42"/>
      <c r="BGT620" s="55" t="s">
        <v>106</v>
      </c>
    </row>
    <row r="621" spans="1541:1554" ht="22.5">
      <c r="BGR621" s="42"/>
      <c r="BGS621" s="42"/>
      <c r="BGT621" s="55" t="s">
        <v>107</v>
      </c>
    </row>
    <row r="622" spans="1541:1554" ht="12.75">
      <c r="BGR622" s="42"/>
      <c r="BGS622" s="42"/>
      <c r="BGT622" s="55" t="s">
        <v>108</v>
      </c>
    </row>
    <row r="623" spans="1541:1554" ht="12.75">
      <c r="BGR623" s="42"/>
      <c r="BGS623" s="42"/>
      <c r="BGT623" s="55" t="s">
        <v>109</v>
      </c>
    </row>
    <row r="624" spans="1541:1554" ht="22.5">
      <c r="BGR624" s="42"/>
      <c r="BGS624" s="42"/>
      <c r="BGT624" s="55" t="s">
        <v>110</v>
      </c>
    </row>
    <row r="625" spans="1552:1559" ht="22.5">
      <c r="BGR625" s="42"/>
      <c r="BGS625" s="42"/>
      <c r="BGT625" s="55" t="s">
        <v>111</v>
      </c>
    </row>
    <row r="628" spans="1552:1559" ht="12.75">
      <c r="BGW628" s="56" t="s">
        <v>112</v>
      </c>
      <c r="BGX628" s="42"/>
      <c r="BGY628" s="46"/>
    </row>
    <row r="629" spans="1552:1559" ht="12.75">
      <c r="BGW629" s="57" t="s">
        <v>80</v>
      </c>
      <c r="BGX629" s="42"/>
      <c r="BGY629" s="46"/>
    </row>
    <row r="630" spans="1552:1559" ht="12.75">
      <c r="BGW630" s="57" t="s">
        <v>113</v>
      </c>
      <c r="BGX630" s="42"/>
      <c r="BGY630" s="46"/>
    </row>
    <row r="631" spans="1552:1559" ht="12.75">
      <c r="BGW631" s="57"/>
      <c r="BGX631" s="42"/>
      <c r="BGY631" s="46"/>
    </row>
    <row r="632" spans="1552:1559" ht="12.75">
      <c r="BGW632" s="56"/>
      <c r="BGX632" s="42"/>
      <c r="BGY632" s="46"/>
    </row>
    <row r="633" spans="1552:1559" ht="12.75">
      <c r="BGW633" s="56"/>
      <c r="BGX633" s="42"/>
      <c r="BGY633" s="46"/>
    </row>
    <row r="634" spans="1552:1559" ht="12.75">
      <c r="BGW634" s="56"/>
      <c r="BGX634" s="42"/>
      <c r="BGY634" s="46" t="s">
        <v>114</v>
      </c>
    </row>
    <row r="635" spans="1552:1559" ht="12.75">
      <c r="BGW635" s="56"/>
      <c r="BGX635" s="42"/>
      <c r="BGY635" s="58" t="s">
        <v>115</v>
      </c>
    </row>
    <row r="636" spans="1552:1559" ht="12.75">
      <c r="BGW636" s="56"/>
      <c r="BGX636" s="42"/>
      <c r="BGY636" s="58" t="s">
        <v>116</v>
      </c>
    </row>
    <row r="637" spans="1552:1559" ht="12.75">
      <c r="BGW637" s="56"/>
      <c r="BGX637" s="42"/>
      <c r="BGY637" s="58" t="s">
        <v>70</v>
      </c>
    </row>
    <row r="638" spans="1552:1559" ht="12.75">
      <c r="BGW638" s="56"/>
      <c r="BGX638" s="42"/>
      <c r="BGY638" s="58" t="s">
        <v>117</v>
      </c>
    </row>
    <row r="639" spans="1552:1559" ht="12.75">
      <c r="BGW639" s="56"/>
      <c r="BGX639" s="42"/>
      <c r="BGY639" s="58" t="s">
        <v>118</v>
      </c>
    </row>
    <row r="640" spans="1552:1559" ht="12.75">
      <c r="BGW640" s="56"/>
      <c r="BGX640" s="42"/>
      <c r="BGY640" s="58" t="s">
        <v>119</v>
      </c>
    </row>
    <row r="641" spans="1557:1564" ht="12.75">
      <c r="BGW641" s="56"/>
      <c r="BGX641" s="42"/>
      <c r="BGY641" s="58" t="s">
        <v>120</v>
      </c>
    </row>
    <row r="642" spans="1557:1564" ht="12.75">
      <c r="BGY642" s="58" t="s">
        <v>121</v>
      </c>
      <c r="BGZ642" s="42"/>
      <c r="BHA642" s="42"/>
      <c r="BHB642" s="42"/>
      <c r="BHC642" s="42"/>
      <c r="BHD642" s="42"/>
    </row>
    <row r="643" spans="1557:1564" ht="12.75">
      <c r="BGY643" s="58" t="s">
        <v>122</v>
      </c>
      <c r="BGZ643" s="42"/>
      <c r="BHA643" s="42"/>
      <c r="BHB643" s="42"/>
      <c r="BHC643" s="42"/>
      <c r="BHD643" s="42"/>
    </row>
    <row r="644" spans="1557:1564" ht="12.75">
      <c r="BGY644" s="56"/>
      <c r="BGZ644" s="42"/>
      <c r="BHA644" s="42"/>
      <c r="BHB644" s="42" t="s">
        <v>123</v>
      </c>
      <c r="BHC644" s="42"/>
      <c r="BHD644" s="42"/>
    </row>
    <row r="645" spans="1557:1564" ht="12.75">
      <c r="BGY645" s="46"/>
      <c r="BGZ645" s="42"/>
      <c r="BHA645" s="42"/>
      <c r="BHB645" s="42" t="s">
        <v>124</v>
      </c>
      <c r="BHC645" s="42"/>
      <c r="BHD645" s="42"/>
    </row>
    <row r="646" spans="1557:1564" ht="12.75">
      <c r="BGY646" s="46"/>
      <c r="BGZ646" s="42"/>
      <c r="BHA646" s="42"/>
      <c r="BHB646" s="42" t="s">
        <v>125</v>
      </c>
      <c r="BHC646" s="42"/>
      <c r="BHD646" s="42"/>
    </row>
    <row r="647" spans="1557:1564" ht="12.75">
      <c r="BGY647" s="46"/>
      <c r="BGZ647" s="42"/>
      <c r="BHA647" s="42"/>
      <c r="BHB647" s="42" t="s">
        <v>126</v>
      </c>
      <c r="BHC647" s="42"/>
      <c r="BHD647" s="42"/>
    </row>
    <row r="648" spans="1557:1564" ht="12.75">
      <c r="BGY648" s="46"/>
      <c r="BGZ648" s="42"/>
      <c r="BHA648" s="42"/>
      <c r="BHB648" s="42" t="s">
        <v>127</v>
      </c>
      <c r="BHC648" s="42"/>
      <c r="BHD648" s="42"/>
    </row>
    <row r="649" spans="1557:1564" ht="12.75">
      <c r="BGY649" s="46"/>
      <c r="BGZ649" s="42"/>
      <c r="BHA649" s="42"/>
      <c r="BHB649" s="42" t="s">
        <v>128</v>
      </c>
      <c r="BHC649" s="42"/>
      <c r="BHD649" s="42"/>
    </row>
    <row r="650" spans="1557:1564" ht="12.75">
      <c r="BGY650" s="46"/>
      <c r="BGZ650" s="42"/>
      <c r="BHA650" s="42"/>
      <c r="BHB650" s="42" t="s">
        <v>129</v>
      </c>
      <c r="BHC650" s="42"/>
      <c r="BHD650" s="42"/>
    </row>
    <row r="651" spans="1557:1564" ht="12.75">
      <c r="BGY651" s="46"/>
      <c r="BGZ651" s="42"/>
      <c r="BHA651" s="42"/>
      <c r="BHB651" s="42" t="s">
        <v>130</v>
      </c>
      <c r="BHC651" s="42"/>
      <c r="BHD651" s="42"/>
    </row>
    <row r="652" spans="1557:1564" ht="12.75">
      <c r="BGY652" s="46"/>
      <c r="BGZ652" s="42"/>
      <c r="BHA652" s="42"/>
      <c r="BHB652" s="42" t="s">
        <v>131</v>
      </c>
      <c r="BHC652" s="42"/>
      <c r="BHD652" s="42"/>
    </row>
    <row r="653" spans="1557:1564" ht="12.75">
      <c r="BGY653" s="46"/>
      <c r="BGZ653" s="42"/>
      <c r="BHA653" s="42"/>
      <c r="BHB653" s="42"/>
      <c r="BHC653" s="42"/>
      <c r="BHD653" s="42"/>
    </row>
    <row r="654" spans="1557:1564" ht="12.75">
      <c r="BGY654" s="46"/>
      <c r="BGZ654" s="42"/>
      <c r="BHA654" s="42"/>
      <c r="BHB654" s="42"/>
      <c r="BHC654" s="42"/>
      <c r="BHD654" s="42"/>
    </row>
    <row r="655" spans="1557:1564" ht="12.75">
      <c r="BGY655" s="46"/>
      <c r="BGZ655" s="42"/>
      <c r="BHA655" s="42"/>
      <c r="BHB655" s="42"/>
      <c r="BHC655" s="42"/>
      <c r="BHD655" s="42" t="s">
        <v>132</v>
      </c>
    </row>
    <row r="656" spans="1557:1564" ht="12.75">
      <c r="BGY656" s="46"/>
      <c r="BGZ656" s="42"/>
      <c r="BHA656" s="42"/>
      <c r="BHB656" s="42"/>
      <c r="BHC656" s="42"/>
      <c r="BHD656" s="59" t="s">
        <v>133</v>
      </c>
    </row>
    <row r="657" spans="1559:1564" ht="12.75">
      <c r="BGY657" s="46"/>
      <c r="BGZ657" s="42"/>
      <c r="BHA657" s="42"/>
      <c r="BHB657" s="42"/>
      <c r="BHC657" s="42"/>
      <c r="BHD657" s="59" t="s">
        <v>134</v>
      </c>
    </row>
    <row r="658" spans="1559:1564">
      <c r="BHD658" s="59" t="s">
        <v>135</v>
      </c>
    </row>
    <row r="659" spans="1559:1564" ht="22.5">
      <c r="BHD659" s="59" t="s">
        <v>136</v>
      </c>
    </row>
    <row r="660" spans="1559:1564">
      <c r="BHD660" s="59" t="s">
        <v>137</v>
      </c>
    </row>
    <row r="661" spans="1559:1564" ht="22.5">
      <c r="BHD661" s="60" t="s">
        <v>138</v>
      </c>
    </row>
    <row r="662" spans="1559:1564">
      <c r="BHD662" s="59" t="s">
        <v>139</v>
      </c>
    </row>
    <row r="663" spans="1559:1564" ht="22.5">
      <c r="BHD663" s="59" t="s">
        <v>140</v>
      </c>
    </row>
    <row r="664" spans="1559:1564">
      <c r="BHD664" s="59" t="s">
        <v>141</v>
      </c>
    </row>
    <row r="665" spans="1559:1564" ht="22.5">
      <c r="BHD665" s="59" t="s">
        <v>142</v>
      </c>
    </row>
    <row r="666" spans="1559:1564" ht="33.75">
      <c r="BHD666" s="59" t="s">
        <v>143</v>
      </c>
    </row>
    <row r="667" spans="1559:1564">
      <c r="BHD667" s="59" t="s">
        <v>144</v>
      </c>
    </row>
    <row r="668" spans="1559:1564" ht="22.5">
      <c r="BHD668" s="59" t="s">
        <v>145</v>
      </c>
    </row>
    <row r="669" spans="1559:1564">
      <c r="BHD669" s="59" t="s">
        <v>146</v>
      </c>
    </row>
    <row r="670" spans="1559:1564">
      <c r="BHD670" s="59" t="s">
        <v>147</v>
      </c>
    </row>
    <row r="671" spans="1559:1564">
      <c r="BHD671" s="59" t="s">
        <v>148</v>
      </c>
    </row>
    <row r="672" spans="1559:1564">
      <c r="BHD672" s="59" t="s">
        <v>149</v>
      </c>
    </row>
    <row r="673" spans="1564:1567">
      <c r="BHD673" s="59" t="s">
        <v>150</v>
      </c>
    </row>
    <row r="674" spans="1564:1567">
      <c r="BHD674" s="59" t="s">
        <v>72</v>
      </c>
      <c r="BHE674" s="59"/>
      <c r="BHF674" s="59"/>
      <c r="BHG674" s="59"/>
    </row>
    <row r="675" spans="1564:1567" ht="13.35" customHeight="1">
      <c r="BHD675" s="59"/>
      <c r="BHE675" s="59"/>
      <c r="BHF675" s="59"/>
      <c r="BHG675" s="59"/>
    </row>
    <row r="676" spans="1564:1567" ht="13.35" customHeight="1">
      <c r="BHD676" s="59"/>
      <c r="BHE676" s="59"/>
      <c r="BHF676" s="59"/>
      <c r="BHG676" s="59"/>
    </row>
    <row r="677" spans="1564:1567" ht="13.35" customHeight="1">
      <c r="BHD677" s="59"/>
      <c r="BHE677" s="59"/>
      <c r="BHF677" s="59"/>
      <c r="BHG677" s="59"/>
    </row>
    <row r="678" spans="1564:1567">
      <c r="BHE678" s="59"/>
      <c r="BHF678" s="59"/>
      <c r="BHG678" s="59"/>
    </row>
    <row r="679" spans="1564:1567" ht="12.75">
      <c r="BHE679" s="42"/>
      <c r="BHF679" s="42"/>
      <c r="BHG679" s="42"/>
    </row>
    <row r="680" spans="1564:1567" ht="12.75">
      <c r="BHD680" s="42"/>
      <c r="BHE680" s="42"/>
      <c r="BHF680" s="42"/>
      <c r="BHG680" s="42"/>
    </row>
    <row r="681" spans="1564:1567" ht="12.75">
      <c r="BHD681" s="42"/>
      <c r="BHE681" s="42"/>
      <c r="BHF681" s="42"/>
      <c r="BHG681" s="42"/>
    </row>
    <row r="682" spans="1564:1567" ht="12.75">
      <c r="BHD682" s="42"/>
      <c r="BHE682" s="42"/>
      <c r="BHF682" s="42"/>
      <c r="BHG682" s="42" t="s">
        <v>125</v>
      </c>
    </row>
    <row r="683" spans="1564:1567" ht="12.75">
      <c r="BHD683" s="42"/>
      <c r="BHE683" s="42"/>
      <c r="BHF683" s="42"/>
      <c r="BHG683" s="42" t="s">
        <v>151</v>
      </c>
    </row>
    <row r="684" spans="1564:1567" ht="12.75">
      <c r="BHD684" s="42"/>
      <c r="BHE684" s="42"/>
      <c r="BHF684" s="42"/>
      <c r="BHG684" s="42" t="s">
        <v>152</v>
      </c>
    </row>
    <row r="685" spans="1564:1567" ht="12.75">
      <c r="BHD685" s="42"/>
      <c r="BHE685" s="42"/>
      <c r="BHF685" s="42"/>
      <c r="BHG685" s="42" t="s">
        <v>153</v>
      </c>
    </row>
    <row r="686" spans="1564:1567" ht="12.75">
      <c r="BHD686" s="42"/>
      <c r="BHE686" s="42"/>
      <c r="BHF686" s="42"/>
      <c r="BHG686" s="42" t="s">
        <v>154</v>
      </c>
    </row>
    <row r="687" spans="1564:1567" ht="12.75">
      <c r="BHD687" s="42"/>
      <c r="BHE687" s="42"/>
      <c r="BHF687" s="42"/>
      <c r="BHG687" s="42" t="s">
        <v>155</v>
      </c>
    </row>
    <row r="691" spans="1544:1571" ht="15">
      <c r="BGJ691" s="42"/>
      <c r="BGK691" s="42"/>
      <c r="BGL691" s="42"/>
      <c r="BGM691" s="42"/>
      <c r="BGN691" s="42"/>
      <c r="BGO691" s="42"/>
      <c r="BGP691" s="42"/>
      <c r="BGQ691" s="42"/>
      <c r="BGR691" s="42"/>
      <c r="BGS691" s="42"/>
      <c r="BGT691" s="42"/>
      <c r="BGU691" s="42"/>
      <c r="BGV691" s="42"/>
      <c r="BGW691" s="56"/>
      <c r="BGX691" s="42"/>
      <c r="BGY691" s="46"/>
      <c r="BGZ691" s="42"/>
      <c r="BHA691" s="42"/>
      <c r="BHB691" s="42"/>
      <c r="BHC691" s="42"/>
      <c r="BHD691" s="42"/>
      <c r="BHE691" s="42"/>
      <c r="BHF691" s="42"/>
      <c r="BHG691" s="42"/>
      <c r="BHH691" s="42"/>
      <c r="BHI691" s="61" t="s">
        <v>79</v>
      </c>
      <c r="BHJ691" s="42"/>
      <c r="BHK691" s="42"/>
    </row>
    <row r="692" spans="1544:1571" ht="12.75">
      <c r="BGJ692" s="42"/>
      <c r="BGK692" s="42"/>
      <c r="BGL692" s="42"/>
      <c r="BGM692" s="42"/>
      <c r="BGN692" s="42"/>
      <c r="BGO692" s="42"/>
      <c r="BGP692" s="42"/>
      <c r="BGQ692" s="42"/>
      <c r="BGR692" s="42"/>
      <c r="BGS692" s="42"/>
      <c r="BGT692" s="42"/>
      <c r="BGU692" s="42"/>
      <c r="BGV692" s="42"/>
      <c r="BGW692" s="56"/>
      <c r="BGX692" s="42"/>
      <c r="BGY692" s="46"/>
      <c r="BGZ692" s="42"/>
      <c r="BHA692" s="42"/>
      <c r="BHB692" s="42"/>
      <c r="BHC692" s="42"/>
      <c r="BHD692" s="42"/>
      <c r="BHE692" s="42"/>
      <c r="BHF692" s="42"/>
      <c r="BHG692" s="42"/>
      <c r="BHH692" s="42"/>
      <c r="BHI692" s="47" t="s">
        <v>88</v>
      </c>
      <c r="BHJ692" s="42"/>
      <c r="BHK692" s="42"/>
    </row>
    <row r="693" spans="1544:1571" ht="12.75">
      <c r="BGJ693" s="42"/>
      <c r="BGK693" s="42"/>
      <c r="BGL693" s="42"/>
      <c r="BGM693" s="42"/>
      <c r="BGN693" s="42"/>
      <c r="BGO693" s="42"/>
      <c r="BGP693" s="42"/>
      <c r="BGQ693" s="42"/>
      <c r="BGR693" s="42"/>
      <c r="BGS693" s="42"/>
      <c r="BGT693" s="42"/>
      <c r="BGU693" s="42"/>
      <c r="BGV693" s="42"/>
      <c r="BGW693" s="56"/>
      <c r="BGX693" s="42"/>
      <c r="BGY693" s="46"/>
      <c r="BGZ693" s="42"/>
      <c r="BHA693" s="42"/>
      <c r="BHB693" s="42"/>
      <c r="BHC693" s="42"/>
      <c r="BHD693" s="42"/>
      <c r="BHE693" s="42"/>
      <c r="BHF693" s="42"/>
      <c r="BHG693" s="42"/>
      <c r="BHH693" s="42"/>
      <c r="BHI693" s="47" t="s">
        <v>92</v>
      </c>
      <c r="BHJ693" s="42"/>
      <c r="BHK693" s="42"/>
    </row>
    <row r="694" spans="1544:1571" ht="12.75">
      <c r="BGJ694" s="42"/>
      <c r="BGK694" s="42"/>
      <c r="BGL694" s="42"/>
      <c r="BGM694" s="42"/>
      <c r="BGN694" s="42"/>
      <c r="BGO694" s="42"/>
      <c r="BGP694" s="42"/>
      <c r="BGQ694" s="42"/>
      <c r="BGR694" s="42"/>
      <c r="BGS694" s="42"/>
      <c r="BGT694" s="42"/>
      <c r="BGU694" s="42"/>
      <c r="BGV694" s="42"/>
      <c r="BGW694" s="56"/>
      <c r="BGX694" s="42"/>
      <c r="BGY694" s="46"/>
      <c r="BGZ694" s="42"/>
      <c r="BHA694" s="42"/>
      <c r="BHB694" s="42"/>
      <c r="BHC694" s="42"/>
      <c r="BHD694" s="42"/>
      <c r="BHE694" s="42"/>
      <c r="BHF694" s="42"/>
      <c r="BHG694" s="42"/>
      <c r="BHH694" s="42"/>
      <c r="BHI694" s="47" t="s">
        <v>93</v>
      </c>
      <c r="BHJ694" s="42"/>
      <c r="BHK694" s="42"/>
    </row>
    <row r="695" spans="1544:1571" ht="12.75">
      <c r="BGJ695" s="42"/>
      <c r="BGK695" s="42"/>
      <c r="BGL695" s="42"/>
      <c r="BGM695" s="42"/>
      <c r="BGN695" s="42"/>
      <c r="BGO695" s="42"/>
      <c r="BGP695" s="42"/>
      <c r="BGQ695" s="42"/>
      <c r="BGR695" s="42"/>
      <c r="BGS695" s="42"/>
      <c r="BGT695" s="42"/>
      <c r="BGU695" s="42"/>
      <c r="BGV695" s="42"/>
      <c r="BGW695" s="56"/>
      <c r="BGX695" s="42"/>
      <c r="BGY695" s="46"/>
      <c r="BGZ695" s="42"/>
      <c r="BHA695" s="42"/>
      <c r="BHB695" s="42"/>
      <c r="BHC695" s="42"/>
      <c r="BHD695" s="42"/>
      <c r="BHE695" s="42"/>
      <c r="BHF695" s="42"/>
      <c r="BHG695" s="42"/>
      <c r="BHH695" s="42"/>
      <c r="BHI695" s="47" t="s">
        <v>73</v>
      </c>
      <c r="BHJ695" s="42"/>
      <c r="BHK695" s="47"/>
    </row>
    <row r="696" spans="1544:1571" ht="12.75">
      <c r="BGJ696" s="42"/>
      <c r="BGK696" s="42"/>
      <c r="BGL696" s="42"/>
      <c r="BGM696" s="42"/>
      <c r="BGN696" s="42"/>
      <c r="BGO696" s="42"/>
      <c r="BGP696" s="42"/>
      <c r="BGQ696" s="42"/>
      <c r="BGR696" s="42"/>
      <c r="BGS696" s="42"/>
      <c r="BGT696" s="42"/>
      <c r="BGU696" s="42"/>
      <c r="BGV696" s="42"/>
      <c r="BGW696" s="56"/>
      <c r="BGX696" s="42"/>
      <c r="BGY696" s="46"/>
      <c r="BGZ696" s="42"/>
      <c r="BHA696" s="42"/>
      <c r="BHB696" s="42"/>
      <c r="BHC696" s="42"/>
      <c r="BHD696" s="42"/>
      <c r="BHE696" s="42"/>
      <c r="BHF696" s="42"/>
      <c r="BHG696" s="42"/>
      <c r="BHH696" s="42"/>
      <c r="BHI696" s="47" t="s">
        <v>95</v>
      </c>
      <c r="BHJ696" s="42"/>
      <c r="BHK696" s="42"/>
    </row>
    <row r="697" spans="1544:1571" ht="12.75">
      <c r="BGJ697" s="42"/>
      <c r="BGK697" s="42"/>
      <c r="BGL697" s="42"/>
      <c r="BGM697" s="42"/>
      <c r="BGN697" s="42"/>
      <c r="BGO697" s="42"/>
      <c r="BGP697" s="42"/>
      <c r="BGQ697" s="42"/>
      <c r="BGR697" s="42"/>
      <c r="BGS697" s="42"/>
      <c r="BGT697" s="42"/>
      <c r="BGU697" s="42"/>
      <c r="BGV697" s="42"/>
      <c r="BGW697" s="56"/>
      <c r="BGX697" s="42"/>
      <c r="BGY697" s="46"/>
      <c r="BGZ697" s="42"/>
      <c r="BHA697" s="42"/>
      <c r="BHB697" s="42"/>
      <c r="BHC697" s="42"/>
      <c r="BHD697" s="42"/>
      <c r="BHE697" s="42"/>
      <c r="BHF697" s="42"/>
      <c r="BHG697" s="42"/>
      <c r="BHH697" s="42"/>
      <c r="BHI697" s="47"/>
      <c r="BHJ697" s="42"/>
      <c r="BHK697" s="42"/>
    </row>
    <row r="698" spans="1544:1571" ht="15">
      <c r="BGJ698" s="42"/>
      <c r="BGK698" s="42"/>
      <c r="BGL698" s="42"/>
      <c r="BGM698" s="42"/>
      <c r="BGN698" s="42"/>
      <c r="BGO698" s="42"/>
      <c r="BGP698" s="42"/>
      <c r="BGQ698" s="42"/>
      <c r="BGR698" s="42"/>
      <c r="BGS698" s="42"/>
      <c r="BGT698" s="42"/>
      <c r="BGU698" s="42"/>
      <c r="BGV698" s="42"/>
      <c r="BGW698" s="56"/>
      <c r="BGX698" s="42"/>
      <c r="BGY698" s="46"/>
      <c r="BGZ698" s="42"/>
      <c r="BHA698" s="42"/>
      <c r="BHB698" s="42"/>
      <c r="BHC698" s="42"/>
      <c r="BHD698" s="42"/>
      <c r="BHE698" s="42"/>
      <c r="BHF698" s="42"/>
      <c r="BHG698" s="42"/>
      <c r="BHH698" s="42"/>
      <c r="BHI698" s="47"/>
      <c r="BHJ698" s="42"/>
      <c r="BHK698" s="61" t="s">
        <v>156</v>
      </c>
    </row>
    <row r="699" spans="1544:1571" ht="12.75">
      <c r="BGJ699" s="42"/>
      <c r="BGK699" s="42"/>
      <c r="BGL699" s="42"/>
      <c r="BGM699" s="42"/>
      <c r="BGN699" s="42"/>
      <c r="BGO699" s="42"/>
      <c r="BGP699" s="42"/>
      <c r="BGQ699" s="42"/>
      <c r="BGR699" s="42"/>
      <c r="BGS699" s="42"/>
      <c r="BGT699" s="42"/>
      <c r="BGU699" s="42"/>
      <c r="BGV699" s="42"/>
      <c r="BGW699" s="56"/>
      <c r="BGX699" s="42"/>
      <c r="BGY699" s="46"/>
      <c r="BGZ699" s="42"/>
      <c r="BHA699" s="42"/>
      <c r="BHB699" s="42"/>
      <c r="BHC699" s="42"/>
      <c r="BHD699" s="42"/>
      <c r="BHE699" s="42"/>
      <c r="BHF699" s="42"/>
      <c r="BHG699" s="42"/>
      <c r="BHH699" s="42"/>
      <c r="BHI699" s="47"/>
      <c r="BHJ699" s="42"/>
      <c r="BHK699" s="47" t="s">
        <v>87</v>
      </c>
    </row>
    <row r="700" spans="1544:1571" ht="12.75">
      <c r="BGJ700" s="42"/>
      <c r="BGK700" s="46"/>
      <c r="BGL700" s="42"/>
      <c r="BGM700" s="42"/>
      <c r="BGN700" s="42"/>
      <c r="BGO700" s="42"/>
      <c r="BGP700" s="42"/>
      <c r="BGQ700" s="42"/>
      <c r="BGR700" s="42"/>
      <c r="BGS700" s="42"/>
      <c r="BGT700" s="42"/>
      <c r="BGU700" s="42"/>
      <c r="BGV700" s="42"/>
      <c r="BGW700" s="56"/>
      <c r="BGX700" s="42"/>
      <c r="BGY700" s="46"/>
      <c r="BGZ700" s="42"/>
      <c r="BHA700" s="42"/>
      <c r="BHB700" s="42"/>
      <c r="BHC700" s="42"/>
      <c r="BHD700" s="42"/>
      <c r="BHE700" s="42"/>
      <c r="BHF700" s="42"/>
      <c r="BHG700" s="42"/>
      <c r="BHH700" s="42"/>
      <c r="BHI700" s="47"/>
      <c r="BHJ700" s="42"/>
      <c r="BHK700" s="47" t="s">
        <v>86</v>
      </c>
    </row>
    <row r="701" spans="1544:1571" ht="12.75">
      <c r="BGJ701" s="42"/>
      <c r="BGK701" s="42"/>
      <c r="BGL701" s="42"/>
      <c r="BGM701" s="42"/>
      <c r="BGN701" s="42"/>
      <c r="BGO701" s="42"/>
      <c r="BGP701" s="42"/>
      <c r="BGQ701" s="42"/>
      <c r="BGR701" s="42"/>
      <c r="BGS701" s="42"/>
      <c r="BGT701" s="42"/>
      <c r="BGU701" s="42"/>
      <c r="BGV701" s="42"/>
      <c r="BGW701" s="56"/>
      <c r="BGX701" s="42"/>
      <c r="BGY701" s="46"/>
      <c r="BGZ701" s="42"/>
      <c r="BHA701" s="42"/>
      <c r="BHB701" s="42"/>
      <c r="BHC701" s="42"/>
      <c r="BHD701" s="42"/>
      <c r="BHE701" s="42"/>
      <c r="BHF701" s="42"/>
      <c r="BHG701" s="42"/>
      <c r="BHH701" s="42"/>
      <c r="BHI701" s="47"/>
      <c r="BHJ701" s="42"/>
      <c r="BHK701" s="47" t="s">
        <v>85</v>
      </c>
    </row>
    <row r="702" spans="1544:1571" ht="12.75">
      <c r="BGJ702" s="42"/>
      <c r="BGK702" s="42"/>
      <c r="BGL702" s="42"/>
      <c r="BGM702" s="42"/>
      <c r="BGN702" s="42"/>
      <c r="BGO702" s="42"/>
      <c r="BGP702" s="42"/>
      <c r="BGQ702" s="42"/>
      <c r="BGR702" s="42"/>
      <c r="BGS702" s="42"/>
      <c r="BGT702" s="42"/>
      <c r="BGU702" s="42"/>
      <c r="BGV702" s="42"/>
      <c r="BGW702" s="56"/>
      <c r="BGX702" s="42"/>
      <c r="BGY702" s="46"/>
      <c r="BGZ702" s="42"/>
      <c r="BHA702" s="42"/>
      <c r="BHB702" s="42"/>
      <c r="BHC702" s="42"/>
      <c r="BHD702" s="42"/>
      <c r="BHE702" s="42"/>
      <c r="BHF702" s="42"/>
      <c r="BHG702" s="42"/>
      <c r="BHH702" s="42"/>
      <c r="BHI702" s="47"/>
      <c r="BHJ702" s="42"/>
      <c r="BHK702" s="47" t="s">
        <v>84</v>
      </c>
    </row>
    <row r="703" spans="1544:1571" ht="12.75">
      <c r="BGJ703" s="42"/>
      <c r="BGK703" s="42"/>
      <c r="BGL703" s="42"/>
      <c r="BGM703" s="42"/>
      <c r="BGN703" s="42"/>
      <c r="BGO703" s="42"/>
      <c r="BGP703" s="42"/>
      <c r="BGQ703" s="42"/>
      <c r="BGR703" s="42"/>
      <c r="BGS703" s="42"/>
      <c r="BGT703" s="42"/>
      <c r="BGU703" s="42"/>
      <c r="BGV703" s="42"/>
      <c r="BGW703" s="56"/>
      <c r="BGX703" s="42"/>
      <c r="BGY703" s="46"/>
      <c r="BGZ703" s="42"/>
      <c r="BHA703" s="42"/>
      <c r="BHB703" s="42"/>
      <c r="BHC703" s="42"/>
      <c r="BHD703" s="42"/>
      <c r="BHE703" s="42"/>
      <c r="BHF703" s="42"/>
      <c r="BHG703" s="42"/>
      <c r="BHH703" s="42"/>
      <c r="BHI703" s="47"/>
      <c r="BHJ703" s="42"/>
      <c r="BHK703" s="47" t="s">
        <v>83</v>
      </c>
    </row>
    <row r="704" spans="1544:1571" ht="12.75">
      <c r="BGJ704" s="42"/>
      <c r="BGK704" s="42"/>
      <c r="BGL704" s="42"/>
      <c r="BGM704" s="42"/>
      <c r="BGN704" s="42"/>
      <c r="BGO704" s="42"/>
      <c r="BGP704" s="42"/>
      <c r="BGQ704" s="42"/>
      <c r="BGR704" s="42"/>
      <c r="BGS704" s="42"/>
      <c r="BGT704" s="42"/>
      <c r="BGU704" s="42"/>
      <c r="BGV704" s="42"/>
      <c r="BGW704" s="56"/>
      <c r="BGX704" s="42"/>
      <c r="BGY704" s="46"/>
      <c r="BGZ704" s="42"/>
      <c r="BHA704" s="42"/>
      <c r="BHB704" s="42"/>
      <c r="BHC704" s="42"/>
      <c r="BHD704" s="42"/>
      <c r="BHE704" s="42"/>
      <c r="BHF704" s="42"/>
      <c r="BHG704" s="42"/>
      <c r="BHH704" s="42"/>
      <c r="BHI704" s="47"/>
      <c r="BHJ704" s="42"/>
      <c r="BHK704" s="42"/>
    </row>
    <row r="705" spans="1544:1580" ht="12.75">
      <c r="BGJ705" s="42" t="s">
        <v>157</v>
      </c>
      <c r="BGK705" s="46"/>
      <c r="BGL705" s="42"/>
      <c r="BGM705" s="42"/>
      <c r="BGN705" s="42"/>
      <c r="BGO705" s="42"/>
      <c r="BGP705" s="42"/>
      <c r="BGQ705" s="42"/>
      <c r="BGR705" s="42"/>
      <c r="BGS705" s="42"/>
      <c r="BGT705" s="42"/>
      <c r="BGU705" s="42"/>
      <c r="BGV705" s="42"/>
      <c r="BGW705" s="56"/>
      <c r="BGX705" s="42"/>
      <c r="BGY705" s="46"/>
      <c r="BGZ705" s="42"/>
      <c r="BHA705" s="42"/>
      <c r="BHB705" s="42"/>
      <c r="BHC705" s="42"/>
      <c r="BHD705" s="42"/>
      <c r="BHE705" s="42"/>
      <c r="BHF705" s="42"/>
      <c r="BHG705" s="42" t="s">
        <v>158</v>
      </c>
      <c r="BHH705" s="42"/>
      <c r="BHI705" s="47"/>
      <c r="BHJ705" s="42"/>
      <c r="BHK705" s="42"/>
    </row>
    <row r="706" spans="1544:1580" ht="12.75">
      <c r="BGJ706" s="42" t="s">
        <v>159</v>
      </c>
      <c r="BGK706" s="46">
        <v>0</v>
      </c>
      <c r="BGL706" s="42" t="s">
        <v>160</v>
      </c>
      <c r="BGM706" s="42"/>
      <c r="BGN706" s="42"/>
      <c r="BGO706" s="42"/>
      <c r="BGP706" s="42"/>
      <c r="BGQ706" s="42"/>
      <c r="BGR706" s="42"/>
      <c r="BGS706" s="42"/>
      <c r="BGT706" s="42"/>
      <c r="BGU706" s="42"/>
      <c r="BGV706" s="42"/>
      <c r="BGW706" s="56"/>
      <c r="BGX706" s="42"/>
      <c r="BGY706" s="46"/>
      <c r="BGZ706" s="42"/>
      <c r="BHA706" s="42"/>
      <c r="BHB706" s="42"/>
      <c r="BHC706" s="42"/>
      <c r="BHD706" s="42"/>
      <c r="BHE706" s="42"/>
      <c r="BHF706" s="42"/>
      <c r="BHG706" s="42" t="s">
        <v>161</v>
      </c>
      <c r="BHH706" s="42"/>
      <c r="BHI706" s="47"/>
      <c r="BHJ706" s="42"/>
      <c r="BHK706" s="42"/>
      <c r="BHL706" s="42"/>
      <c r="BHM706" s="42"/>
      <c r="BHN706" s="42"/>
      <c r="BHO706" s="42"/>
      <c r="BHP706" s="42"/>
      <c r="BHQ706" s="42"/>
      <c r="BHR706" s="42"/>
      <c r="BHS706" s="42"/>
      <c r="BHT706" s="42"/>
    </row>
    <row r="707" spans="1544:1580" ht="12.75">
      <c r="BGJ707" s="42" t="s">
        <v>162</v>
      </c>
      <c r="BGK707" s="46">
        <v>1</v>
      </c>
      <c r="BGL707" s="42" t="s">
        <v>163</v>
      </c>
      <c r="BGM707" s="42"/>
      <c r="BGN707" s="42"/>
      <c r="BGO707" s="42"/>
      <c r="BGP707" s="42"/>
      <c r="BGQ707" s="42"/>
      <c r="BGR707" s="42"/>
      <c r="BGS707" s="42"/>
      <c r="BGT707" s="42"/>
      <c r="BGU707" s="42"/>
      <c r="BGV707" s="42"/>
      <c r="BGW707" s="56"/>
      <c r="BGX707" s="42"/>
      <c r="BGY707" s="46"/>
      <c r="BGZ707" s="42"/>
      <c r="BHA707" s="42"/>
      <c r="BHB707" s="42"/>
      <c r="BHC707" s="42"/>
      <c r="BHD707" s="42"/>
      <c r="BHE707" s="42"/>
      <c r="BHF707" s="42"/>
      <c r="BHG707" s="42" t="s">
        <v>164</v>
      </c>
      <c r="BHH707" s="42"/>
      <c r="BHI707" s="47"/>
      <c r="BHJ707" s="42"/>
      <c r="BHK707" s="42"/>
      <c r="BHL707" s="42"/>
      <c r="BHM707" s="42"/>
      <c r="BHN707" s="42"/>
      <c r="BHO707" s="42"/>
      <c r="BHP707" s="42"/>
      <c r="BHQ707" s="42"/>
      <c r="BHR707" s="42"/>
      <c r="BHS707" s="42"/>
      <c r="BHT707" s="42"/>
    </row>
    <row r="708" spans="1544:1580" ht="12.75">
      <c r="BGJ708" s="42" t="s">
        <v>165</v>
      </c>
      <c r="BGK708" s="46">
        <v>2</v>
      </c>
      <c r="BGL708" s="42" t="s">
        <v>166</v>
      </c>
      <c r="BGM708" s="42"/>
      <c r="BGN708" s="42"/>
      <c r="BGO708" s="42"/>
      <c r="BGP708" s="42"/>
      <c r="BGQ708" s="42"/>
      <c r="BGR708" s="42"/>
      <c r="BGS708" s="42"/>
      <c r="BGT708" s="42"/>
      <c r="BGU708" s="42"/>
      <c r="BGV708" s="42"/>
      <c r="BGW708" s="56"/>
      <c r="BGX708" s="42"/>
      <c r="BGY708" s="46"/>
      <c r="BGZ708" s="42"/>
      <c r="BHA708" s="42"/>
      <c r="BHB708" s="42"/>
      <c r="BHC708" s="42"/>
      <c r="BHD708" s="42"/>
      <c r="BHE708" s="42"/>
      <c r="BHF708" s="42"/>
      <c r="BHG708" s="42" t="s">
        <v>167</v>
      </c>
      <c r="BHH708" s="42"/>
      <c r="BHI708" s="42"/>
      <c r="BHJ708" s="42"/>
      <c r="BHK708" s="42"/>
      <c r="BHL708" s="42"/>
      <c r="BHM708" s="42"/>
      <c r="BHN708" s="42"/>
      <c r="BHO708" s="42"/>
      <c r="BHP708" s="42"/>
      <c r="BHQ708" s="42"/>
      <c r="BHR708" s="42"/>
      <c r="BHS708" s="42"/>
      <c r="BHT708" s="42"/>
    </row>
    <row r="709" spans="1544:1580" ht="15">
      <c r="BGJ709" s="42"/>
      <c r="BGK709" s="42"/>
      <c r="BGL709" s="42"/>
      <c r="BGM709" s="42"/>
      <c r="BGN709" s="42"/>
      <c r="BGO709" s="42"/>
      <c r="BGP709" s="42"/>
      <c r="BGQ709" s="42"/>
      <c r="BGR709" s="42"/>
      <c r="BGS709" s="42"/>
      <c r="BGT709" s="42"/>
      <c r="BGU709" s="42"/>
      <c r="BGV709" s="42"/>
      <c r="BGW709" s="56"/>
      <c r="BGX709" s="42"/>
      <c r="BGY709" s="46"/>
      <c r="BGZ709" s="42"/>
      <c r="BHA709" s="42"/>
      <c r="BHB709" s="42"/>
      <c r="BHC709" s="42"/>
      <c r="BHD709" s="42"/>
      <c r="BHE709" s="42"/>
      <c r="BHF709" s="42"/>
      <c r="BHG709" s="42" t="s">
        <v>168</v>
      </c>
      <c r="BHH709" s="42"/>
      <c r="BHI709" s="42"/>
      <c r="BHJ709" s="42"/>
      <c r="BHK709" s="61"/>
      <c r="BHL709" s="42"/>
      <c r="BHM709" s="42"/>
      <c r="BHN709" s="42"/>
      <c r="BHO709" s="42"/>
      <c r="BHP709" s="42"/>
      <c r="BHQ709" s="42"/>
      <c r="BHR709" s="42"/>
      <c r="BHS709" s="42"/>
      <c r="BHT709" s="42"/>
    </row>
    <row r="710" spans="1544:1580" ht="12.75">
      <c r="BGJ710" s="62"/>
      <c r="BGK710" s="62"/>
      <c r="BGL710" s="62"/>
      <c r="BGM710" s="62"/>
      <c r="BGN710" s="62"/>
      <c r="BGO710" s="62"/>
      <c r="BGP710" s="42"/>
      <c r="BGQ710" s="42"/>
      <c r="BGR710" s="42"/>
      <c r="BGS710" s="42"/>
      <c r="BGT710" s="42"/>
      <c r="BGU710" s="42"/>
      <c r="BGV710" s="42"/>
      <c r="BGW710" s="56"/>
      <c r="BGX710" s="42"/>
      <c r="BGY710" s="46"/>
      <c r="BGZ710" s="42"/>
      <c r="BHA710" s="42"/>
      <c r="BHB710" s="42"/>
      <c r="BHC710" s="42"/>
      <c r="BHD710" s="42"/>
      <c r="BHE710" s="42"/>
      <c r="BHF710" s="42"/>
      <c r="BHG710" s="42" t="s">
        <v>169</v>
      </c>
      <c r="BHH710" s="42"/>
      <c r="BHI710" s="42"/>
      <c r="BHJ710" s="42"/>
      <c r="BHK710" s="47"/>
      <c r="BHL710" s="42"/>
      <c r="BHM710" s="42"/>
      <c r="BHN710" s="43" t="s">
        <v>170</v>
      </c>
      <c r="BHO710" s="216" t="s">
        <v>171</v>
      </c>
      <c r="BHP710" s="216"/>
      <c r="BHQ710" s="216"/>
      <c r="BHR710" s="43" t="s">
        <v>172</v>
      </c>
      <c r="BHS710" s="42"/>
      <c r="BHT710" s="63" t="s">
        <v>173</v>
      </c>
    </row>
    <row r="711" spans="1544:1580" ht="12.75">
      <c r="BGJ711" s="62"/>
      <c r="BGK711" s="62"/>
      <c r="BGL711" s="62"/>
      <c r="BGM711" s="62"/>
      <c r="BGN711" s="62"/>
      <c r="BGO711" s="62"/>
      <c r="BGP711" s="42"/>
      <c r="BGQ711" s="42"/>
      <c r="BGR711" s="42"/>
      <c r="BGS711" s="42"/>
      <c r="BGT711" s="42"/>
      <c r="BGU711" s="42"/>
      <c r="BGV711" s="42"/>
      <c r="BGW711" s="56"/>
      <c r="BGX711" s="42"/>
      <c r="BGY711" s="46"/>
      <c r="BGZ711" s="42"/>
      <c r="BHA711" s="42"/>
      <c r="BHB711" s="42"/>
      <c r="BHC711" s="42"/>
      <c r="BHD711" s="42"/>
      <c r="BHE711" s="42"/>
      <c r="BHF711" s="42"/>
      <c r="BHG711" s="42" t="s">
        <v>174</v>
      </c>
      <c r="BHH711" s="42"/>
      <c r="BHI711" s="42"/>
      <c r="BHJ711" s="42"/>
      <c r="BHK711" s="47"/>
      <c r="BHL711" s="42"/>
      <c r="BHM711" s="42"/>
      <c r="BHN711" s="64" t="s">
        <v>175</v>
      </c>
      <c r="BHO711" s="64" t="s">
        <v>176</v>
      </c>
      <c r="BHP711" s="64" t="s">
        <v>177</v>
      </c>
      <c r="BHQ711" s="64" t="s">
        <v>178</v>
      </c>
      <c r="BHR711" s="64" t="s">
        <v>179</v>
      </c>
      <c r="BHS711" s="42"/>
      <c r="BHT711" s="65" t="s">
        <v>180</v>
      </c>
    </row>
    <row r="712" spans="1544:1580" ht="12.75">
      <c r="BGJ712" s="62"/>
      <c r="BGK712" s="62"/>
      <c r="BGL712" s="62"/>
      <c r="BGM712" s="62"/>
      <c r="BGN712" s="62"/>
      <c r="BGO712" s="62"/>
      <c r="BGP712" s="42"/>
      <c r="BGQ712" s="42"/>
      <c r="BGR712" s="42"/>
      <c r="BGS712" s="42"/>
      <c r="BGT712" s="42"/>
      <c r="BGU712" s="42"/>
      <c r="BGV712" s="42"/>
      <c r="BGW712" s="56"/>
      <c r="BGX712" s="42"/>
      <c r="BGY712" s="46"/>
      <c r="BGZ712" s="42"/>
      <c r="BHA712" s="42"/>
      <c r="BHB712" s="42"/>
      <c r="BHC712" s="42"/>
      <c r="BHD712" s="42"/>
      <c r="BHE712" s="42"/>
      <c r="BHF712" s="42"/>
      <c r="BHG712" s="42" t="s">
        <v>181</v>
      </c>
      <c r="BHH712" s="42"/>
      <c r="BHI712" s="42"/>
      <c r="BHJ712" s="42"/>
      <c r="BHK712" s="47"/>
      <c r="BHL712" s="42"/>
      <c r="BHM712" s="42"/>
      <c r="BHN712" s="62" t="s">
        <v>182</v>
      </c>
      <c r="BHO712" s="62" t="s">
        <v>183</v>
      </c>
      <c r="BHP712" s="62" t="s">
        <v>184</v>
      </c>
      <c r="BHQ712" s="62" t="s">
        <v>79</v>
      </c>
      <c r="BHR712" s="62" t="s">
        <v>185</v>
      </c>
      <c r="BHS712" s="42"/>
      <c r="BHT712" s="66" t="s">
        <v>186</v>
      </c>
    </row>
    <row r="713" spans="1544:1580" ht="12.75">
      <c r="BGJ713" s="62"/>
      <c r="BGK713" s="62"/>
      <c r="BGL713" s="62"/>
      <c r="BGM713" s="62"/>
      <c r="BGN713" s="62"/>
      <c r="BGO713" s="62"/>
      <c r="BGP713" s="42"/>
      <c r="BGQ713" s="42"/>
      <c r="BGR713" s="42"/>
      <c r="BGS713" s="42"/>
      <c r="BGT713" s="42"/>
      <c r="BGU713" s="42"/>
      <c r="BGV713" s="42"/>
      <c r="BGW713" s="56"/>
      <c r="BGX713" s="42"/>
      <c r="BGY713" s="46"/>
      <c r="BGZ713" s="42"/>
      <c r="BHA713" s="42"/>
      <c r="BHB713" s="42"/>
      <c r="BHC713" s="42"/>
      <c r="BHD713" s="42"/>
      <c r="BHE713" s="42"/>
      <c r="BHF713" s="42"/>
      <c r="BHG713" s="42" t="s">
        <v>187</v>
      </c>
      <c r="BHH713" s="42"/>
      <c r="BHI713" s="42"/>
      <c r="BHJ713" s="42"/>
      <c r="BHK713" s="42"/>
      <c r="BHL713" s="42"/>
      <c r="BHM713" s="42"/>
      <c r="BHN713" s="62" t="s">
        <v>188</v>
      </c>
      <c r="BHO713" s="62" t="s">
        <v>189</v>
      </c>
      <c r="BHP713" s="62" t="s">
        <v>190</v>
      </c>
      <c r="BHQ713" s="62" t="s">
        <v>156</v>
      </c>
      <c r="BHR713" s="62" t="s">
        <v>191</v>
      </c>
      <c r="BHS713" s="42"/>
      <c r="BHT713" s="66" t="s">
        <v>192</v>
      </c>
    </row>
    <row r="714" spans="1544:1580" ht="12.75">
      <c r="BGJ714" s="62"/>
      <c r="BGK714" s="62"/>
      <c r="BGL714" s="62"/>
      <c r="BGM714" s="62"/>
      <c r="BGN714" s="62"/>
      <c r="BGO714" s="62"/>
      <c r="BGP714" s="42"/>
      <c r="BGQ714" s="42"/>
      <c r="BGR714" s="42"/>
      <c r="BGS714" s="42"/>
      <c r="BGT714" s="42"/>
      <c r="BGU714" s="42"/>
      <c r="BGV714" s="42"/>
      <c r="BGW714" s="56"/>
      <c r="BGX714" s="42"/>
      <c r="BGY714" s="46"/>
      <c r="BGZ714" s="42"/>
      <c r="BHA714" s="42"/>
      <c r="BHB714" s="42"/>
      <c r="BHC714" s="42"/>
      <c r="BHD714" s="42"/>
      <c r="BHE714" s="42"/>
      <c r="BHF714" s="42"/>
      <c r="BHG714" s="42" t="s">
        <v>193</v>
      </c>
      <c r="BHH714" s="42"/>
      <c r="BHI714" s="42"/>
      <c r="BHJ714" s="42"/>
      <c r="BHK714" s="42"/>
      <c r="BHL714" s="42"/>
      <c r="BHM714" s="42"/>
      <c r="BHN714" s="62" t="s">
        <v>124</v>
      </c>
      <c r="BHO714" s="62" t="s">
        <v>194</v>
      </c>
      <c r="BHP714" s="62" t="s">
        <v>195</v>
      </c>
      <c r="BHQ714" s="62"/>
      <c r="BHR714" s="62" t="s">
        <v>196</v>
      </c>
      <c r="BHS714" s="42"/>
      <c r="BHT714" s="66" t="s">
        <v>197</v>
      </c>
    </row>
    <row r="715" spans="1544:1580" ht="12.75">
      <c r="BGJ715" s="62"/>
      <c r="BGK715" s="62"/>
      <c r="BGL715" s="62"/>
      <c r="BGM715" s="62"/>
      <c r="BGN715" s="62"/>
      <c r="BGO715" s="62"/>
      <c r="BGP715" s="42"/>
      <c r="BGQ715" s="42"/>
      <c r="BGR715" s="42"/>
      <c r="BGS715" s="42"/>
      <c r="BGT715" s="42"/>
      <c r="BGU715" s="42"/>
      <c r="BGV715" s="42"/>
      <c r="BGW715" s="56"/>
      <c r="BGX715" s="42"/>
      <c r="BGY715" s="46"/>
      <c r="BGZ715" s="42"/>
      <c r="BHA715" s="42"/>
      <c r="BHB715" s="42"/>
      <c r="BHC715" s="42"/>
      <c r="BHD715" s="42"/>
      <c r="BHE715" s="42"/>
      <c r="BHF715" s="42"/>
      <c r="BHG715" s="42" t="s">
        <v>198</v>
      </c>
      <c r="BHH715" s="42"/>
      <c r="BHI715" s="42"/>
      <c r="BHJ715" s="42"/>
      <c r="BHK715" s="42"/>
      <c r="BHL715" s="42"/>
      <c r="BHM715" s="42"/>
      <c r="BHN715" s="62" t="s">
        <v>164</v>
      </c>
      <c r="BHO715" s="62"/>
      <c r="BHP715" s="62"/>
      <c r="BHQ715" s="62"/>
      <c r="BHR715" s="62" t="s">
        <v>199</v>
      </c>
      <c r="BHS715" s="42"/>
      <c r="BHT715" s="66" t="s">
        <v>200</v>
      </c>
    </row>
    <row r="716" spans="1544:1580" ht="12.75">
      <c r="BGJ716" s="62"/>
      <c r="BGK716" s="62"/>
      <c r="BGL716" s="62"/>
      <c r="BGM716" s="62"/>
      <c r="BGN716" s="62"/>
      <c r="BGO716" s="62"/>
      <c r="BGP716" s="42"/>
      <c r="BGQ716" s="42"/>
      <c r="BGR716" s="42"/>
      <c r="BGS716" s="42"/>
      <c r="BGT716" s="42"/>
      <c r="BGU716" s="42"/>
      <c r="BGV716" s="42"/>
      <c r="BGW716" s="56"/>
      <c r="BGX716" s="42"/>
      <c r="BGY716" s="46"/>
      <c r="BGZ716" s="42"/>
      <c r="BHA716" s="42"/>
      <c r="BHB716" s="42"/>
      <c r="BHC716" s="42"/>
      <c r="BHD716" s="42"/>
      <c r="BHE716" s="42"/>
      <c r="BHF716" s="42"/>
      <c r="BHG716" s="42"/>
      <c r="BHH716" s="42"/>
      <c r="BHI716" s="42"/>
      <c r="BHJ716" s="42"/>
      <c r="BHK716" s="42"/>
      <c r="BHL716" s="42"/>
      <c r="BHM716" s="42"/>
      <c r="BHN716" s="62" t="s">
        <v>167</v>
      </c>
      <c r="BHO716" s="62"/>
      <c r="BHP716" s="62"/>
      <c r="BHQ716" s="62"/>
      <c r="BHR716" s="62"/>
      <c r="BHS716" s="42"/>
      <c r="BHT716" s="66" t="s">
        <v>201</v>
      </c>
    </row>
    <row r="717" spans="1544:1580" ht="12.75">
      <c r="BGJ717" s="62"/>
      <c r="BGK717" s="62"/>
      <c r="BGL717" s="62"/>
      <c r="BGM717" s="62"/>
      <c r="BGN717" s="62"/>
      <c r="BGO717" s="62"/>
      <c r="BGP717" s="42"/>
      <c r="BGQ717" s="42"/>
      <c r="BGR717" s="42"/>
      <c r="BGS717" s="42"/>
      <c r="BGT717" s="42"/>
      <c r="BGU717" s="42"/>
      <c r="BGV717" s="42"/>
      <c r="BGW717" s="56"/>
      <c r="BGX717" s="42"/>
      <c r="BGY717" s="46"/>
      <c r="BGZ717" s="42"/>
      <c r="BHA717" s="42"/>
      <c r="BHB717" s="42"/>
      <c r="BHC717" s="42"/>
      <c r="BHD717" s="42"/>
      <c r="BHE717" s="42"/>
      <c r="BHF717" s="42"/>
      <c r="BHG717" s="42"/>
      <c r="BHH717" s="42"/>
      <c r="BHI717" s="42"/>
      <c r="BHJ717" s="42"/>
      <c r="BHK717" s="42"/>
      <c r="BHL717" s="42"/>
      <c r="BHM717" s="42"/>
      <c r="BHN717" s="62" t="s">
        <v>202</v>
      </c>
      <c r="BHO717" s="62"/>
      <c r="BHP717" s="62"/>
      <c r="BHQ717" s="62"/>
      <c r="BHR717" s="62"/>
      <c r="BHS717" s="42"/>
      <c r="BHT717" s="66" t="s">
        <v>203</v>
      </c>
    </row>
    <row r="718" spans="1544:1580" ht="12.75">
      <c r="BGJ718" s="42"/>
      <c r="BGK718" s="42"/>
      <c r="BGL718" s="42"/>
      <c r="BGM718" s="42"/>
      <c r="BGN718" s="42"/>
      <c r="BGO718" s="42"/>
      <c r="BGP718" s="42"/>
      <c r="BGQ718" s="42"/>
      <c r="BGR718" s="42"/>
      <c r="BGS718" s="42"/>
      <c r="BGT718" s="42"/>
      <c r="BGU718" s="42"/>
      <c r="BGV718" s="42"/>
      <c r="BGW718" s="56"/>
      <c r="BGX718" s="42"/>
      <c r="BGY718" s="46"/>
      <c r="BGZ718" s="42"/>
      <c r="BHA718" s="42"/>
      <c r="BHB718" s="42"/>
      <c r="BHC718" s="42"/>
      <c r="BHD718" s="42"/>
      <c r="BHE718" s="42"/>
      <c r="BHF718" s="42"/>
      <c r="BHG718" s="42"/>
      <c r="BHH718" s="42"/>
      <c r="BHI718" s="42"/>
      <c r="BHJ718" s="42"/>
      <c r="BHK718" s="42"/>
      <c r="BHL718" s="42"/>
      <c r="BHM718" s="42"/>
      <c r="BHN718" s="62" t="s">
        <v>204</v>
      </c>
      <c r="BHO718" s="62"/>
      <c r="BHP718" s="62"/>
      <c r="BHQ718" s="62"/>
      <c r="BHR718" s="62"/>
      <c r="BHS718" s="42"/>
      <c r="BHT718" s="66" t="s">
        <v>205</v>
      </c>
    </row>
    <row r="719" spans="1544:1580" ht="12.75">
      <c r="BGJ719" s="42"/>
      <c r="BGK719" s="42"/>
      <c r="BGL719" s="42"/>
      <c r="BGM719" s="42"/>
      <c r="BGN719" s="42"/>
      <c r="BGO719" s="42"/>
      <c r="BGP719" s="42"/>
      <c r="BGQ719" s="42"/>
      <c r="BGR719" s="42"/>
      <c r="BGS719" s="42"/>
      <c r="BGT719" s="42"/>
      <c r="BGU719" s="42"/>
      <c r="BGV719" s="42"/>
      <c r="BGW719" s="56"/>
      <c r="BGX719" s="42"/>
      <c r="BGY719" s="46"/>
      <c r="BGZ719" s="42"/>
      <c r="BHA719" s="42"/>
      <c r="BHB719" s="42"/>
      <c r="BHC719" s="42"/>
      <c r="BHD719" s="42"/>
      <c r="BHE719" s="42"/>
      <c r="BHF719" s="42"/>
      <c r="BHG719" s="42"/>
      <c r="BHH719" s="42"/>
      <c r="BHI719" s="42"/>
      <c r="BHJ719" s="42"/>
      <c r="BHK719" s="42"/>
      <c r="BHL719" s="42"/>
      <c r="BHM719" s="42"/>
      <c r="BHN719" s="62" t="s">
        <v>206</v>
      </c>
      <c r="BHO719" s="62"/>
      <c r="BHP719" s="62"/>
      <c r="BHQ719" s="62"/>
      <c r="BHR719" s="62"/>
      <c r="BHS719" s="42"/>
      <c r="BHT719" s="66" t="s">
        <v>207</v>
      </c>
    </row>
    <row r="720" spans="1544:1580" ht="12.75">
      <c r="BGJ720" s="42"/>
      <c r="BGK720" s="42"/>
      <c r="BGL720" s="42"/>
      <c r="BGM720" s="42"/>
      <c r="BGN720" s="42"/>
      <c r="BGO720" s="42"/>
      <c r="BGP720" s="42"/>
      <c r="BGQ720" s="42"/>
      <c r="BGR720" s="42"/>
      <c r="BGS720" s="42"/>
      <c r="BGT720" s="42"/>
      <c r="BGU720" s="42"/>
      <c r="BGV720" s="42"/>
      <c r="BGW720" s="56"/>
      <c r="BGX720" s="42"/>
      <c r="BGY720" s="46"/>
      <c r="BGZ720" s="42"/>
      <c r="BHA720" s="42"/>
      <c r="BHB720" s="42"/>
      <c r="BHC720" s="42"/>
      <c r="BHD720" s="42"/>
      <c r="BHE720" s="42"/>
      <c r="BHF720" s="42"/>
      <c r="BHG720" s="42"/>
      <c r="BHH720" s="42"/>
      <c r="BHI720" s="42"/>
      <c r="BHJ720" s="42"/>
      <c r="BHK720" s="42"/>
      <c r="BHL720" s="42"/>
      <c r="BHM720" s="42"/>
      <c r="BHN720" s="62" t="s">
        <v>114</v>
      </c>
      <c r="BHO720" s="62"/>
      <c r="BHP720" s="62"/>
      <c r="BHQ720" s="62"/>
      <c r="BHR720" s="62"/>
      <c r="BHS720" s="42"/>
      <c r="BHT720" s="66" t="s">
        <v>208</v>
      </c>
    </row>
    <row r="721" spans="1544:1580" ht="12.75">
      <c r="BGJ721" s="42"/>
      <c r="BGK721" s="42"/>
      <c r="BGL721" s="42"/>
      <c r="BGM721" s="42"/>
      <c r="BGN721" s="42"/>
      <c r="BGO721" s="42"/>
      <c r="BGP721" s="42"/>
      <c r="BGQ721" s="42"/>
      <c r="BGR721" s="42"/>
      <c r="BGS721" s="42"/>
      <c r="BGT721" s="42"/>
      <c r="BGU721" s="42"/>
      <c r="BGV721" s="42"/>
      <c r="BGW721" s="56"/>
      <c r="BGX721" s="42"/>
      <c r="BGY721" s="46"/>
      <c r="BGZ721" s="42"/>
      <c r="BHA721" s="42"/>
      <c r="BHB721" s="42"/>
      <c r="BHC721" s="42"/>
      <c r="BHD721" s="42"/>
      <c r="BHE721" s="42"/>
      <c r="BHF721" s="42"/>
      <c r="BHG721" s="42"/>
      <c r="BHH721" s="42"/>
      <c r="BHI721" s="42"/>
      <c r="BHJ721" s="42"/>
      <c r="BHK721" s="42"/>
      <c r="BHL721" s="42"/>
      <c r="BHM721" s="42"/>
      <c r="BHN721" s="42" t="s">
        <v>169</v>
      </c>
      <c r="BHO721" s="42"/>
      <c r="BHP721" s="62"/>
      <c r="BHQ721" s="62"/>
      <c r="BHR721" s="54"/>
      <c r="BHS721" s="42"/>
      <c r="BHT721" s="66" t="s">
        <v>209</v>
      </c>
    </row>
    <row r="722" spans="1544:1580" ht="12.75">
      <c r="BHN722" s="42" t="s">
        <v>174</v>
      </c>
      <c r="BHO722" s="42"/>
      <c r="BHP722" s="62"/>
      <c r="BHQ722" s="62"/>
      <c r="BHR722" s="54"/>
      <c r="BHS722" s="42"/>
      <c r="BHT722" s="66" t="s">
        <v>210</v>
      </c>
    </row>
    <row r="723" spans="1544:1580" ht="12.75">
      <c r="BHN723" s="42" t="s">
        <v>181</v>
      </c>
      <c r="BHO723" s="62"/>
      <c r="BHP723" s="62"/>
      <c r="BHQ723" s="62"/>
      <c r="BHR723" s="54"/>
      <c r="BHS723" s="42"/>
      <c r="BHT723" s="66" t="s">
        <v>211</v>
      </c>
    </row>
    <row r="724" spans="1544:1580" ht="12.75">
      <c r="BHN724" s="42" t="s">
        <v>187</v>
      </c>
      <c r="BHO724" s="62"/>
      <c r="BHP724" s="62"/>
      <c r="BHQ724" s="62"/>
      <c r="BHR724" s="54"/>
      <c r="BHS724" s="42"/>
      <c r="BHT724" s="66" t="s">
        <v>212</v>
      </c>
    </row>
    <row r="725" spans="1544:1580" ht="12.75">
      <c r="BHN725" s="42" t="s">
        <v>193</v>
      </c>
      <c r="BHO725" s="62"/>
      <c r="BHP725" s="62"/>
      <c r="BHQ725" s="62"/>
      <c r="BHR725" s="54"/>
      <c r="BHS725" s="42"/>
      <c r="BHT725" s="66" t="s">
        <v>213</v>
      </c>
    </row>
    <row r="726" spans="1544:1580" ht="12.75">
      <c r="BHN726" s="42" t="s">
        <v>198</v>
      </c>
      <c r="BHO726" s="62"/>
      <c r="BHP726" s="62"/>
      <c r="BHQ726" s="62"/>
      <c r="BHR726" s="54"/>
      <c r="BHS726" s="42"/>
      <c r="BHT726" s="66" t="s">
        <v>214</v>
      </c>
    </row>
    <row r="727" spans="1544:1580" ht="12.75">
      <c r="BHN727" s="42"/>
      <c r="BHO727" s="62"/>
      <c r="BHP727" s="62"/>
      <c r="BHQ727" s="62"/>
      <c r="BHR727" s="62"/>
      <c r="BHS727" s="42"/>
      <c r="BHT727" s="66" t="s">
        <v>215</v>
      </c>
    </row>
    <row r="728" spans="1544:1580" ht="12.75">
      <c r="BHN728" s="42"/>
      <c r="BHO728" s="42"/>
      <c r="BHP728" s="42"/>
      <c r="BHQ728" s="42"/>
      <c r="BHR728" s="42"/>
      <c r="BHS728" s="42"/>
      <c r="BHT728" s="66" t="s">
        <v>216</v>
      </c>
    </row>
    <row r="729" spans="1544:1580" ht="12.75">
      <c r="BHN729" s="42"/>
      <c r="BHO729" s="42"/>
      <c r="BHP729" s="42"/>
      <c r="BHQ729" s="42"/>
      <c r="BHR729" s="42"/>
      <c r="BHS729" s="42"/>
      <c r="BHT729" s="66" t="s">
        <v>217</v>
      </c>
    </row>
    <row r="730" spans="1544:1580" ht="12.75">
      <c r="BHN730" s="42"/>
      <c r="BHO730" s="42"/>
      <c r="BHP730" s="42"/>
      <c r="BHQ730" s="42"/>
      <c r="BHR730" s="42"/>
      <c r="BHS730" s="42"/>
      <c r="BHT730" s="66" t="s">
        <v>218</v>
      </c>
    </row>
    <row r="731" spans="1544:1580" ht="12.75">
      <c r="BHN731" s="42"/>
      <c r="BHO731" s="42"/>
      <c r="BHP731" s="42"/>
      <c r="BHQ731" s="42"/>
      <c r="BHR731" s="42"/>
      <c r="BHS731" s="42"/>
      <c r="BHT731" s="66" t="s">
        <v>219</v>
      </c>
    </row>
    <row r="732" spans="1544:1580" ht="12.75">
      <c r="BHN732" s="42"/>
      <c r="BHO732" s="42"/>
      <c r="BHP732" s="42"/>
      <c r="BHQ732" s="42"/>
      <c r="BHR732" s="42"/>
      <c r="BHS732" s="42"/>
      <c r="BHT732" s="66" t="s">
        <v>220</v>
      </c>
    </row>
    <row r="733" spans="1544:1580" ht="12.75">
      <c r="BHN733" s="42"/>
      <c r="BHO733" s="42"/>
      <c r="BHP733" s="42"/>
      <c r="BHQ733" s="42"/>
      <c r="BHR733" s="42"/>
      <c r="BHS733" s="42"/>
      <c r="BHT733" s="66" t="s">
        <v>221</v>
      </c>
    </row>
    <row r="734" spans="1544:1580" ht="12.75">
      <c r="BHN734" s="42"/>
      <c r="BHO734" s="42"/>
      <c r="BHP734" s="42"/>
      <c r="BHQ734" s="42"/>
      <c r="BHR734" s="42"/>
      <c r="BHS734" s="42"/>
      <c r="BHT734" s="66" t="s">
        <v>222</v>
      </c>
    </row>
    <row r="735" spans="1544:1580" ht="12.75">
      <c r="BHN735" s="42"/>
      <c r="BHO735" s="42"/>
      <c r="BHP735" s="42"/>
      <c r="BHQ735" s="42"/>
      <c r="BHR735" s="42"/>
      <c r="BHS735" s="42"/>
      <c r="BHT735" s="66" t="s">
        <v>223</v>
      </c>
    </row>
    <row r="736" spans="1544:1580" ht="12.75">
      <c r="BHN736" s="42"/>
      <c r="BHO736" s="42"/>
      <c r="BHP736" s="42"/>
      <c r="BHQ736" s="42"/>
      <c r="BHR736" s="42"/>
      <c r="BHS736" s="42"/>
      <c r="BHT736" s="66" t="s">
        <v>224</v>
      </c>
    </row>
    <row r="737" spans="1574:1584" ht="12.75">
      <c r="BHN737" s="42"/>
      <c r="BHO737" s="42"/>
      <c r="BHP737" s="42"/>
      <c r="BHQ737" s="42"/>
      <c r="BHR737" s="42"/>
      <c r="BHS737" s="42"/>
      <c r="BHT737" s="66" t="s">
        <v>225</v>
      </c>
    </row>
    <row r="738" spans="1574:1584" ht="12.75">
      <c r="BHT738" s="66" t="s">
        <v>226</v>
      </c>
      <c r="BHU738" s="42"/>
      <c r="BHV738" s="42"/>
      <c r="BHW738" s="42"/>
      <c r="BHX738" s="42"/>
    </row>
    <row r="739" spans="1574:1584" ht="12.75">
      <c r="BHT739" s="66" t="s">
        <v>227</v>
      </c>
      <c r="BHU739" s="42"/>
      <c r="BHV739" s="42"/>
      <c r="BHW739" s="42"/>
      <c r="BHX739" s="42"/>
    </row>
    <row r="740" spans="1574:1584" ht="12.75">
      <c r="BHT740" s="66" t="s">
        <v>228</v>
      </c>
      <c r="BHU740" s="42"/>
      <c r="BHV740" s="42"/>
      <c r="BHW740" s="42"/>
      <c r="BHX740" s="42"/>
    </row>
    <row r="741" spans="1574:1584" ht="12.75">
      <c r="BHT741" s="67" t="s">
        <v>229</v>
      </c>
      <c r="BHU741" s="42"/>
      <c r="BHV741" s="42"/>
      <c r="BHW741" s="42"/>
      <c r="BHX741" s="42"/>
    </row>
    <row r="742" spans="1574:1584" ht="12.75">
      <c r="BHT742" s="66" t="s">
        <v>230</v>
      </c>
      <c r="BHU742" s="42"/>
      <c r="BHV742" s="42"/>
      <c r="BHW742" s="42"/>
      <c r="BHX742" s="42"/>
    </row>
    <row r="743" spans="1574:1584" ht="12.75">
      <c r="BHT743" s="66" t="s">
        <v>231</v>
      </c>
      <c r="BHU743" s="42"/>
      <c r="BHV743" s="42"/>
      <c r="BHW743" s="42"/>
      <c r="BHX743" s="42"/>
    </row>
    <row r="744" spans="1574:1584" ht="12.75">
      <c r="BHT744" s="66" t="s">
        <v>232</v>
      </c>
      <c r="BHU744" s="42"/>
      <c r="BHV744" s="42"/>
      <c r="BHW744" s="42"/>
      <c r="BHX744" s="42"/>
    </row>
    <row r="745" spans="1574:1584" ht="12.75">
      <c r="BHT745" s="66" t="s">
        <v>233</v>
      </c>
      <c r="BHU745" s="42"/>
      <c r="BHV745" s="42"/>
      <c r="BHW745" s="42"/>
      <c r="BHX745" s="42"/>
    </row>
    <row r="746" spans="1574:1584" ht="12.75">
      <c r="BHT746" s="42"/>
      <c r="BHU746" s="42"/>
      <c r="BHV746" s="42"/>
      <c r="BHW746" s="42"/>
      <c r="BHX746" s="42"/>
    </row>
    <row r="747" spans="1574:1584" ht="12.75">
      <c r="BHT747" s="42"/>
      <c r="BHU747" s="42"/>
      <c r="BHV747" s="42"/>
      <c r="BHW747" s="42"/>
      <c r="BHX747" s="42"/>
    </row>
    <row r="748" spans="1574:1584" ht="12.75">
      <c r="BHT748" s="42"/>
      <c r="BHU748" s="42"/>
      <c r="BHV748" s="42" t="s">
        <v>75</v>
      </c>
      <c r="BHW748" s="42"/>
      <c r="BHX748" s="42"/>
    </row>
    <row r="749" spans="1574:1584" ht="12.75">
      <c r="BHT749" s="42"/>
      <c r="BHU749" s="42"/>
      <c r="BHV749" s="42" t="s">
        <v>74</v>
      </c>
      <c r="BHW749" s="42"/>
      <c r="BHX749" s="42"/>
    </row>
    <row r="750" spans="1574:1584" ht="12.75">
      <c r="BHT750" s="42"/>
      <c r="BHU750" s="42"/>
      <c r="BHV750" s="42"/>
      <c r="BHW750" s="42"/>
      <c r="BHX750" s="42"/>
    </row>
    <row r="751" spans="1574:1584" ht="12.75">
      <c r="BHT751" s="42"/>
      <c r="BHU751" s="42"/>
      <c r="BHV751" s="42"/>
      <c r="BHW751" s="42"/>
      <c r="BHX751" s="42" t="s">
        <v>234</v>
      </c>
    </row>
    <row r="752" spans="1574:1584" ht="12.75">
      <c r="BHT752" s="42"/>
      <c r="BHU752" s="42"/>
      <c r="BHV752" s="42"/>
      <c r="BHW752" s="42"/>
      <c r="BHX752" s="42" t="s">
        <v>235</v>
      </c>
    </row>
    <row r="753" spans="1580:1589" ht="12.75">
      <c r="BHT753" s="42"/>
      <c r="BHU753" s="42"/>
      <c r="BHV753" s="42"/>
      <c r="BHW753" s="42"/>
      <c r="BHX753" s="42" t="s">
        <v>236</v>
      </c>
    </row>
    <row r="754" spans="1580:1589" ht="12.75">
      <c r="BHX754" s="42" t="s">
        <v>237</v>
      </c>
      <c r="BHY754" s="42"/>
      <c r="BHZ754" s="42"/>
      <c r="BIA754" s="42"/>
      <c r="BIB754" s="42"/>
      <c r="BIC754" s="42"/>
    </row>
    <row r="755" spans="1580:1589" ht="12.75">
      <c r="BHX755" s="42"/>
      <c r="BHY755" s="42"/>
      <c r="BHZ755" s="42"/>
      <c r="BIA755" s="42"/>
      <c r="BIB755" s="42"/>
      <c r="BIC755" s="42"/>
    </row>
    <row r="756" spans="1580:1589" ht="12.75">
      <c r="BHX756" s="42"/>
      <c r="BHY756" s="42"/>
      <c r="BHZ756" s="42" t="s">
        <v>238</v>
      </c>
      <c r="BIA756" s="42"/>
      <c r="BIB756" s="42"/>
      <c r="BIC756" s="42"/>
    </row>
    <row r="757" spans="1580:1589" ht="12.75">
      <c r="BHX757" s="42"/>
      <c r="BHY757" s="42"/>
      <c r="BHZ757" s="42" t="s">
        <v>239</v>
      </c>
      <c r="BIA757" s="42"/>
      <c r="BIB757" s="42"/>
      <c r="BIC757" s="42"/>
    </row>
    <row r="758" spans="1580:1589" ht="12.75">
      <c r="BHX758" s="42"/>
      <c r="BHY758" s="42"/>
      <c r="BHZ758" s="42" t="s">
        <v>240</v>
      </c>
      <c r="BIA758" s="42"/>
      <c r="BIB758" s="42"/>
      <c r="BIC758" s="42"/>
    </row>
    <row r="759" spans="1580:1589" ht="12.75">
      <c r="BHX759" s="42"/>
      <c r="BHY759" s="42"/>
      <c r="BHZ759" s="42"/>
      <c r="BIA759" s="42"/>
      <c r="BIB759" s="42"/>
      <c r="BIC759" s="42"/>
    </row>
    <row r="760" spans="1580:1589" ht="12.75">
      <c r="BHX760" s="42"/>
      <c r="BHY760" s="42"/>
      <c r="BHZ760" s="42"/>
      <c r="BIA760" s="42"/>
      <c r="BIB760" s="42"/>
      <c r="BIC760" s="42"/>
    </row>
    <row r="761" spans="1580:1589" ht="12.75">
      <c r="BHX761" s="42"/>
      <c r="BHY761" s="42"/>
      <c r="BHZ761" s="42"/>
      <c r="BIA761" s="42"/>
      <c r="BIB761" s="42"/>
      <c r="BIC761" s="68" t="s">
        <v>241</v>
      </c>
    </row>
    <row r="762" spans="1580:1589" ht="12.75">
      <c r="BHX762" s="42"/>
      <c r="BHY762" s="42"/>
      <c r="BHZ762" s="42"/>
      <c r="BIA762" s="42"/>
      <c r="BIB762" s="42"/>
      <c r="BIC762" s="69" t="s">
        <v>242</v>
      </c>
    </row>
    <row r="763" spans="1580:1589" ht="12.75">
      <c r="BHX763" s="42"/>
      <c r="BHY763" s="42"/>
      <c r="BHZ763" s="42"/>
      <c r="BIA763" s="42"/>
      <c r="BIB763" s="42"/>
      <c r="BIC763" s="69" t="s">
        <v>243</v>
      </c>
    </row>
    <row r="764" spans="1580:1589" ht="12.75">
      <c r="BHX764" s="42"/>
      <c r="BHY764" s="42"/>
      <c r="BHZ764" s="42"/>
      <c r="BIA764" s="42"/>
      <c r="BIB764" s="42"/>
      <c r="BIC764" s="69" t="s">
        <v>244</v>
      </c>
    </row>
    <row r="765" spans="1580:1589" ht="12.75">
      <c r="BHX765" s="42"/>
      <c r="BHY765" s="42"/>
      <c r="BHZ765" s="42"/>
      <c r="BIA765" s="42"/>
      <c r="BIB765" s="42"/>
      <c r="BIC765" s="69" t="s">
        <v>245</v>
      </c>
    </row>
    <row r="766" spans="1580:1589" ht="12.75">
      <c r="BHX766" s="42"/>
      <c r="BHY766" s="42"/>
      <c r="BHZ766" s="42"/>
      <c r="BIA766" s="42"/>
      <c r="BIB766" s="42"/>
      <c r="BIC766" s="69" t="s">
        <v>246</v>
      </c>
    </row>
    <row r="767" spans="1580:1589" ht="12.75">
      <c r="BHX767" s="42"/>
      <c r="BHY767" s="42"/>
      <c r="BHZ767" s="42"/>
      <c r="BIA767" s="42"/>
      <c r="BIB767" s="42"/>
      <c r="BIC767" s="69" t="s">
        <v>247</v>
      </c>
    </row>
    <row r="768" spans="1580:1589" ht="12.75">
      <c r="BHX768" s="42"/>
      <c r="BHY768" s="42"/>
      <c r="BHZ768" s="42"/>
      <c r="BIA768" s="42"/>
      <c r="BIB768" s="42"/>
      <c r="BIC768" s="69" t="s">
        <v>248</v>
      </c>
    </row>
    <row r="769" spans="1589:1593" ht="12.75">
      <c r="BIC769" s="69" t="s">
        <v>249</v>
      </c>
    </row>
    <row r="770" spans="1589:1593" ht="12.75">
      <c r="BIC770" s="69" t="s">
        <v>250</v>
      </c>
      <c r="BID770" s="68"/>
      <c r="BIE770" s="68"/>
      <c r="BIF770" s="68"/>
      <c r="BIG770" s="68"/>
    </row>
    <row r="771" spans="1589:1593" ht="12.75">
      <c r="BIC771" s="69" t="s">
        <v>251</v>
      </c>
      <c r="BID771" s="68"/>
      <c r="BIE771" s="68"/>
      <c r="BIF771" s="68"/>
      <c r="BIG771" s="68"/>
    </row>
    <row r="772" spans="1589:1593">
      <c r="BIC772" s="68"/>
      <c r="BID772" s="68"/>
      <c r="BIE772" s="68"/>
      <c r="BIF772" s="68"/>
      <c r="BIG772" s="68"/>
    </row>
    <row r="773" spans="1589:1593">
      <c r="BIC773" s="68"/>
      <c r="BID773" s="68"/>
      <c r="BIE773" s="68" t="s">
        <v>252</v>
      </c>
      <c r="BIF773" s="68"/>
      <c r="BIG773" s="68"/>
    </row>
    <row r="774" spans="1589:1593">
      <c r="BIC774" s="68"/>
      <c r="BID774" s="68"/>
      <c r="BIE774" s="68" t="s">
        <v>253</v>
      </c>
      <c r="BIF774" s="68"/>
      <c r="BIG774" s="68"/>
    </row>
    <row r="775" spans="1589:1593">
      <c r="BIC775" s="68"/>
      <c r="BID775" s="68"/>
      <c r="BIE775" s="68" t="s">
        <v>254</v>
      </c>
      <c r="BIF775" s="68"/>
      <c r="BIG775" s="68"/>
    </row>
    <row r="776" spans="1589:1593">
      <c r="BIC776" s="68"/>
      <c r="BID776" s="68"/>
      <c r="BIE776" s="68" t="s">
        <v>255</v>
      </c>
      <c r="BIF776" s="68"/>
      <c r="BIG776" s="68"/>
    </row>
    <row r="777" spans="1589:1593">
      <c r="BIC777" s="68"/>
      <c r="BID777" s="68"/>
      <c r="BIE777" s="68"/>
      <c r="BIF777" s="68"/>
      <c r="BIG777" s="68"/>
    </row>
    <row r="778" spans="1589:1593">
      <c r="BIC778" s="68"/>
      <c r="BID778" s="68"/>
      <c r="BIE778" s="68" t="s">
        <v>256</v>
      </c>
      <c r="BIF778" s="68"/>
      <c r="BIG778" s="68"/>
    </row>
    <row r="779" spans="1589:1593" ht="12.75">
      <c r="BIC779" s="68"/>
      <c r="BID779" s="68"/>
      <c r="BIE779" s="68"/>
      <c r="BIF779" s="68"/>
      <c r="BIG779" s="70" t="s">
        <v>257</v>
      </c>
    </row>
    <row r="780" spans="1589:1593" ht="12.75">
      <c r="BIC780" s="68"/>
      <c r="BID780" s="68"/>
      <c r="BIE780" s="68"/>
      <c r="BIF780" s="68"/>
      <c r="BIG780" s="69" t="s">
        <v>158</v>
      </c>
    </row>
    <row r="781" spans="1589:1593" ht="12.75">
      <c r="BIC781" s="68"/>
      <c r="BID781" s="68"/>
      <c r="BIE781" s="68"/>
      <c r="BIF781" s="68"/>
      <c r="BIG781" s="69" t="s">
        <v>161</v>
      </c>
    </row>
    <row r="782" spans="1589:1593" ht="12.75">
      <c r="BIC782" s="68"/>
      <c r="BID782" s="68"/>
      <c r="BIE782" s="68"/>
      <c r="BIF782" s="68"/>
      <c r="BIG782" s="69" t="s">
        <v>164</v>
      </c>
    </row>
    <row r="783" spans="1589:1593" ht="12.75">
      <c r="BIC783" s="68"/>
      <c r="BID783" s="68"/>
      <c r="BIE783" s="68"/>
      <c r="BIF783" s="68"/>
      <c r="BIG783" s="69" t="s">
        <v>167</v>
      </c>
    </row>
    <row r="784" spans="1589:1593" ht="12.75">
      <c r="BIC784" s="68"/>
      <c r="BID784" s="68"/>
      <c r="BIE784" s="68"/>
      <c r="BIF784" s="68"/>
      <c r="BIG784" s="69" t="s">
        <v>168</v>
      </c>
    </row>
    <row r="785" spans="1589:1597" ht="12.75">
      <c r="BIC785" s="68"/>
      <c r="BID785" s="68"/>
      <c r="BIE785" s="68"/>
      <c r="BIF785" s="68"/>
      <c r="BIG785" s="69" t="s">
        <v>169</v>
      </c>
    </row>
    <row r="786" spans="1589:1597" ht="12.75">
      <c r="BIG786" s="69" t="s">
        <v>174</v>
      </c>
      <c r="BIH786" s="68"/>
      <c r="BII786" s="68"/>
      <c r="BIJ786" s="68"/>
      <c r="BIK786" s="68"/>
    </row>
    <row r="787" spans="1589:1597" ht="12.75">
      <c r="BIG787" s="69" t="s">
        <v>181</v>
      </c>
      <c r="BIH787" s="68"/>
      <c r="BII787" s="68"/>
      <c r="BIJ787" s="68"/>
      <c r="BIK787" s="68"/>
    </row>
    <row r="788" spans="1589:1597" ht="12.75">
      <c r="BIG788" s="69" t="s">
        <v>187</v>
      </c>
      <c r="BIH788" s="68"/>
      <c r="BII788" s="68"/>
      <c r="BIJ788" s="68"/>
      <c r="BIK788" s="68"/>
    </row>
    <row r="789" spans="1589:1597" ht="12.75">
      <c r="BIG789" s="69" t="s">
        <v>193</v>
      </c>
      <c r="BIH789" s="68"/>
      <c r="BII789" s="68"/>
      <c r="BIJ789" s="68"/>
      <c r="BIK789" s="68"/>
    </row>
    <row r="790" spans="1589:1597" ht="12.75">
      <c r="BIG790" s="69" t="s">
        <v>198</v>
      </c>
      <c r="BIH790" s="68"/>
      <c r="BII790" s="68" t="s">
        <v>258</v>
      </c>
      <c r="BIJ790" s="68"/>
      <c r="BIK790" s="68"/>
    </row>
    <row r="791" spans="1589:1597" ht="12.75">
      <c r="BIG791" s="68"/>
      <c r="BIH791" s="68"/>
      <c r="BII791" s="69" t="s">
        <v>234</v>
      </c>
      <c r="BIJ791" s="68"/>
      <c r="BIK791" s="68"/>
    </row>
    <row r="792" spans="1589:1597" ht="12.75">
      <c r="BIG792" s="68"/>
      <c r="BIH792" s="68"/>
      <c r="BII792" s="69" t="s">
        <v>235</v>
      </c>
      <c r="BIJ792" s="68"/>
      <c r="BIK792" s="68"/>
    </row>
    <row r="793" spans="1589:1597" ht="12.75">
      <c r="BIG793" s="68"/>
      <c r="BIH793" s="68"/>
      <c r="BII793" s="69" t="s">
        <v>236</v>
      </c>
      <c r="BIJ793" s="68"/>
      <c r="BIK793" s="68"/>
    </row>
    <row r="794" spans="1589:1597" ht="12.75">
      <c r="BIG794" s="68"/>
      <c r="BIH794" s="68"/>
      <c r="BII794" s="69" t="s">
        <v>237</v>
      </c>
      <c r="BIJ794" s="68"/>
      <c r="BIK794" s="68"/>
    </row>
    <row r="795" spans="1589:1597">
      <c r="BIG795" s="68"/>
      <c r="BIH795" s="68"/>
      <c r="BII795" s="68"/>
      <c r="BIJ795" s="68"/>
      <c r="BIK795" s="68"/>
    </row>
    <row r="796" spans="1589:1597">
      <c r="BIG796" s="68"/>
      <c r="BIH796" s="68"/>
      <c r="BII796" s="68"/>
      <c r="BIJ796" s="68"/>
      <c r="BIK796" s="68" t="s">
        <v>259</v>
      </c>
    </row>
    <row r="797" spans="1589:1597" ht="63.75">
      <c r="BIG797" s="68"/>
      <c r="BIH797" s="68"/>
      <c r="BII797" s="68"/>
      <c r="BIJ797" s="68"/>
      <c r="BIK797" s="71" t="s">
        <v>260</v>
      </c>
    </row>
    <row r="798" spans="1589:1597" ht="12.75">
      <c r="BIG798" s="68"/>
      <c r="BIH798" s="68"/>
      <c r="BII798" s="68"/>
      <c r="BIJ798" s="68"/>
      <c r="BIK798" s="72" t="s">
        <v>261</v>
      </c>
    </row>
    <row r="799" spans="1589:1597" ht="12.75">
      <c r="BIG799" s="68"/>
      <c r="BIH799" s="68"/>
      <c r="BII799" s="68"/>
      <c r="BIJ799" s="68"/>
      <c r="BIK799" s="72" t="s">
        <v>262</v>
      </c>
    </row>
    <row r="800" spans="1589:1597" ht="12.75">
      <c r="BIG800" s="68"/>
      <c r="BIH800" s="68"/>
      <c r="BII800" s="68"/>
      <c r="BIJ800" s="68"/>
      <c r="BIK800" s="72" t="s">
        <v>263</v>
      </c>
    </row>
    <row r="801" spans="1593:1602" ht="12.75">
      <c r="BIG801" s="68"/>
      <c r="BIH801" s="68"/>
      <c r="BII801" s="68"/>
      <c r="BIJ801" s="68"/>
      <c r="BIK801" s="72" t="s">
        <v>264</v>
      </c>
    </row>
    <row r="802" spans="1593:1602" ht="63.75">
      <c r="BIK802" s="71" t="s">
        <v>265</v>
      </c>
      <c r="BIL802" s="68"/>
      <c r="BIM802" s="68"/>
      <c r="BIN802" s="68"/>
      <c r="BIO802" s="73"/>
      <c r="BIP802" s="73"/>
    </row>
    <row r="803" spans="1593:1602" ht="12.75">
      <c r="BIK803" s="72" t="s">
        <v>266</v>
      </c>
      <c r="BIL803" s="68"/>
      <c r="BIM803" s="68"/>
      <c r="BIN803" s="68"/>
      <c r="BIO803" s="73"/>
      <c r="BIP803" s="73"/>
    </row>
    <row r="804" spans="1593:1602" ht="12.75">
      <c r="BIK804" s="71" t="s">
        <v>198</v>
      </c>
      <c r="BIL804" s="68"/>
      <c r="BIM804" s="68"/>
      <c r="BIN804" s="68"/>
      <c r="BIO804" s="73"/>
      <c r="BIP804" s="73"/>
    </row>
    <row r="805" spans="1593:1602" ht="12.75">
      <c r="BIK805" s="72" t="s">
        <v>256</v>
      </c>
      <c r="BIL805" s="68"/>
      <c r="BIM805" s="68"/>
      <c r="BIN805" s="68"/>
      <c r="BIO805" s="68"/>
      <c r="BIP805" s="68"/>
    </row>
    <row r="806" spans="1593:1602" ht="12.75">
      <c r="BIK806" s="72"/>
      <c r="BIL806" s="68"/>
      <c r="BIM806" s="68"/>
      <c r="BIN806" s="68"/>
      <c r="BIO806" s="68"/>
      <c r="BIP806" s="68"/>
    </row>
    <row r="807" spans="1593:1602" ht="12.75">
      <c r="BIK807" s="68"/>
      <c r="BIL807" s="68"/>
      <c r="BIM807" s="69" t="s">
        <v>75</v>
      </c>
      <c r="BIN807" s="69"/>
      <c r="BIO807" s="69"/>
      <c r="BIP807" s="69"/>
    </row>
    <row r="808" spans="1593:1602" ht="12.75">
      <c r="BIK808" s="68"/>
      <c r="BIL808" s="68"/>
      <c r="BIM808" s="69" t="s">
        <v>74</v>
      </c>
      <c r="BIN808" s="69"/>
      <c r="BIO808" s="69"/>
      <c r="BIP808" s="69"/>
    </row>
    <row r="809" spans="1593:1602" ht="12.75">
      <c r="BIK809" s="68"/>
      <c r="BIL809" s="68"/>
      <c r="BIM809" s="69"/>
      <c r="BIN809" s="69"/>
      <c r="BIO809" s="69"/>
      <c r="BIP809" s="69"/>
    </row>
    <row r="810" spans="1593:1602" ht="12.75">
      <c r="BIK810" s="68"/>
      <c r="BIL810" s="68"/>
      <c r="BIM810" s="69"/>
      <c r="BIN810" s="69" t="s">
        <v>79</v>
      </c>
      <c r="BIO810" s="69"/>
      <c r="BIP810" s="69"/>
    </row>
    <row r="811" spans="1593:1602" ht="12.75">
      <c r="BIK811" s="68"/>
      <c r="BIL811" s="68"/>
      <c r="BIM811" s="69"/>
      <c r="BIN811" s="69" t="s">
        <v>156</v>
      </c>
      <c r="BIO811" s="69"/>
      <c r="BIP811" s="69"/>
    </row>
    <row r="812" spans="1593:1602" ht="12.75">
      <c r="BIK812" s="68"/>
      <c r="BIL812" s="68"/>
      <c r="BIM812" s="69"/>
      <c r="BIN812" s="69"/>
      <c r="BIO812" s="69"/>
      <c r="BIP812" s="69"/>
    </row>
    <row r="813" spans="1593:1602" ht="12.75">
      <c r="BIK813" s="68"/>
      <c r="BIL813" s="68"/>
      <c r="BIM813" s="69"/>
      <c r="BIN813" s="69"/>
      <c r="BIO813" s="69"/>
      <c r="BIP813" s="69"/>
    </row>
    <row r="814" spans="1593:1602" ht="12.75">
      <c r="BIK814" s="68"/>
      <c r="BIL814" s="68"/>
      <c r="BIM814" s="69"/>
      <c r="BIN814" s="69"/>
      <c r="BIO814" s="69"/>
      <c r="BIP814" s="69"/>
    </row>
    <row r="815" spans="1593:1602" ht="12.75">
      <c r="BIK815" s="68"/>
      <c r="BIL815" s="68"/>
      <c r="BIM815" s="69"/>
      <c r="BIN815" s="69"/>
      <c r="BIO815" s="69"/>
      <c r="BIP815" s="69"/>
    </row>
    <row r="816" spans="1593:1602" ht="12.75">
      <c r="BIK816" s="68"/>
      <c r="BIL816" s="68"/>
      <c r="BIM816" s="69"/>
      <c r="BIN816" s="69"/>
      <c r="BIO816" s="69"/>
      <c r="BIP816" s="69"/>
    </row>
    <row r="817" spans="1597:1606" ht="12.75">
      <c r="BIK817" s="68"/>
      <c r="BIL817" s="68"/>
      <c r="BIM817" s="69"/>
      <c r="BIN817" s="69"/>
      <c r="BIO817" s="69"/>
      <c r="BIP817" s="69" t="s">
        <v>78</v>
      </c>
    </row>
    <row r="818" spans="1597:1606" ht="12.75">
      <c r="BIP818" s="69" t="s">
        <v>267</v>
      </c>
      <c r="BIQ818" s="69"/>
      <c r="BIR818" s="69"/>
      <c r="BIS818" s="69"/>
      <c r="BIT818" s="69"/>
    </row>
    <row r="819" spans="1597:1606" ht="12.75">
      <c r="BIP819" s="69" t="s">
        <v>268</v>
      </c>
      <c r="BIQ819" s="69"/>
      <c r="BIR819" s="69"/>
      <c r="BIS819" s="69"/>
      <c r="BIT819" s="69"/>
    </row>
    <row r="820" spans="1597:1606" ht="12.75">
      <c r="BIP820" s="69"/>
      <c r="BIQ820" s="69"/>
      <c r="BIR820" s="69"/>
      <c r="BIS820" s="69"/>
      <c r="BIT820" s="69"/>
    </row>
    <row r="821" spans="1597:1606" ht="12.75">
      <c r="BIP821" s="69"/>
      <c r="BIQ821" s="69"/>
      <c r="BIR821" s="69"/>
      <c r="BIS821" s="69"/>
      <c r="BIT821" s="69"/>
    </row>
    <row r="822" spans="1597:1606" ht="12.75">
      <c r="BIP822" s="69"/>
      <c r="BIQ822" s="69"/>
      <c r="BIR822" s="69"/>
      <c r="BIS822" s="69"/>
      <c r="BIT822" s="69"/>
    </row>
    <row r="823" spans="1597:1606" ht="12.75">
      <c r="BIP823" s="69"/>
      <c r="BIQ823" s="69" t="s">
        <v>269</v>
      </c>
      <c r="BIR823" s="69"/>
      <c r="BIS823" s="69"/>
      <c r="BIT823" s="69"/>
    </row>
    <row r="824" spans="1597:1606" ht="12.75">
      <c r="BIP824" s="69"/>
      <c r="BIQ824" s="69" t="s">
        <v>270</v>
      </c>
      <c r="BIR824" s="69"/>
      <c r="BIS824" s="69"/>
      <c r="BIT824" s="69"/>
    </row>
    <row r="825" spans="1597:1606" ht="12.75">
      <c r="BIP825" s="69"/>
      <c r="BIQ825" s="69" t="s">
        <v>77</v>
      </c>
      <c r="BIR825" s="69"/>
      <c r="BIS825" s="69"/>
      <c r="BIT825" s="69"/>
    </row>
    <row r="826" spans="1597:1606" ht="12.75">
      <c r="BIP826" s="69"/>
      <c r="BIQ826" s="69"/>
      <c r="BIR826" s="69"/>
      <c r="BIS826" s="69"/>
      <c r="BIT826" s="69"/>
    </row>
    <row r="827" spans="1597:1606" ht="12.75">
      <c r="BIP827" s="69"/>
      <c r="BIQ827" s="69"/>
      <c r="BIR827" s="69"/>
      <c r="BIS827" s="69"/>
      <c r="BIT827" s="69"/>
    </row>
    <row r="828" spans="1597:1606" ht="12.75">
      <c r="BIP828" s="69"/>
      <c r="BIQ828" s="69"/>
      <c r="BIR828" s="69"/>
      <c r="BIS828" s="69"/>
      <c r="BIT828" s="69"/>
    </row>
    <row r="829" spans="1597:1606" ht="12.75">
      <c r="BIP829" s="69"/>
      <c r="BIQ829" s="69"/>
      <c r="BIR829" s="69"/>
      <c r="BIS829" s="69" t="s">
        <v>271</v>
      </c>
      <c r="BIT829" s="69"/>
    </row>
    <row r="830" spans="1597:1606" ht="12.75">
      <c r="BIP830" s="69"/>
      <c r="BIQ830" s="69"/>
      <c r="BIR830" s="69"/>
      <c r="BIS830" s="69" t="s">
        <v>272</v>
      </c>
      <c r="BIT830" s="69"/>
    </row>
    <row r="831" spans="1597:1606" ht="12.75">
      <c r="BIP831" s="69"/>
      <c r="BIQ831" s="69"/>
      <c r="BIR831" s="69"/>
      <c r="BIS831" s="69" t="s">
        <v>273</v>
      </c>
      <c r="BIT831" s="69"/>
    </row>
    <row r="832" spans="1597:1606" ht="12.75">
      <c r="BIP832" s="69"/>
      <c r="BIQ832" s="69"/>
      <c r="BIR832" s="69"/>
      <c r="BIS832" s="69"/>
      <c r="BIT832" s="69"/>
    </row>
    <row r="833" spans="1602:1620" ht="12.75">
      <c r="BIP833" s="69"/>
      <c r="BIQ833" s="69"/>
      <c r="BIR833" s="69"/>
      <c r="BIS833" s="69"/>
      <c r="BIT833" s="69" t="s">
        <v>195</v>
      </c>
    </row>
    <row r="834" spans="1602:1620" ht="12.75">
      <c r="BIT834" s="69" t="s">
        <v>191</v>
      </c>
      <c r="BIU834" s="69"/>
      <c r="BIV834" s="69"/>
      <c r="BIW834" s="68"/>
      <c r="BIX834" s="68"/>
      <c r="BIY834" s="68"/>
      <c r="BIZ834" s="68"/>
      <c r="BJA834" s="68"/>
      <c r="BJB834" s="68"/>
      <c r="BJC834" s="68"/>
      <c r="BJD834" s="68"/>
      <c r="BJE834" s="68"/>
      <c r="BJF834" s="68"/>
      <c r="BJG834" s="68"/>
      <c r="BJH834" s="68"/>
    </row>
    <row r="835" spans="1602:1620" ht="12.75">
      <c r="BIT835" s="69" t="s">
        <v>274</v>
      </c>
      <c r="BIU835" s="69"/>
      <c r="BIV835" s="69"/>
      <c r="BIW835" s="68"/>
      <c r="BIX835" s="68"/>
      <c r="BIY835" s="68"/>
      <c r="BIZ835" s="68"/>
      <c r="BJA835" s="68"/>
      <c r="BJB835" s="68"/>
      <c r="BJC835" s="68"/>
      <c r="BJD835" s="68"/>
      <c r="BJE835" s="68"/>
      <c r="BJF835" s="68"/>
      <c r="BJG835" s="68"/>
      <c r="BJH835" s="68"/>
    </row>
    <row r="836" spans="1602:1620" ht="12.75">
      <c r="BIT836" s="69"/>
      <c r="BIU836" s="69"/>
      <c r="BIV836" s="69"/>
      <c r="BIW836" s="68"/>
      <c r="BIX836" s="68"/>
      <c r="BIY836" s="68"/>
      <c r="BIZ836" s="68"/>
      <c r="BJA836" s="68"/>
      <c r="BJB836" s="68"/>
      <c r="BJC836" s="68"/>
      <c r="BJD836" s="68"/>
      <c r="BJE836" s="68"/>
      <c r="BJF836" s="68"/>
      <c r="BJG836" s="68"/>
      <c r="BJH836" s="68"/>
    </row>
    <row r="837" spans="1602:1620" ht="12.75">
      <c r="BIT837" s="69"/>
      <c r="BIU837" s="69" t="s">
        <v>275</v>
      </c>
      <c r="BIV837" s="69"/>
      <c r="BIW837" s="68"/>
      <c r="BIX837" s="68"/>
      <c r="BIY837" s="68"/>
      <c r="BIZ837" s="68"/>
      <c r="BJA837" s="68"/>
      <c r="BJB837" s="68"/>
      <c r="BJC837" s="68"/>
      <c r="BJD837" s="68"/>
      <c r="BJE837" s="68"/>
      <c r="BJF837" s="68"/>
      <c r="BJG837" s="68"/>
      <c r="BJH837" s="68"/>
    </row>
    <row r="838" spans="1602:1620" ht="12.75">
      <c r="BIT838" s="69"/>
      <c r="BIU838" s="69" t="s">
        <v>276</v>
      </c>
      <c r="BIV838" s="69"/>
      <c r="BIW838" s="68"/>
      <c r="BIX838" s="68"/>
      <c r="BIY838" s="68"/>
      <c r="BIZ838" s="68"/>
      <c r="BJA838" s="68"/>
      <c r="BJB838" s="68"/>
      <c r="BJC838" s="68"/>
      <c r="BJD838" s="68"/>
      <c r="BJE838" s="68"/>
      <c r="BJF838" s="68"/>
      <c r="BJG838" s="68"/>
      <c r="BJH838" s="68"/>
    </row>
    <row r="839" spans="1602:1620" ht="12.75">
      <c r="BIT839" s="69"/>
      <c r="BIU839" s="69" t="s">
        <v>277</v>
      </c>
      <c r="BIV839" s="69"/>
      <c r="BIW839" s="68"/>
      <c r="BIX839" s="68"/>
      <c r="BIY839" s="68"/>
      <c r="BIZ839" s="68"/>
      <c r="BJA839" s="68"/>
      <c r="BJB839" s="68"/>
      <c r="BJC839" s="68"/>
      <c r="BJD839" s="68"/>
      <c r="BJE839" s="68"/>
      <c r="BJF839" s="68"/>
      <c r="BJG839" s="68"/>
      <c r="BJH839" s="68"/>
    </row>
    <row r="840" spans="1602:1620" ht="12.75">
      <c r="BIT840" s="69"/>
      <c r="BIU840" s="69"/>
      <c r="BIV840" s="69"/>
      <c r="BIW840" s="68"/>
      <c r="BIX840" s="68"/>
      <c r="BIY840" s="68"/>
      <c r="BIZ840" s="68"/>
      <c r="BJA840" s="68"/>
      <c r="BJB840" s="68"/>
      <c r="BJC840" s="68"/>
      <c r="BJD840" s="68"/>
      <c r="BJE840" s="68"/>
      <c r="BJF840" s="68"/>
      <c r="BJG840" s="68"/>
      <c r="BJH840" s="68"/>
    </row>
    <row r="841" spans="1602:1620" ht="12.75">
      <c r="BIT841" s="69"/>
      <c r="BIU841" s="69"/>
      <c r="BIV841" s="74" t="s">
        <v>76</v>
      </c>
      <c r="BIW841" s="68"/>
      <c r="BIX841" s="68"/>
      <c r="BIY841" s="68"/>
      <c r="BIZ841" s="68"/>
      <c r="BJA841" s="68"/>
      <c r="BJB841" s="68"/>
      <c r="BJC841" s="68"/>
      <c r="BJD841" s="68"/>
      <c r="BJE841" s="68"/>
      <c r="BJF841" s="68"/>
      <c r="BJG841" s="68"/>
      <c r="BJH841" s="68"/>
    </row>
    <row r="842" spans="1602:1620" ht="12.75">
      <c r="BIT842" s="69"/>
      <c r="BIU842" s="69"/>
      <c r="BIV842" s="74" t="s">
        <v>82</v>
      </c>
      <c r="BIW842" s="68"/>
      <c r="BIX842" s="68"/>
      <c r="BIY842" s="68"/>
      <c r="BIZ842" s="68"/>
      <c r="BJA842" s="68"/>
      <c r="BJB842" s="68"/>
      <c r="BJC842" s="68"/>
      <c r="BJD842" s="68"/>
      <c r="BJE842" s="68"/>
      <c r="BJF842" s="68"/>
      <c r="BJG842" s="68"/>
      <c r="BJH842" s="68"/>
    </row>
    <row r="843" spans="1602:1620" ht="12.75">
      <c r="BIT843" s="69"/>
      <c r="BIU843" s="69"/>
      <c r="BIV843" s="74"/>
      <c r="BIW843" s="68"/>
      <c r="BIX843" s="68"/>
      <c r="BIY843" s="68"/>
      <c r="BIZ843" s="68"/>
      <c r="BJA843" s="68"/>
      <c r="BJB843" s="68"/>
      <c r="BJC843" s="68"/>
      <c r="BJD843" s="68"/>
      <c r="BJE843" s="68"/>
      <c r="BJF843" s="68"/>
      <c r="BJG843" s="68"/>
      <c r="BJH843" s="68"/>
    </row>
    <row r="844" spans="1602:1620">
      <c r="BIT844" s="68"/>
      <c r="BIU844" s="68"/>
      <c r="BIV844" s="68"/>
      <c r="BIW844" s="68"/>
      <c r="BIX844" s="68"/>
      <c r="BIY844" s="68"/>
      <c r="BIZ844" s="68"/>
      <c r="BJA844" s="68"/>
      <c r="BJB844" s="68"/>
      <c r="BJC844" s="68"/>
      <c r="BJD844" s="68"/>
      <c r="BJE844" s="68"/>
      <c r="BJF844" s="68"/>
      <c r="BJG844" s="68"/>
      <c r="BJH844" s="68"/>
    </row>
    <row r="845" spans="1602:1620">
      <c r="BIT845" s="68"/>
      <c r="BIU845" s="68"/>
      <c r="BIV845" s="68"/>
      <c r="BIW845" s="68"/>
      <c r="BIX845" s="68"/>
      <c r="BIY845" s="68"/>
      <c r="BIZ845" s="68"/>
      <c r="BJA845" s="68"/>
      <c r="BJB845" s="68"/>
      <c r="BJC845" s="68"/>
      <c r="BJD845" s="68"/>
      <c r="BJE845" s="68"/>
      <c r="BJF845" s="68"/>
      <c r="BJG845" s="68"/>
      <c r="BJH845" s="68"/>
    </row>
    <row r="846" spans="1602:1620" ht="12.75">
      <c r="BIT846" s="68"/>
      <c r="BIU846" s="68"/>
      <c r="BIV846" s="68"/>
      <c r="BIW846" s="68"/>
      <c r="BIX846" s="69"/>
      <c r="BIY846" s="69"/>
      <c r="BIZ846" s="69"/>
      <c r="BJA846" s="69"/>
      <c r="BJB846" s="69"/>
      <c r="BJC846" s="69"/>
      <c r="BJD846" s="69"/>
      <c r="BJE846" s="69"/>
      <c r="BJF846" s="197" t="s">
        <v>50</v>
      </c>
      <c r="BJG846" s="197"/>
      <c r="BJH846" s="197"/>
    </row>
    <row r="847" spans="1602:1620" ht="12.75">
      <c r="BIT847" s="68"/>
      <c r="BIU847" s="68"/>
      <c r="BIV847" s="68"/>
      <c r="BIW847" s="68"/>
      <c r="BIX847" s="69"/>
      <c r="BIY847" s="69"/>
      <c r="BIZ847" s="69"/>
      <c r="BJA847" s="69"/>
      <c r="BJB847" s="69"/>
      <c r="BJC847" s="69"/>
      <c r="BJD847" s="75">
        <v>1</v>
      </c>
      <c r="BJE847" s="75">
        <v>2</v>
      </c>
      <c r="BJF847" s="75">
        <v>3</v>
      </c>
      <c r="BJG847" s="76">
        <v>4</v>
      </c>
      <c r="BJH847" s="76">
        <v>5</v>
      </c>
    </row>
    <row r="848" spans="1602:1620" ht="12.75">
      <c r="BIT848" s="68"/>
      <c r="BIU848" s="68"/>
      <c r="BIV848" s="68"/>
      <c r="BIW848" s="68"/>
      <c r="BIX848" s="69"/>
      <c r="BIY848" s="69"/>
      <c r="BIZ848" s="69"/>
      <c r="BJA848" s="69"/>
      <c r="BJB848" s="69"/>
      <c r="BJC848" s="69"/>
      <c r="BJD848" s="74" t="s">
        <v>83</v>
      </c>
      <c r="BJE848" s="74" t="s">
        <v>84</v>
      </c>
      <c r="BJF848" s="74" t="s">
        <v>85</v>
      </c>
      <c r="BJG848" s="74" t="s">
        <v>86</v>
      </c>
      <c r="BJH848" s="74" t="s">
        <v>87</v>
      </c>
    </row>
    <row r="849" spans="1606:1622" ht="12.75">
      <c r="BIT849" s="68"/>
      <c r="BIU849" s="68"/>
      <c r="BIV849" s="68"/>
      <c r="BIW849" s="68"/>
      <c r="BIX849" s="69"/>
      <c r="BIY849" s="69"/>
      <c r="BIZ849" s="69"/>
      <c r="BJA849" s="69"/>
      <c r="BJB849" s="69"/>
      <c r="BJC849" s="69"/>
      <c r="BJD849" s="77">
        <v>0.2</v>
      </c>
      <c r="BJE849" s="77">
        <v>0.4</v>
      </c>
      <c r="BJF849" s="77">
        <v>0.6</v>
      </c>
      <c r="BJG849" s="77">
        <v>0.8</v>
      </c>
      <c r="BJH849" s="77">
        <v>1</v>
      </c>
    </row>
    <row r="851" spans="1606:1622" ht="12.75">
      <c r="BIX851" s="211" t="s">
        <v>48</v>
      </c>
      <c r="BIY851" s="78">
        <v>5</v>
      </c>
      <c r="BIZ851" s="74" t="s">
        <v>88</v>
      </c>
      <c r="BJA851" s="77">
        <v>1</v>
      </c>
      <c r="BJB851" s="69" t="s">
        <v>278</v>
      </c>
      <c r="BJC851" s="79">
        <v>1</v>
      </c>
      <c r="BJD851" s="75" t="s">
        <v>90</v>
      </c>
      <c r="BJE851" s="75" t="s">
        <v>90</v>
      </c>
      <c r="BJF851" s="75" t="s">
        <v>90</v>
      </c>
      <c r="BJG851" s="75" t="s">
        <v>90</v>
      </c>
      <c r="BJH851" s="75" t="s">
        <v>91</v>
      </c>
      <c r="BJI851" s="68"/>
      <c r="BJJ851" s="68"/>
    </row>
    <row r="852" spans="1606:1622" ht="12.75">
      <c r="BIX852" s="211"/>
      <c r="BIY852" s="78">
        <v>4</v>
      </c>
      <c r="BIZ852" s="74" t="s">
        <v>92</v>
      </c>
      <c r="BJA852" s="77">
        <v>0.8</v>
      </c>
      <c r="BJB852" s="69" t="s">
        <v>279</v>
      </c>
      <c r="BJC852" s="79">
        <v>0.8</v>
      </c>
      <c r="BJD852" s="75" t="s">
        <v>89</v>
      </c>
      <c r="BJE852" s="75" t="s">
        <v>89</v>
      </c>
      <c r="BJF852" s="75" t="s">
        <v>90</v>
      </c>
      <c r="BJG852" s="75" t="s">
        <v>90</v>
      </c>
      <c r="BJH852" s="75" t="s">
        <v>91</v>
      </c>
      <c r="BJI852" s="68"/>
      <c r="BJJ852" s="68"/>
    </row>
    <row r="853" spans="1606:1622" ht="12.75">
      <c r="BIX853" s="211"/>
      <c r="BIY853" s="78">
        <v>3</v>
      </c>
      <c r="BIZ853" s="74" t="s">
        <v>93</v>
      </c>
      <c r="BJA853" s="77">
        <v>0.6</v>
      </c>
      <c r="BJB853" s="69" t="s">
        <v>280</v>
      </c>
      <c r="BJC853" s="79">
        <v>0.6</v>
      </c>
      <c r="BJD853" s="75" t="s">
        <v>89</v>
      </c>
      <c r="BJE853" s="75" t="s">
        <v>89</v>
      </c>
      <c r="BJF853" s="75" t="s">
        <v>89</v>
      </c>
      <c r="BJG853" s="75" t="s">
        <v>90</v>
      </c>
      <c r="BJH853" s="75" t="s">
        <v>91</v>
      </c>
      <c r="BJI853" s="68"/>
      <c r="BJJ853" s="68"/>
    </row>
    <row r="854" spans="1606:1622" ht="12.75">
      <c r="BIX854" s="211"/>
      <c r="BIY854" s="78">
        <v>2</v>
      </c>
      <c r="BIZ854" s="74" t="s">
        <v>73</v>
      </c>
      <c r="BJA854" s="77">
        <v>0.4</v>
      </c>
      <c r="BJB854" s="69" t="s">
        <v>281</v>
      </c>
      <c r="BJC854" s="79">
        <v>0.4</v>
      </c>
      <c r="BJD854" s="75" t="s">
        <v>94</v>
      </c>
      <c r="BJE854" s="75" t="s">
        <v>89</v>
      </c>
      <c r="BJF854" s="75" t="s">
        <v>89</v>
      </c>
      <c r="BJG854" s="75" t="s">
        <v>90</v>
      </c>
      <c r="BJH854" s="75" t="s">
        <v>91</v>
      </c>
      <c r="BJI854" s="68"/>
      <c r="BJJ854" s="68"/>
    </row>
    <row r="855" spans="1606:1622" ht="12.75">
      <c r="BIX855" s="211"/>
      <c r="BIY855" s="78">
        <v>1</v>
      </c>
      <c r="BIZ855" s="74" t="s">
        <v>95</v>
      </c>
      <c r="BJA855" s="77">
        <v>0.2</v>
      </c>
      <c r="BJB855" s="69" t="s">
        <v>282</v>
      </c>
      <c r="BJC855" s="79">
        <v>0.2</v>
      </c>
      <c r="BJD855" s="75" t="s">
        <v>94</v>
      </c>
      <c r="BJE855" s="75" t="s">
        <v>94</v>
      </c>
      <c r="BJF855" s="75" t="s">
        <v>89</v>
      </c>
      <c r="BJG855" s="75" t="s">
        <v>90</v>
      </c>
      <c r="BJH855" s="75" t="s">
        <v>91</v>
      </c>
      <c r="BJI855" s="68"/>
      <c r="BJJ855" s="68"/>
    </row>
    <row r="856" spans="1606:1622">
      <c r="BIX856" s="68"/>
      <c r="BIY856" s="68"/>
      <c r="BIZ856" s="68"/>
      <c r="BJA856" s="68"/>
      <c r="BJB856" s="68"/>
      <c r="BJC856" s="68"/>
      <c r="BJD856" s="68"/>
      <c r="BJE856" s="68"/>
      <c r="BJF856" s="68"/>
      <c r="BJG856" s="68"/>
      <c r="BJH856" s="68"/>
      <c r="BJI856" s="68"/>
      <c r="BJJ856" s="68"/>
    </row>
    <row r="857" spans="1606:1622">
      <c r="BIX857" s="68"/>
      <c r="BIY857" s="68"/>
      <c r="BIZ857" s="68"/>
      <c r="BJA857" s="68"/>
      <c r="BJB857" s="68"/>
      <c r="BJC857" s="68"/>
      <c r="BJD857" s="68"/>
      <c r="BJE857" s="68"/>
      <c r="BJF857" s="68"/>
      <c r="BJG857" s="68"/>
      <c r="BJH857" s="68"/>
      <c r="BJI857" s="68"/>
      <c r="BJJ857" s="68"/>
    </row>
    <row r="858" spans="1606:1622">
      <c r="BIX858" s="68"/>
      <c r="BIY858" s="68"/>
      <c r="BIZ858" s="68"/>
      <c r="BJA858" s="68"/>
      <c r="BJB858" s="68"/>
      <c r="BJC858" s="68"/>
      <c r="BJD858" s="68"/>
      <c r="BJE858" s="68"/>
      <c r="BJF858" s="68"/>
      <c r="BJG858" s="68"/>
      <c r="BJH858" s="68"/>
      <c r="BJI858" s="68"/>
      <c r="BJJ858" s="68" t="s">
        <v>283</v>
      </c>
    </row>
    <row r="859" spans="1606:1622">
      <c r="BIX859" s="68"/>
      <c r="BIY859" s="68"/>
      <c r="BIZ859" s="68"/>
      <c r="BJA859" s="68"/>
      <c r="BJB859" s="68"/>
      <c r="BJC859" s="68"/>
      <c r="BJD859" s="68"/>
      <c r="BJE859" s="68"/>
      <c r="BJF859" s="68"/>
      <c r="BJG859" s="68"/>
      <c r="BJH859" s="68"/>
      <c r="BJI859" s="68"/>
      <c r="BJJ859" s="68" t="s">
        <v>284</v>
      </c>
    </row>
    <row r="860" spans="1606:1622">
      <c r="BIX860" s="68"/>
      <c r="BIY860" s="68"/>
      <c r="BIZ860" s="68"/>
      <c r="BJA860" s="68"/>
      <c r="BJB860" s="68"/>
      <c r="BJC860" s="68"/>
      <c r="BJD860" s="68"/>
      <c r="BJE860" s="68"/>
      <c r="BJF860" s="68"/>
      <c r="BJG860" s="68"/>
      <c r="BJH860" s="68"/>
      <c r="BJI860" s="68"/>
      <c r="BJJ860" s="68" t="s">
        <v>285</v>
      </c>
    </row>
    <row r="861" spans="1606:1622">
      <c r="BIX861" s="68"/>
      <c r="BIY861" s="68"/>
      <c r="BIZ861" s="68"/>
      <c r="BJA861" s="68"/>
      <c r="BJB861" s="68"/>
      <c r="BJC861" s="68"/>
      <c r="BJD861" s="68"/>
      <c r="BJE861" s="68"/>
      <c r="BJF861" s="68"/>
      <c r="BJG861" s="68"/>
      <c r="BJH861" s="68"/>
      <c r="BJI861" s="68"/>
      <c r="BJJ861" s="68" t="s">
        <v>286</v>
      </c>
    </row>
    <row r="862" spans="1606:1622">
      <c r="BIX862" s="68"/>
      <c r="BIY862" s="68"/>
      <c r="BIZ862" s="68"/>
      <c r="BJA862" s="68"/>
      <c r="BJB862" s="68"/>
      <c r="BJC862" s="68"/>
      <c r="BJD862" s="68"/>
      <c r="BJE862" s="68"/>
      <c r="BJF862" s="68"/>
      <c r="BJG862" s="68"/>
      <c r="BJH862" s="68"/>
      <c r="BJI862" s="68"/>
      <c r="BJJ862" s="68" t="s">
        <v>287</v>
      </c>
    </row>
    <row r="863" spans="1606:1622">
      <c r="BIX863" s="68"/>
      <c r="BIY863" s="68"/>
      <c r="BIZ863" s="68"/>
      <c r="BJA863" s="68"/>
      <c r="BJB863" s="68"/>
      <c r="BJC863" s="68"/>
      <c r="BJD863" s="68"/>
      <c r="BJE863" s="68"/>
      <c r="BJF863" s="68"/>
      <c r="BJG863" s="68"/>
      <c r="BJH863" s="68"/>
      <c r="BJI863" s="68"/>
      <c r="BJJ863" s="68" t="s">
        <v>256</v>
      </c>
    </row>
    <row r="866" spans="1624:1624">
      <c r="BJL866" s="80" t="s">
        <v>288</v>
      </c>
    </row>
    <row r="867" spans="1624:1624">
      <c r="BJL867" s="57" t="s">
        <v>289</v>
      </c>
    </row>
    <row r="868" spans="1624:1624" ht="22.5">
      <c r="BJL868" s="57" t="s">
        <v>290</v>
      </c>
    </row>
    <row r="869" spans="1624:1624">
      <c r="BJL869" s="57" t="s">
        <v>291</v>
      </c>
    </row>
    <row r="870" spans="1624:1624">
      <c r="BJL870" s="57" t="s">
        <v>292</v>
      </c>
    </row>
    <row r="871" spans="1624:1624">
      <c r="BJL871" s="57" t="s">
        <v>293</v>
      </c>
    </row>
    <row r="872" spans="1624:1624">
      <c r="BJL872" s="6" t="s">
        <v>198</v>
      </c>
    </row>
  </sheetData>
  <mergeCells count="21">
    <mergeCell ref="BHO710:BHQ710"/>
    <mergeCell ref="BJF846:BJH846"/>
    <mergeCell ref="BIX851:BIX855"/>
    <mergeCell ref="AC7:AH7"/>
    <mergeCell ref="AI7:AL7"/>
    <mergeCell ref="AY9:AY13"/>
    <mergeCell ref="BA9:BA13"/>
    <mergeCell ref="BGN596:BGP596"/>
    <mergeCell ref="BGH600:BGH604"/>
    <mergeCell ref="O5:P5"/>
    <mergeCell ref="Q5:R5"/>
    <mergeCell ref="U5:V5"/>
    <mergeCell ref="W5:X5"/>
    <mergeCell ref="B7:H7"/>
    <mergeCell ref="J7:AB7"/>
    <mergeCell ref="I5:N5"/>
    <mergeCell ref="B1:I1"/>
    <mergeCell ref="J1:K4"/>
    <mergeCell ref="B2:I2"/>
    <mergeCell ref="C3:H3"/>
    <mergeCell ref="C4:H4"/>
  </mergeCells>
  <conditionalFormatting sqref="AG9:AG13">
    <cfRule type="containsText" dxfId="43" priority="5" operator="containsText" text="BAJO">
      <formula>NOT(ISERROR(SEARCH("BAJO",AG9)))</formula>
    </cfRule>
    <cfRule type="containsText" dxfId="42" priority="6" operator="containsText" text="MODERADO">
      <formula>NOT(ISERROR(SEARCH("MODERADO",AG9)))</formula>
    </cfRule>
    <cfRule type="containsText" dxfId="41" priority="7" operator="containsText" text="ALTO">
      <formula>NOT(ISERROR(SEARCH("ALTO",AG9)))</formula>
    </cfRule>
    <cfRule type="containsText" dxfId="40" priority="8" operator="containsText" text="EXTREMO">
      <formula>NOT(ISERROR(SEARCH("EXTREMO",AG9)))</formula>
    </cfRule>
  </conditionalFormatting>
  <conditionalFormatting sqref="AR9:AV13">
    <cfRule type="containsText" dxfId="39" priority="1" operator="containsText" text="BAJO">
      <formula>NOT(ISERROR(SEARCH("BAJO",AR9)))</formula>
    </cfRule>
  </conditionalFormatting>
  <conditionalFormatting sqref="AV9:AV13">
    <cfRule type="containsText" dxfId="38" priority="2" operator="containsText" text="MODERADO">
      <formula>NOT(ISERROR(SEARCH("MODERADO",AV9)))</formula>
    </cfRule>
    <cfRule type="containsText" dxfId="37" priority="3" operator="containsText" text="ALTO">
      <formula>NOT(ISERROR(SEARCH("ALTO",AV9)))</formula>
    </cfRule>
    <cfRule type="containsText" dxfId="36" priority="4" operator="containsText" text="EXTREMO">
      <formula>NOT(ISERROR(SEARCH("EXTREMO",AV9)))</formula>
    </cfRule>
  </conditionalFormatting>
  <dataValidations count="16">
    <dataValidation type="list" allowBlank="1" showInputMessage="1" showErrorMessage="1" sqref="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J9:AB13">
      <formula1>SINO</formula1>
    </dataValidation>
    <dataValidation type="whole" allowBlank="1" showInputMessage="1" showErrorMessage="1" sqref="WUX9 WLB9 WBF9 VRJ9 VHN9 UXR9 UNV9 UDZ9 TUD9 TKH9 TAL9 SQP9 SGT9 RWX9 RNB9 RDF9 QTJ9 QJN9 PZR9 PPV9 PFZ9 OWD9 OMH9 OCL9 NSP9 NIT9 MYX9 MPB9 MFF9 LVJ9 LLN9 LBR9 KRV9 KHZ9 JYD9 JOH9 JEL9 IUP9 IKT9 IAX9 HRB9 HHF9 GXJ9 GNN9 GDR9 FTV9 FJZ9 FAD9 EQH9 EGL9 DWP9 DMT9 DCX9 CTB9 CJF9 BZJ9 BPN9">
      <formula1>0</formula1>
      <formula2>100</formula2>
    </dataValidation>
    <dataValidation showInputMessage="1" showErrorMessage="1" sqref="WVA9:WVE9 WLE9:WLI9 WBI9:WBM9 VRM9:VRQ9 VHQ9:VHU9 UXU9:UXY9 UNY9:UOC9 UEC9:UEG9 TUG9:TUK9 TKK9:TKO9 TAO9:TAS9 SQS9:SQW9 SGW9:SHA9 RXA9:RXE9 RNE9:RNI9 RDI9:RDM9 QTM9:QTQ9 QJQ9:QJU9 PZU9:PZY9 PPY9:PQC9 PGC9:PGG9 OWG9:OWK9 OMK9:OMO9 OCO9:OCS9 NSS9:NSW9 NIW9:NJA9 MZA9:MZE9 MPE9:MPI9 MFI9:MFM9 LVM9:LVQ9 LLQ9:LLU9 LBU9:LBY9 KRY9:KSC9 KIC9:KIG9 JYG9:JYK9 JOK9:JOO9 JEO9:JES9 IUS9:IUW9 IKW9:ILA9 IBA9:IBE9 HRE9:HRI9 HHI9:HHM9 GXM9:GXQ9 GNQ9:GNU9 GDU9:GDY9 FTY9:FUC9 FKC9:FKG9 FAG9:FAK9 EQK9:EQO9 EGO9:EGS9 DWS9:DWW9 DMW9:DNA9 DDA9:DDE9 CTE9:CTI9 CJI9:CJM9 BZM9:BZQ9 BPQ9:BPU9"/>
    <dataValidation type="list" showInputMessage="1" showErrorMessage="1" errorTitle="Rechazado" error="Solo son validadas las opciones de la lista" sqref="WUY9 WLC9 WBG9 VRK9 VHO9 UXS9 UNW9 UEA9 TUE9 TKI9 TAM9 SQQ9 SGU9 RWY9 RNC9 RDG9 QTK9 QJO9 PZS9 PPW9 PGA9 OWE9 OMI9 OCM9 NSQ9 NIU9 MYY9 MPC9 MFG9 LVK9 LLO9 LBS9 KRW9 KIA9 JYE9 JOI9 JEM9 IUQ9 IKU9 IAY9 HRC9 HHG9 GXK9 GNO9 GDS9 FTW9 FKA9 FAE9 EQI9 EGM9 DWQ9 DMU9 DCY9 CTC9 CJG9 BZK9 BPO9 AP9:AP13">
      <formula1>Efecto</formula1>
    </dataValidation>
    <dataValidation type="list" allowBlank="1" showInputMessage="1" showErrorMessage="1" sqref="WUM9 WKQ9 WAU9 VQY9 VHC9 UXG9 UNK9 UDO9 TTS9 TJW9 TAA9 SQE9 SGI9 RWM9 RMQ9 RCU9 QSY9 QJC9 PZG9 PPK9 PFO9 OVS9 OLW9 OCA9 NSE9 NII9 MYM9 MOQ9 MEU9 LUY9 LLC9 LBG9 KRK9 KHO9 JXS9 JNW9 JEA9 IUE9 IKI9 IAM9 HQQ9 HGU9 GWY9 GNC9 GDG9 FTK9 FJO9 EZS9 EPW9 EGA9 DWE9 DMI9 DCM9 CSQ9 CIU9 BYY9 BPC9">
      <formula1>IMPACTO</formula1>
    </dataValidation>
    <dataValidation type="list" allowBlank="1" showInputMessage="1" showErrorMessage="1" sqref="WUL9 WKP9 WAT9 VQX9 VHB9 UXF9 UNJ9 UDN9 TTR9 TJV9 SZZ9 SQD9 SGH9 RWL9 RMP9 RCT9 QSX9 QJB9 PZF9 PPJ9 PFN9 OVR9 OLV9 OBZ9 NSD9 NIH9 MYL9 MOP9 MET9 LUX9 LLB9 LBF9 KRJ9 KHN9 JXR9 JNV9 JDZ9 IUD9 IKH9 IAL9 HQP9 HGT9 GWX9 GNB9 GDF9 FTJ9 FJN9 EZR9 EPV9 EFZ9 DWD9 DMH9 DCL9 CSP9 CIT9 BYX9 BPB9 I9:I12">
      <formula1>PROBAB</formula1>
    </dataValidation>
    <dataValidation type="list" showInputMessage="1" showErrorMessage="1" sqref="AO9:AO13">
      <formula1>TIP_CONTROL</formula1>
    </dataValidation>
    <dataValidation showInputMessage="1" showErrorMessage="1" errorTitle="Rechazado" error="Solo son validadas las opciones de la lista" sqref="AK9:AL13 BA9 AX9:AX13 AY9"/>
    <dataValidation type="list" allowBlank="1" showInputMessage="1" sqref="D9:D13">
      <formula1>InternoExp</formula1>
    </dataValidation>
    <dataValidation type="list" allowBlank="1" showInputMessage="1" sqref="E9:E13">
      <formula1>ExternoExp</formula1>
    </dataValidation>
    <dataValidation type="list" allowBlank="1" showInputMessage="1" sqref="H9:H13">
      <formula1>TramitesSer</formula1>
    </dataValidation>
    <dataValidation type="list" allowBlank="1" showInputMessage="1" showErrorMessage="1" sqref="G9:G13">
      <formula1>consecuencias</formula1>
    </dataValidation>
    <dataValidation type="list" allowBlank="1" showInputMessage="1" showErrorMessage="1" sqref="BGR608:BGR612">
      <formula1>TipoCausa</formula1>
    </dataValidation>
    <dataValidation type="list" showInputMessage="1" showErrorMessage="1" errorTitle="Rechazado" error="Solo son validadas las opciones de la lista" sqref="AM9:AM13">
      <formula1>FRECUENCY</formula1>
    </dataValidation>
    <dataValidation type="list" showErrorMessage="1" sqref="AN9:AN13">
      <formula1>IMPLEMENT</formula1>
    </dataValidation>
    <dataValidation type="list" allowBlank="1" showInputMessage="1" sqref="F9:F13">
      <formula1>$BGR$608:$BGR$612</formula1>
    </dataValidation>
  </dataValidations>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L872"/>
  <sheetViews>
    <sheetView workbookViewId="0">
      <selection activeCell="AF13" sqref="AF13"/>
    </sheetView>
  </sheetViews>
  <sheetFormatPr baseColWidth="10" defaultRowHeight="11.25"/>
  <cols>
    <col min="1" max="1" width="4.125" style="6" customWidth="1"/>
    <col min="2" max="2" width="25.25" style="6" customWidth="1"/>
    <col min="3" max="3" width="24" style="6" customWidth="1"/>
    <col min="4" max="4" width="20.875" style="6" customWidth="1"/>
    <col min="5" max="5" width="19.5" style="6" customWidth="1"/>
    <col min="6" max="6" width="11.875" style="6" customWidth="1"/>
    <col min="7" max="7" width="19.375" style="6" customWidth="1"/>
    <col min="8" max="8" width="20.875" style="6" customWidth="1"/>
    <col min="9" max="9" width="14.125" style="8" customWidth="1"/>
    <col min="10" max="13" width="8.5" style="8" customWidth="1"/>
    <col min="14" max="14" width="16.875" style="8" customWidth="1"/>
    <col min="15" max="28" width="8.5" style="8" customWidth="1"/>
    <col min="29" max="29" width="10.875" style="8" customWidth="1"/>
    <col min="30" max="30" width="5.5" style="8" customWidth="1"/>
    <col min="31" max="31" width="8.625" style="8" customWidth="1"/>
    <col min="32" max="32" width="5.125" style="6" customWidth="1"/>
    <col min="33" max="33" width="9" style="8" customWidth="1"/>
    <col min="34" max="34" width="11.5" style="1" customWidth="1"/>
    <col min="35" max="35" width="30.125" style="6" customWidth="1"/>
    <col min="36" max="36" width="15.5" style="6" customWidth="1"/>
    <col min="37" max="37" width="20.125" style="41" customWidth="1"/>
    <col min="38" max="38" width="15.875" style="41" customWidth="1"/>
    <col min="39" max="39" width="7.875" style="41" customWidth="1"/>
    <col min="40" max="40" width="10.875" style="6" customWidth="1"/>
    <col min="41" max="41" width="7.625" style="6" customWidth="1"/>
    <col min="42" max="42" width="9.875" style="41" customWidth="1"/>
    <col min="43" max="43" width="13" style="115" customWidth="1"/>
    <col min="44" max="44" width="13.25" style="115" customWidth="1"/>
    <col min="45" max="45" width="9.5" style="115" customWidth="1"/>
    <col min="46" max="46" width="11.125" style="115" customWidth="1"/>
    <col min="47" max="47" width="9.5" style="115" customWidth="1"/>
    <col min="48" max="49" width="14.75" style="115" customWidth="1"/>
    <col min="50" max="50" width="28.875" style="41" customWidth="1"/>
    <col min="51" max="51" width="9.875" style="41" customWidth="1"/>
    <col min="52" max="52" width="32.625" style="41" customWidth="1"/>
    <col min="53" max="53" width="42.25" style="41" customWidth="1"/>
    <col min="54" max="85" width="7" style="6" customWidth="1"/>
    <col min="86" max="1538" width="1.875" style="6" customWidth="1"/>
    <col min="1539" max="1541" width="10.875" style="6"/>
    <col min="1542" max="1542" width="3.875" style="6" customWidth="1"/>
    <col min="1543" max="1544" width="10.875" style="6"/>
    <col min="1545" max="1545" width="4.125" style="6" customWidth="1"/>
    <col min="1546" max="1551" width="10.875" style="6"/>
    <col min="1552" max="1552" width="31.875" style="6" customWidth="1"/>
    <col min="1553" max="1553" width="10.875" style="6"/>
    <col min="1554" max="1554" width="39.875" style="6" customWidth="1"/>
    <col min="1555" max="1556" width="10.875" style="6"/>
    <col min="1557" max="1557" width="10.875" style="7"/>
    <col min="1558" max="1558" width="10.875" style="6"/>
    <col min="1559" max="1559" width="28.375" style="8" customWidth="1"/>
    <col min="1560" max="1563" width="10.875" style="6"/>
    <col min="1564" max="1564" width="37.125" style="6" customWidth="1"/>
    <col min="1565" max="1623" width="10.875" style="6"/>
    <col min="1624" max="1624" width="23.125" style="6" customWidth="1"/>
    <col min="1625" max="1627" width="10.875" style="6"/>
    <col min="1628" max="1628" width="15.125" style="6" customWidth="1"/>
    <col min="1629" max="1753" width="10.875" style="6"/>
    <col min="1754" max="1754" width="10.5" style="6" customWidth="1"/>
    <col min="1755" max="1755" width="2.375" style="6" customWidth="1"/>
    <col min="1756" max="1757" width="5.625" style="6" customWidth="1"/>
    <col min="1758" max="1758" width="5.125" style="6" customWidth="1"/>
    <col min="1759" max="1759" width="5.625" style="6" customWidth="1"/>
    <col min="1760" max="1760" width="12" style="6" customWidth="1"/>
    <col min="1761" max="1762" width="7.875" style="6" customWidth="1"/>
    <col min="1763" max="1763" width="2.125" style="6" customWidth="1"/>
    <col min="1764" max="1764" width="7.875" style="6" customWidth="1"/>
    <col min="1765" max="1765" width="6.5" style="6" customWidth="1"/>
    <col min="1766" max="1768" width="3.125" style="6" customWidth="1"/>
    <col min="1769" max="1769" width="3" style="6" customWidth="1"/>
    <col min="1770" max="1770" width="2.5" style="6" customWidth="1"/>
    <col min="1771" max="1771" width="2.625" style="6" customWidth="1"/>
    <col min="1772" max="1774" width="0" style="6" hidden="1" customWidth="1"/>
    <col min="1775" max="1775" width="3.875" style="6" customWidth="1"/>
    <col min="1776" max="1776" width="0" style="6" hidden="1" customWidth="1"/>
    <col min="1777" max="1778" width="13" style="6" customWidth="1"/>
    <col min="1779" max="1779" width="13.125" style="6" customWidth="1"/>
    <col min="1780" max="1780" width="5.625" style="6" customWidth="1"/>
    <col min="1781" max="1781" width="13.125" style="6" customWidth="1"/>
    <col min="1782" max="1782" width="3.625" style="6" customWidth="1"/>
    <col min="1783" max="1783" width="2.625" style="6" customWidth="1"/>
    <col min="1784" max="1786" width="0" style="6" hidden="1" customWidth="1"/>
    <col min="1787" max="1787" width="2.625" style="6" customWidth="1"/>
    <col min="1788" max="1788" width="0" style="6" hidden="1" customWidth="1"/>
    <col min="1789" max="1789" width="2.625" style="6" customWidth="1"/>
    <col min="1790" max="1790" width="0" style="6" hidden="1" customWidth="1"/>
    <col min="1791" max="1791" width="3.875" style="6" customWidth="1"/>
    <col min="1792" max="1792" width="30" style="6" customWidth="1"/>
    <col min="1793" max="1793" width="20.5" style="6" customWidth="1"/>
    <col min="1794" max="1794" width="8" style="6" customWidth="1"/>
    <col min="1795" max="1795" width="17" style="6" customWidth="1"/>
    <col min="1796" max="1796" width="37.375" style="6" customWidth="1"/>
    <col min="1797" max="1797" width="5.125" style="6" customWidth="1"/>
    <col min="1798" max="1798" width="27.5" style="6" customWidth="1"/>
    <col min="1799" max="1799" width="14.125" style="6" customWidth="1"/>
    <col min="1800" max="1801" width="8.125" style="6" customWidth="1"/>
    <col min="1802" max="1802" width="9.875" style="6" customWidth="1"/>
    <col min="1803" max="1803" width="1.875" style="6" customWidth="1"/>
    <col min="1804" max="2009" width="10.875" style="6"/>
    <col min="2010" max="2010" width="10.5" style="6" customWidth="1"/>
    <col min="2011" max="2011" width="2.375" style="6" customWidth="1"/>
    <col min="2012" max="2013" width="5.625" style="6" customWidth="1"/>
    <col min="2014" max="2014" width="5.125" style="6" customWidth="1"/>
    <col min="2015" max="2015" width="5.625" style="6" customWidth="1"/>
    <col min="2016" max="2016" width="12" style="6" customWidth="1"/>
    <col min="2017" max="2018" width="7.875" style="6" customWidth="1"/>
    <col min="2019" max="2019" width="2.125" style="6" customWidth="1"/>
    <col min="2020" max="2020" width="7.875" style="6" customWidth="1"/>
    <col min="2021" max="2021" width="6.5" style="6" customWidth="1"/>
    <col min="2022" max="2024" width="3.125" style="6" customWidth="1"/>
    <col min="2025" max="2025" width="3" style="6" customWidth="1"/>
    <col min="2026" max="2026" width="2.5" style="6" customWidth="1"/>
    <col min="2027" max="2027" width="2.625" style="6" customWidth="1"/>
    <col min="2028" max="2030" width="0" style="6" hidden="1" customWidth="1"/>
    <col min="2031" max="2031" width="3.875" style="6" customWidth="1"/>
    <col min="2032" max="2032" width="0" style="6" hidden="1" customWidth="1"/>
    <col min="2033" max="2034" width="13" style="6" customWidth="1"/>
    <col min="2035" max="2035" width="13.125" style="6" customWidth="1"/>
    <col min="2036" max="2036" width="5.625" style="6" customWidth="1"/>
    <col min="2037" max="2037" width="13.125" style="6" customWidth="1"/>
    <col min="2038" max="2038" width="3.625" style="6" customWidth="1"/>
    <col min="2039" max="2039" width="2.625" style="6" customWidth="1"/>
    <col min="2040" max="2042" width="0" style="6" hidden="1" customWidth="1"/>
    <col min="2043" max="2043" width="2.625" style="6" customWidth="1"/>
    <col min="2044" max="2044" width="0" style="6" hidden="1" customWidth="1"/>
    <col min="2045" max="2045" width="2.625" style="6" customWidth="1"/>
    <col min="2046" max="2046" width="0" style="6" hidden="1" customWidth="1"/>
    <col min="2047" max="2047" width="3.875" style="6" customWidth="1"/>
    <col min="2048" max="2048" width="30" style="6" customWidth="1"/>
    <col min="2049" max="2049" width="20.5" style="6" customWidth="1"/>
    <col min="2050" max="2050" width="8" style="6" customWidth="1"/>
    <col min="2051" max="2051" width="17" style="6" customWidth="1"/>
    <col min="2052" max="2052" width="37.375" style="6" customWidth="1"/>
    <col min="2053" max="2053" width="5.125" style="6" customWidth="1"/>
    <col min="2054" max="2054" width="27.5" style="6" customWidth="1"/>
    <col min="2055" max="2055" width="14.125" style="6" customWidth="1"/>
    <col min="2056" max="2057" width="8.125" style="6" customWidth="1"/>
    <col min="2058" max="2058" width="9.875" style="6" customWidth="1"/>
    <col min="2059" max="2059" width="1.875" style="6" customWidth="1"/>
    <col min="2060" max="2265" width="10.875" style="6"/>
    <col min="2266" max="2266" width="10.5" style="6" customWidth="1"/>
    <col min="2267" max="2267" width="2.375" style="6" customWidth="1"/>
    <col min="2268" max="2269" width="5.625" style="6" customWidth="1"/>
    <col min="2270" max="2270" width="5.125" style="6" customWidth="1"/>
    <col min="2271" max="2271" width="5.625" style="6" customWidth="1"/>
    <col min="2272" max="2272" width="12" style="6" customWidth="1"/>
    <col min="2273" max="2274" width="7.875" style="6" customWidth="1"/>
    <col min="2275" max="2275" width="2.125" style="6" customWidth="1"/>
    <col min="2276" max="2276" width="7.875" style="6" customWidth="1"/>
    <col min="2277" max="2277" width="6.5" style="6" customWidth="1"/>
    <col min="2278" max="2280" width="3.125" style="6" customWidth="1"/>
    <col min="2281" max="2281" width="3" style="6" customWidth="1"/>
    <col min="2282" max="2282" width="2.5" style="6" customWidth="1"/>
    <col min="2283" max="2283" width="2.625" style="6" customWidth="1"/>
    <col min="2284" max="2286" width="0" style="6" hidden="1" customWidth="1"/>
    <col min="2287" max="2287" width="3.875" style="6" customWidth="1"/>
    <col min="2288" max="2288" width="0" style="6" hidden="1" customWidth="1"/>
    <col min="2289" max="2290" width="13" style="6" customWidth="1"/>
    <col min="2291" max="2291" width="13.125" style="6" customWidth="1"/>
    <col min="2292" max="2292" width="5.625" style="6" customWidth="1"/>
    <col min="2293" max="2293" width="13.125" style="6" customWidth="1"/>
    <col min="2294" max="2294" width="3.625" style="6" customWidth="1"/>
    <col min="2295" max="2295" width="2.625" style="6" customWidth="1"/>
    <col min="2296" max="2298" width="0" style="6" hidden="1" customWidth="1"/>
    <col min="2299" max="2299" width="2.625" style="6" customWidth="1"/>
    <col min="2300" max="2300" width="0" style="6" hidden="1" customWidth="1"/>
    <col min="2301" max="2301" width="2.625" style="6" customWidth="1"/>
    <col min="2302" max="2302" width="0" style="6" hidden="1" customWidth="1"/>
    <col min="2303" max="2303" width="3.875" style="6" customWidth="1"/>
    <col min="2304" max="2304" width="30" style="6" customWidth="1"/>
    <col min="2305" max="2305" width="20.5" style="6" customWidth="1"/>
    <col min="2306" max="2306" width="8" style="6" customWidth="1"/>
    <col min="2307" max="2307" width="17" style="6" customWidth="1"/>
    <col min="2308" max="2308" width="37.375" style="6" customWidth="1"/>
    <col min="2309" max="2309" width="5.125" style="6" customWidth="1"/>
    <col min="2310" max="2310" width="27.5" style="6" customWidth="1"/>
    <col min="2311" max="2311" width="14.125" style="6" customWidth="1"/>
    <col min="2312" max="2313" width="8.125" style="6" customWidth="1"/>
    <col min="2314" max="2314" width="9.875" style="6" customWidth="1"/>
    <col min="2315" max="2315" width="1.875" style="6" customWidth="1"/>
    <col min="2316" max="2521" width="10.875" style="6"/>
    <col min="2522" max="2522" width="10.5" style="6" customWidth="1"/>
    <col min="2523" max="2523" width="2.375" style="6" customWidth="1"/>
    <col min="2524" max="2525" width="5.625" style="6" customWidth="1"/>
    <col min="2526" max="2526" width="5.125" style="6" customWidth="1"/>
    <col min="2527" max="2527" width="5.625" style="6" customWidth="1"/>
    <col min="2528" max="2528" width="12" style="6" customWidth="1"/>
    <col min="2529" max="2530" width="7.875" style="6" customWidth="1"/>
    <col min="2531" max="2531" width="2.125" style="6" customWidth="1"/>
    <col min="2532" max="2532" width="7.875" style="6" customWidth="1"/>
    <col min="2533" max="2533" width="6.5" style="6" customWidth="1"/>
    <col min="2534" max="2536" width="3.125" style="6" customWidth="1"/>
    <col min="2537" max="2537" width="3" style="6" customWidth="1"/>
    <col min="2538" max="2538" width="2.5" style="6" customWidth="1"/>
    <col min="2539" max="2539" width="2.625" style="6" customWidth="1"/>
    <col min="2540" max="2542" width="0" style="6" hidden="1" customWidth="1"/>
    <col min="2543" max="2543" width="3.875" style="6" customWidth="1"/>
    <col min="2544" max="2544" width="0" style="6" hidden="1" customWidth="1"/>
    <col min="2545" max="2546" width="13" style="6" customWidth="1"/>
    <col min="2547" max="2547" width="13.125" style="6" customWidth="1"/>
    <col min="2548" max="2548" width="5.625" style="6" customWidth="1"/>
    <col min="2549" max="2549" width="13.125" style="6" customWidth="1"/>
    <col min="2550" max="2550" width="3.625" style="6" customWidth="1"/>
    <col min="2551" max="2551" width="2.625" style="6" customWidth="1"/>
    <col min="2552" max="2554" width="0" style="6" hidden="1" customWidth="1"/>
    <col min="2555" max="2555" width="2.625" style="6" customWidth="1"/>
    <col min="2556" max="2556" width="0" style="6" hidden="1" customWidth="1"/>
    <col min="2557" max="2557" width="2.625" style="6" customWidth="1"/>
    <col min="2558" max="2558" width="0" style="6" hidden="1" customWidth="1"/>
    <col min="2559" max="2559" width="3.875" style="6" customWidth="1"/>
    <col min="2560" max="2560" width="30" style="6" customWidth="1"/>
    <col min="2561" max="2561" width="20.5" style="6" customWidth="1"/>
    <col min="2562" max="2562" width="8" style="6" customWidth="1"/>
    <col min="2563" max="2563" width="17" style="6" customWidth="1"/>
    <col min="2564" max="2564" width="37.375" style="6" customWidth="1"/>
    <col min="2565" max="2565" width="5.125" style="6" customWidth="1"/>
    <col min="2566" max="2566" width="27.5" style="6" customWidth="1"/>
    <col min="2567" max="2567" width="14.125" style="6" customWidth="1"/>
    <col min="2568" max="2569" width="8.125" style="6" customWidth="1"/>
    <col min="2570" max="2570" width="9.875" style="6" customWidth="1"/>
    <col min="2571" max="2571" width="1.875" style="6" customWidth="1"/>
    <col min="2572" max="2777" width="10.875" style="6"/>
    <col min="2778" max="2778" width="10.5" style="6" customWidth="1"/>
    <col min="2779" max="2779" width="2.375" style="6" customWidth="1"/>
    <col min="2780" max="2781" width="5.625" style="6" customWidth="1"/>
    <col min="2782" max="2782" width="5.125" style="6" customWidth="1"/>
    <col min="2783" max="2783" width="5.625" style="6" customWidth="1"/>
    <col min="2784" max="2784" width="12" style="6" customWidth="1"/>
    <col min="2785" max="2786" width="7.875" style="6" customWidth="1"/>
    <col min="2787" max="2787" width="2.125" style="6" customWidth="1"/>
    <col min="2788" max="2788" width="7.875" style="6" customWidth="1"/>
    <col min="2789" max="2789" width="6.5" style="6" customWidth="1"/>
    <col min="2790" max="2792" width="3.125" style="6" customWidth="1"/>
    <col min="2793" max="2793" width="3" style="6" customWidth="1"/>
    <col min="2794" max="2794" width="2.5" style="6" customWidth="1"/>
    <col min="2795" max="2795" width="2.625" style="6" customWidth="1"/>
    <col min="2796" max="2798" width="0" style="6" hidden="1" customWidth="1"/>
    <col min="2799" max="2799" width="3.875" style="6" customWidth="1"/>
    <col min="2800" max="2800" width="0" style="6" hidden="1" customWidth="1"/>
    <col min="2801" max="2802" width="13" style="6" customWidth="1"/>
    <col min="2803" max="2803" width="13.125" style="6" customWidth="1"/>
    <col min="2804" max="2804" width="5.625" style="6" customWidth="1"/>
    <col min="2805" max="2805" width="13.125" style="6" customWidth="1"/>
    <col min="2806" max="2806" width="3.625" style="6" customWidth="1"/>
    <col min="2807" max="2807" width="2.625" style="6" customWidth="1"/>
    <col min="2808" max="2810" width="0" style="6" hidden="1" customWidth="1"/>
    <col min="2811" max="2811" width="2.625" style="6" customWidth="1"/>
    <col min="2812" max="2812" width="0" style="6" hidden="1" customWidth="1"/>
    <col min="2813" max="2813" width="2.625" style="6" customWidth="1"/>
    <col min="2814" max="2814" width="0" style="6" hidden="1" customWidth="1"/>
    <col min="2815" max="2815" width="3.875" style="6" customWidth="1"/>
    <col min="2816" max="2816" width="30" style="6" customWidth="1"/>
    <col min="2817" max="2817" width="20.5" style="6" customWidth="1"/>
    <col min="2818" max="2818" width="8" style="6" customWidth="1"/>
    <col min="2819" max="2819" width="17" style="6" customWidth="1"/>
    <col min="2820" max="2820" width="37.375" style="6" customWidth="1"/>
    <col min="2821" max="2821" width="5.125" style="6" customWidth="1"/>
    <col min="2822" max="2822" width="27.5" style="6" customWidth="1"/>
    <col min="2823" max="2823" width="14.125" style="6" customWidth="1"/>
    <col min="2824" max="2825" width="8.125" style="6" customWidth="1"/>
    <col min="2826" max="2826" width="9.875" style="6" customWidth="1"/>
    <col min="2827" max="2827" width="1.875" style="6" customWidth="1"/>
    <col min="2828" max="3033" width="10.875" style="6"/>
    <col min="3034" max="3034" width="10.5" style="6" customWidth="1"/>
    <col min="3035" max="3035" width="2.375" style="6" customWidth="1"/>
    <col min="3036" max="3037" width="5.625" style="6" customWidth="1"/>
    <col min="3038" max="3038" width="5.125" style="6" customWidth="1"/>
    <col min="3039" max="3039" width="5.625" style="6" customWidth="1"/>
    <col min="3040" max="3040" width="12" style="6" customWidth="1"/>
    <col min="3041" max="3042" width="7.875" style="6" customWidth="1"/>
    <col min="3043" max="3043" width="2.125" style="6" customWidth="1"/>
    <col min="3044" max="3044" width="7.875" style="6" customWidth="1"/>
    <col min="3045" max="3045" width="6.5" style="6" customWidth="1"/>
    <col min="3046" max="3048" width="3.125" style="6" customWidth="1"/>
    <col min="3049" max="3049" width="3" style="6" customWidth="1"/>
    <col min="3050" max="3050" width="2.5" style="6" customWidth="1"/>
    <col min="3051" max="3051" width="2.625" style="6" customWidth="1"/>
    <col min="3052" max="3054" width="0" style="6" hidden="1" customWidth="1"/>
    <col min="3055" max="3055" width="3.875" style="6" customWidth="1"/>
    <col min="3056" max="3056" width="0" style="6" hidden="1" customWidth="1"/>
    <col min="3057" max="3058" width="13" style="6" customWidth="1"/>
    <col min="3059" max="3059" width="13.125" style="6" customWidth="1"/>
    <col min="3060" max="3060" width="5.625" style="6" customWidth="1"/>
    <col min="3061" max="3061" width="13.125" style="6" customWidth="1"/>
    <col min="3062" max="3062" width="3.625" style="6" customWidth="1"/>
    <col min="3063" max="3063" width="2.625" style="6" customWidth="1"/>
    <col min="3064" max="3066" width="0" style="6" hidden="1" customWidth="1"/>
    <col min="3067" max="3067" width="2.625" style="6" customWidth="1"/>
    <col min="3068" max="3068" width="0" style="6" hidden="1" customWidth="1"/>
    <col min="3069" max="3069" width="2.625" style="6" customWidth="1"/>
    <col min="3070" max="3070" width="0" style="6" hidden="1" customWidth="1"/>
    <col min="3071" max="3071" width="3.875" style="6" customWidth="1"/>
    <col min="3072" max="3072" width="30" style="6" customWidth="1"/>
    <col min="3073" max="3073" width="20.5" style="6" customWidth="1"/>
    <col min="3074" max="3074" width="8" style="6" customWidth="1"/>
    <col min="3075" max="3075" width="17" style="6" customWidth="1"/>
    <col min="3076" max="3076" width="37.375" style="6" customWidth="1"/>
    <col min="3077" max="3077" width="5.125" style="6" customWidth="1"/>
    <col min="3078" max="3078" width="27.5" style="6" customWidth="1"/>
    <col min="3079" max="3079" width="14.125" style="6" customWidth="1"/>
    <col min="3080" max="3081" width="8.125" style="6" customWidth="1"/>
    <col min="3082" max="3082" width="9.875" style="6" customWidth="1"/>
    <col min="3083" max="3083" width="1.875" style="6" customWidth="1"/>
    <col min="3084" max="3289" width="10.875" style="6"/>
    <col min="3290" max="3290" width="10.5" style="6" customWidth="1"/>
    <col min="3291" max="3291" width="2.375" style="6" customWidth="1"/>
    <col min="3292" max="3293" width="5.625" style="6" customWidth="1"/>
    <col min="3294" max="3294" width="5.125" style="6" customWidth="1"/>
    <col min="3295" max="3295" width="5.625" style="6" customWidth="1"/>
    <col min="3296" max="3296" width="12" style="6" customWidth="1"/>
    <col min="3297" max="3298" width="7.875" style="6" customWidth="1"/>
    <col min="3299" max="3299" width="2.125" style="6" customWidth="1"/>
    <col min="3300" max="3300" width="7.875" style="6" customWidth="1"/>
    <col min="3301" max="3301" width="6.5" style="6" customWidth="1"/>
    <col min="3302" max="3304" width="3.125" style="6" customWidth="1"/>
    <col min="3305" max="3305" width="3" style="6" customWidth="1"/>
    <col min="3306" max="3306" width="2.5" style="6" customWidth="1"/>
    <col min="3307" max="3307" width="2.625" style="6" customWidth="1"/>
    <col min="3308" max="3310" width="0" style="6" hidden="1" customWidth="1"/>
    <col min="3311" max="3311" width="3.875" style="6" customWidth="1"/>
    <col min="3312" max="3312" width="0" style="6" hidden="1" customWidth="1"/>
    <col min="3313" max="3314" width="13" style="6" customWidth="1"/>
    <col min="3315" max="3315" width="13.125" style="6" customWidth="1"/>
    <col min="3316" max="3316" width="5.625" style="6" customWidth="1"/>
    <col min="3317" max="3317" width="13.125" style="6" customWidth="1"/>
    <col min="3318" max="3318" width="3.625" style="6" customWidth="1"/>
    <col min="3319" max="3319" width="2.625" style="6" customWidth="1"/>
    <col min="3320" max="3322" width="0" style="6" hidden="1" customWidth="1"/>
    <col min="3323" max="3323" width="2.625" style="6" customWidth="1"/>
    <col min="3324" max="3324" width="0" style="6" hidden="1" customWidth="1"/>
    <col min="3325" max="3325" width="2.625" style="6" customWidth="1"/>
    <col min="3326" max="3326" width="0" style="6" hidden="1" customWidth="1"/>
    <col min="3327" max="3327" width="3.875" style="6" customWidth="1"/>
    <col min="3328" max="3328" width="30" style="6" customWidth="1"/>
    <col min="3329" max="3329" width="20.5" style="6" customWidth="1"/>
    <col min="3330" max="3330" width="8" style="6" customWidth="1"/>
    <col min="3331" max="3331" width="17" style="6" customWidth="1"/>
    <col min="3332" max="3332" width="37.375" style="6" customWidth="1"/>
    <col min="3333" max="3333" width="5.125" style="6" customWidth="1"/>
    <col min="3334" max="3334" width="27.5" style="6" customWidth="1"/>
    <col min="3335" max="3335" width="14.125" style="6" customWidth="1"/>
    <col min="3336" max="3337" width="8.125" style="6" customWidth="1"/>
    <col min="3338" max="3338" width="9.875" style="6" customWidth="1"/>
    <col min="3339" max="3339" width="1.875" style="6" customWidth="1"/>
    <col min="3340" max="3545" width="10.875" style="6"/>
    <col min="3546" max="3546" width="10.5" style="6" customWidth="1"/>
    <col min="3547" max="3547" width="2.375" style="6" customWidth="1"/>
    <col min="3548" max="3549" width="5.625" style="6" customWidth="1"/>
    <col min="3550" max="3550" width="5.125" style="6" customWidth="1"/>
    <col min="3551" max="3551" width="5.625" style="6" customWidth="1"/>
    <col min="3552" max="3552" width="12" style="6" customWidth="1"/>
    <col min="3553" max="3554" width="7.875" style="6" customWidth="1"/>
    <col min="3555" max="3555" width="2.125" style="6" customWidth="1"/>
    <col min="3556" max="3556" width="7.875" style="6" customWidth="1"/>
    <col min="3557" max="3557" width="6.5" style="6" customWidth="1"/>
    <col min="3558" max="3560" width="3.125" style="6" customWidth="1"/>
    <col min="3561" max="3561" width="3" style="6" customWidth="1"/>
    <col min="3562" max="3562" width="2.5" style="6" customWidth="1"/>
    <col min="3563" max="3563" width="2.625" style="6" customWidth="1"/>
    <col min="3564" max="3566" width="0" style="6" hidden="1" customWidth="1"/>
    <col min="3567" max="3567" width="3.875" style="6" customWidth="1"/>
    <col min="3568" max="3568" width="0" style="6" hidden="1" customWidth="1"/>
    <col min="3569" max="3570" width="13" style="6" customWidth="1"/>
    <col min="3571" max="3571" width="13.125" style="6" customWidth="1"/>
    <col min="3572" max="3572" width="5.625" style="6" customWidth="1"/>
    <col min="3573" max="3573" width="13.125" style="6" customWidth="1"/>
    <col min="3574" max="3574" width="3.625" style="6" customWidth="1"/>
    <col min="3575" max="3575" width="2.625" style="6" customWidth="1"/>
    <col min="3576" max="3578" width="0" style="6" hidden="1" customWidth="1"/>
    <col min="3579" max="3579" width="2.625" style="6" customWidth="1"/>
    <col min="3580" max="3580" width="0" style="6" hidden="1" customWidth="1"/>
    <col min="3581" max="3581" width="2.625" style="6" customWidth="1"/>
    <col min="3582" max="3582" width="0" style="6" hidden="1" customWidth="1"/>
    <col min="3583" max="3583" width="3.875" style="6" customWidth="1"/>
    <col min="3584" max="3584" width="30" style="6" customWidth="1"/>
    <col min="3585" max="3585" width="20.5" style="6" customWidth="1"/>
    <col min="3586" max="3586" width="8" style="6" customWidth="1"/>
    <col min="3587" max="3587" width="17" style="6" customWidth="1"/>
    <col min="3588" max="3588" width="37.375" style="6" customWidth="1"/>
    <col min="3589" max="3589" width="5.125" style="6" customWidth="1"/>
    <col min="3590" max="3590" width="27.5" style="6" customWidth="1"/>
    <col min="3591" max="3591" width="14.125" style="6" customWidth="1"/>
    <col min="3592" max="3593" width="8.125" style="6" customWidth="1"/>
    <col min="3594" max="3594" width="9.875" style="6" customWidth="1"/>
    <col min="3595" max="3595" width="1.875" style="6" customWidth="1"/>
    <col min="3596" max="3801" width="10.875" style="6"/>
    <col min="3802" max="3802" width="10.5" style="6" customWidth="1"/>
    <col min="3803" max="3803" width="2.375" style="6" customWidth="1"/>
    <col min="3804" max="3805" width="5.625" style="6" customWidth="1"/>
    <col min="3806" max="3806" width="5.125" style="6" customWidth="1"/>
    <col min="3807" max="3807" width="5.625" style="6" customWidth="1"/>
    <col min="3808" max="3808" width="12" style="6" customWidth="1"/>
    <col min="3809" max="3810" width="7.875" style="6" customWidth="1"/>
    <col min="3811" max="3811" width="2.125" style="6" customWidth="1"/>
    <col min="3812" max="3812" width="7.875" style="6" customWidth="1"/>
    <col min="3813" max="3813" width="6.5" style="6" customWidth="1"/>
    <col min="3814" max="3816" width="3.125" style="6" customWidth="1"/>
    <col min="3817" max="3817" width="3" style="6" customWidth="1"/>
    <col min="3818" max="3818" width="2.5" style="6" customWidth="1"/>
    <col min="3819" max="3819" width="2.625" style="6" customWidth="1"/>
    <col min="3820" max="3822" width="0" style="6" hidden="1" customWidth="1"/>
    <col min="3823" max="3823" width="3.875" style="6" customWidth="1"/>
    <col min="3824" max="3824" width="0" style="6" hidden="1" customWidth="1"/>
    <col min="3825" max="3826" width="13" style="6" customWidth="1"/>
    <col min="3827" max="3827" width="13.125" style="6" customWidth="1"/>
    <col min="3828" max="3828" width="5.625" style="6" customWidth="1"/>
    <col min="3829" max="3829" width="13.125" style="6" customWidth="1"/>
    <col min="3830" max="3830" width="3.625" style="6" customWidth="1"/>
    <col min="3831" max="3831" width="2.625" style="6" customWidth="1"/>
    <col min="3832" max="3834" width="0" style="6" hidden="1" customWidth="1"/>
    <col min="3835" max="3835" width="2.625" style="6" customWidth="1"/>
    <col min="3836" max="3836" width="0" style="6" hidden="1" customWidth="1"/>
    <col min="3837" max="3837" width="2.625" style="6" customWidth="1"/>
    <col min="3838" max="3838" width="0" style="6" hidden="1" customWidth="1"/>
    <col min="3839" max="3839" width="3.875" style="6" customWidth="1"/>
    <col min="3840" max="3840" width="30" style="6" customWidth="1"/>
    <col min="3841" max="3841" width="20.5" style="6" customWidth="1"/>
    <col min="3842" max="3842" width="8" style="6" customWidth="1"/>
    <col min="3843" max="3843" width="17" style="6" customWidth="1"/>
    <col min="3844" max="3844" width="37.375" style="6" customWidth="1"/>
    <col min="3845" max="3845" width="5.125" style="6" customWidth="1"/>
    <col min="3846" max="3846" width="27.5" style="6" customWidth="1"/>
    <col min="3847" max="3847" width="14.125" style="6" customWidth="1"/>
    <col min="3848" max="3849" width="8.125" style="6" customWidth="1"/>
    <col min="3850" max="3850" width="9.875" style="6" customWidth="1"/>
    <col min="3851" max="3851" width="1.875" style="6" customWidth="1"/>
    <col min="3852" max="4057" width="10.875" style="6"/>
    <col min="4058" max="4058" width="10.5" style="6" customWidth="1"/>
    <col min="4059" max="4059" width="2.375" style="6" customWidth="1"/>
    <col min="4060" max="4061" width="5.625" style="6" customWidth="1"/>
    <col min="4062" max="4062" width="5.125" style="6" customWidth="1"/>
    <col min="4063" max="4063" width="5.625" style="6" customWidth="1"/>
    <col min="4064" max="4064" width="12" style="6" customWidth="1"/>
    <col min="4065" max="4066" width="7.875" style="6" customWidth="1"/>
    <col min="4067" max="4067" width="2.125" style="6" customWidth="1"/>
    <col min="4068" max="4068" width="7.875" style="6" customWidth="1"/>
    <col min="4069" max="4069" width="6.5" style="6" customWidth="1"/>
    <col min="4070" max="4072" width="3.125" style="6" customWidth="1"/>
    <col min="4073" max="4073" width="3" style="6" customWidth="1"/>
    <col min="4074" max="4074" width="2.5" style="6" customWidth="1"/>
    <col min="4075" max="4075" width="2.625" style="6" customWidth="1"/>
    <col min="4076" max="4078" width="0" style="6" hidden="1" customWidth="1"/>
    <col min="4079" max="4079" width="3.875" style="6" customWidth="1"/>
    <col min="4080" max="4080" width="0" style="6" hidden="1" customWidth="1"/>
    <col min="4081" max="4082" width="13" style="6" customWidth="1"/>
    <col min="4083" max="4083" width="13.125" style="6" customWidth="1"/>
    <col min="4084" max="4084" width="5.625" style="6" customWidth="1"/>
    <col min="4085" max="4085" width="13.125" style="6" customWidth="1"/>
    <col min="4086" max="4086" width="3.625" style="6" customWidth="1"/>
    <col min="4087" max="4087" width="2.625" style="6" customWidth="1"/>
    <col min="4088" max="4090" width="0" style="6" hidden="1" customWidth="1"/>
    <col min="4091" max="4091" width="2.625" style="6" customWidth="1"/>
    <col min="4092" max="4092" width="0" style="6" hidden="1" customWidth="1"/>
    <col min="4093" max="4093" width="2.625" style="6" customWidth="1"/>
    <col min="4094" max="4094" width="0" style="6" hidden="1" customWidth="1"/>
    <col min="4095" max="4095" width="3.875" style="6" customWidth="1"/>
    <col min="4096" max="4096" width="30" style="6" customWidth="1"/>
    <col min="4097" max="4097" width="20.5" style="6" customWidth="1"/>
    <col min="4098" max="4098" width="8" style="6" customWidth="1"/>
    <col min="4099" max="4099" width="17" style="6" customWidth="1"/>
    <col min="4100" max="4100" width="37.375" style="6" customWidth="1"/>
    <col min="4101" max="4101" width="5.125" style="6" customWidth="1"/>
    <col min="4102" max="4102" width="27.5" style="6" customWidth="1"/>
    <col min="4103" max="4103" width="14.125" style="6" customWidth="1"/>
    <col min="4104" max="4105" width="8.125" style="6" customWidth="1"/>
    <col min="4106" max="4106" width="9.875" style="6" customWidth="1"/>
    <col min="4107" max="4107" width="1.875" style="6" customWidth="1"/>
    <col min="4108" max="4313" width="10.875" style="6"/>
    <col min="4314" max="4314" width="10.5" style="6" customWidth="1"/>
    <col min="4315" max="4315" width="2.375" style="6" customWidth="1"/>
    <col min="4316" max="4317" width="5.625" style="6" customWidth="1"/>
    <col min="4318" max="4318" width="5.125" style="6" customWidth="1"/>
    <col min="4319" max="4319" width="5.625" style="6" customWidth="1"/>
    <col min="4320" max="4320" width="12" style="6" customWidth="1"/>
    <col min="4321" max="4322" width="7.875" style="6" customWidth="1"/>
    <col min="4323" max="4323" width="2.125" style="6" customWidth="1"/>
    <col min="4324" max="4324" width="7.875" style="6" customWidth="1"/>
    <col min="4325" max="4325" width="6.5" style="6" customWidth="1"/>
    <col min="4326" max="4328" width="3.125" style="6" customWidth="1"/>
    <col min="4329" max="4329" width="3" style="6" customWidth="1"/>
    <col min="4330" max="4330" width="2.5" style="6" customWidth="1"/>
    <col min="4331" max="4331" width="2.625" style="6" customWidth="1"/>
    <col min="4332" max="4334" width="0" style="6" hidden="1" customWidth="1"/>
    <col min="4335" max="4335" width="3.875" style="6" customWidth="1"/>
    <col min="4336" max="4336" width="0" style="6" hidden="1" customWidth="1"/>
    <col min="4337" max="4338" width="13" style="6" customWidth="1"/>
    <col min="4339" max="4339" width="13.125" style="6" customWidth="1"/>
    <col min="4340" max="4340" width="5.625" style="6" customWidth="1"/>
    <col min="4341" max="4341" width="13.125" style="6" customWidth="1"/>
    <col min="4342" max="4342" width="3.625" style="6" customWidth="1"/>
    <col min="4343" max="4343" width="2.625" style="6" customWidth="1"/>
    <col min="4344" max="4346" width="0" style="6" hidden="1" customWidth="1"/>
    <col min="4347" max="4347" width="2.625" style="6" customWidth="1"/>
    <col min="4348" max="4348" width="0" style="6" hidden="1" customWidth="1"/>
    <col min="4349" max="4349" width="2.625" style="6" customWidth="1"/>
    <col min="4350" max="4350" width="0" style="6" hidden="1" customWidth="1"/>
    <col min="4351" max="4351" width="3.875" style="6" customWidth="1"/>
    <col min="4352" max="4352" width="30" style="6" customWidth="1"/>
    <col min="4353" max="4353" width="20.5" style="6" customWidth="1"/>
    <col min="4354" max="4354" width="8" style="6" customWidth="1"/>
    <col min="4355" max="4355" width="17" style="6" customWidth="1"/>
    <col min="4356" max="4356" width="37.375" style="6" customWidth="1"/>
    <col min="4357" max="4357" width="5.125" style="6" customWidth="1"/>
    <col min="4358" max="4358" width="27.5" style="6" customWidth="1"/>
    <col min="4359" max="4359" width="14.125" style="6" customWidth="1"/>
    <col min="4360" max="4361" width="8.125" style="6" customWidth="1"/>
    <col min="4362" max="4362" width="9.875" style="6" customWidth="1"/>
    <col min="4363" max="4363" width="1.875" style="6" customWidth="1"/>
    <col min="4364" max="4569" width="10.875" style="6"/>
    <col min="4570" max="4570" width="10.5" style="6" customWidth="1"/>
    <col min="4571" max="4571" width="2.375" style="6" customWidth="1"/>
    <col min="4572" max="4573" width="5.625" style="6" customWidth="1"/>
    <col min="4574" max="4574" width="5.125" style="6" customWidth="1"/>
    <col min="4575" max="4575" width="5.625" style="6" customWidth="1"/>
    <col min="4576" max="4576" width="12" style="6" customWidth="1"/>
    <col min="4577" max="4578" width="7.875" style="6" customWidth="1"/>
    <col min="4579" max="4579" width="2.125" style="6" customWidth="1"/>
    <col min="4580" max="4580" width="7.875" style="6" customWidth="1"/>
    <col min="4581" max="4581" width="6.5" style="6" customWidth="1"/>
    <col min="4582" max="4584" width="3.125" style="6" customWidth="1"/>
    <col min="4585" max="4585" width="3" style="6" customWidth="1"/>
    <col min="4586" max="4586" width="2.5" style="6" customWidth="1"/>
    <col min="4587" max="4587" width="2.625" style="6" customWidth="1"/>
    <col min="4588" max="4590" width="0" style="6" hidden="1" customWidth="1"/>
    <col min="4591" max="4591" width="3.875" style="6" customWidth="1"/>
    <col min="4592" max="4592" width="0" style="6" hidden="1" customWidth="1"/>
    <col min="4593" max="4594" width="13" style="6" customWidth="1"/>
    <col min="4595" max="4595" width="13.125" style="6" customWidth="1"/>
    <col min="4596" max="4596" width="5.625" style="6" customWidth="1"/>
    <col min="4597" max="4597" width="13.125" style="6" customWidth="1"/>
    <col min="4598" max="4598" width="3.625" style="6" customWidth="1"/>
    <col min="4599" max="4599" width="2.625" style="6" customWidth="1"/>
    <col min="4600" max="4602" width="0" style="6" hidden="1" customWidth="1"/>
    <col min="4603" max="4603" width="2.625" style="6" customWidth="1"/>
    <col min="4604" max="4604" width="0" style="6" hidden="1" customWidth="1"/>
    <col min="4605" max="4605" width="2.625" style="6" customWidth="1"/>
    <col min="4606" max="4606" width="0" style="6" hidden="1" customWidth="1"/>
    <col min="4607" max="4607" width="3.875" style="6" customWidth="1"/>
    <col min="4608" max="4608" width="30" style="6" customWidth="1"/>
    <col min="4609" max="4609" width="20.5" style="6" customWidth="1"/>
    <col min="4610" max="4610" width="8" style="6" customWidth="1"/>
    <col min="4611" max="4611" width="17" style="6" customWidth="1"/>
    <col min="4612" max="4612" width="37.375" style="6" customWidth="1"/>
    <col min="4613" max="4613" width="5.125" style="6" customWidth="1"/>
    <col min="4614" max="4614" width="27.5" style="6" customWidth="1"/>
    <col min="4615" max="4615" width="14.125" style="6" customWidth="1"/>
    <col min="4616" max="4617" width="8.125" style="6" customWidth="1"/>
    <col min="4618" max="4618" width="9.875" style="6" customWidth="1"/>
    <col min="4619" max="4619" width="1.875" style="6" customWidth="1"/>
    <col min="4620" max="4825" width="10.875" style="6"/>
    <col min="4826" max="4826" width="10.5" style="6" customWidth="1"/>
    <col min="4827" max="4827" width="2.375" style="6" customWidth="1"/>
    <col min="4828" max="4829" width="5.625" style="6" customWidth="1"/>
    <col min="4830" max="4830" width="5.125" style="6" customWidth="1"/>
    <col min="4831" max="4831" width="5.625" style="6" customWidth="1"/>
    <col min="4832" max="4832" width="12" style="6" customWidth="1"/>
    <col min="4833" max="4834" width="7.875" style="6" customWidth="1"/>
    <col min="4835" max="4835" width="2.125" style="6" customWidth="1"/>
    <col min="4836" max="4836" width="7.875" style="6" customWidth="1"/>
    <col min="4837" max="4837" width="6.5" style="6" customWidth="1"/>
    <col min="4838" max="4840" width="3.125" style="6" customWidth="1"/>
    <col min="4841" max="4841" width="3" style="6" customWidth="1"/>
    <col min="4842" max="4842" width="2.5" style="6" customWidth="1"/>
    <col min="4843" max="4843" width="2.625" style="6" customWidth="1"/>
    <col min="4844" max="4846" width="0" style="6" hidden="1" customWidth="1"/>
    <col min="4847" max="4847" width="3.875" style="6" customWidth="1"/>
    <col min="4848" max="4848" width="0" style="6" hidden="1" customWidth="1"/>
    <col min="4849" max="4850" width="13" style="6" customWidth="1"/>
    <col min="4851" max="4851" width="13.125" style="6" customWidth="1"/>
    <col min="4852" max="4852" width="5.625" style="6" customWidth="1"/>
    <col min="4853" max="4853" width="13.125" style="6" customWidth="1"/>
    <col min="4854" max="4854" width="3.625" style="6" customWidth="1"/>
    <col min="4855" max="4855" width="2.625" style="6" customWidth="1"/>
    <col min="4856" max="4858" width="0" style="6" hidden="1" customWidth="1"/>
    <col min="4859" max="4859" width="2.625" style="6" customWidth="1"/>
    <col min="4860" max="4860" width="0" style="6" hidden="1" customWidth="1"/>
    <col min="4861" max="4861" width="2.625" style="6" customWidth="1"/>
    <col min="4862" max="4862" width="0" style="6" hidden="1" customWidth="1"/>
    <col min="4863" max="4863" width="3.875" style="6" customWidth="1"/>
    <col min="4864" max="4864" width="30" style="6" customWidth="1"/>
    <col min="4865" max="4865" width="20.5" style="6" customWidth="1"/>
    <col min="4866" max="4866" width="8" style="6" customWidth="1"/>
    <col min="4867" max="4867" width="17" style="6" customWidth="1"/>
    <col min="4868" max="4868" width="37.375" style="6" customWidth="1"/>
    <col min="4869" max="4869" width="5.125" style="6" customWidth="1"/>
    <col min="4870" max="4870" width="27.5" style="6" customWidth="1"/>
    <col min="4871" max="4871" width="14.125" style="6" customWidth="1"/>
    <col min="4872" max="4873" width="8.125" style="6" customWidth="1"/>
    <col min="4874" max="4874" width="9.875" style="6" customWidth="1"/>
    <col min="4875" max="4875" width="1.875" style="6" customWidth="1"/>
    <col min="4876" max="5081" width="10.875" style="6"/>
    <col min="5082" max="5082" width="10.5" style="6" customWidth="1"/>
    <col min="5083" max="5083" width="2.375" style="6" customWidth="1"/>
    <col min="5084" max="5085" width="5.625" style="6" customWidth="1"/>
    <col min="5086" max="5086" width="5.125" style="6" customWidth="1"/>
    <col min="5087" max="5087" width="5.625" style="6" customWidth="1"/>
    <col min="5088" max="5088" width="12" style="6" customWidth="1"/>
    <col min="5089" max="5090" width="7.875" style="6" customWidth="1"/>
    <col min="5091" max="5091" width="2.125" style="6" customWidth="1"/>
    <col min="5092" max="5092" width="7.875" style="6" customWidth="1"/>
    <col min="5093" max="5093" width="6.5" style="6" customWidth="1"/>
    <col min="5094" max="5096" width="3.125" style="6" customWidth="1"/>
    <col min="5097" max="5097" width="3" style="6" customWidth="1"/>
    <col min="5098" max="5098" width="2.5" style="6" customWidth="1"/>
    <col min="5099" max="5099" width="2.625" style="6" customWidth="1"/>
    <col min="5100" max="5102" width="0" style="6" hidden="1" customWidth="1"/>
    <col min="5103" max="5103" width="3.875" style="6" customWidth="1"/>
    <col min="5104" max="5104" width="0" style="6" hidden="1" customWidth="1"/>
    <col min="5105" max="5106" width="13" style="6" customWidth="1"/>
    <col min="5107" max="5107" width="13.125" style="6" customWidth="1"/>
    <col min="5108" max="5108" width="5.625" style="6" customWidth="1"/>
    <col min="5109" max="5109" width="13.125" style="6" customWidth="1"/>
    <col min="5110" max="5110" width="3.625" style="6" customWidth="1"/>
    <col min="5111" max="5111" width="2.625" style="6" customWidth="1"/>
    <col min="5112" max="5114" width="0" style="6" hidden="1" customWidth="1"/>
    <col min="5115" max="5115" width="2.625" style="6" customWidth="1"/>
    <col min="5116" max="5116" width="0" style="6" hidden="1" customWidth="1"/>
    <col min="5117" max="5117" width="2.625" style="6" customWidth="1"/>
    <col min="5118" max="5118" width="0" style="6" hidden="1" customWidth="1"/>
    <col min="5119" max="5119" width="3.875" style="6" customWidth="1"/>
    <col min="5120" max="5120" width="30" style="6" customWidth="1"/>
    <col min="5121" max="5121" width="20.5" style="6" customWidth="1"/>
    <col min="5122" max="5122" width="8" style="6" customWidth="1"/>
    <col min="5123" max="5123" width="17" style="6" customWidth="1"/>
    <col min="5124" max="5124" width="37.375" style="6" customWidth="1"/>
    <col min="5125" max="5125" width="5.125" style="6" customWidth="1"/>
    <col min="5126" max="5126" width="27.5" style="6" customWidth="1"/>
    <col min="5127" max="5127" width="14.125" style="6" customWidth="1"/>
    <col min="5128" max="5129" width="8.125" style="6" customWidth="1"/>
    <col min="5130" max="5130" width="9.875" style="6" customWidth="1"/>
    <col min="5131" max="5131" width="1.875" style="6" customWidth="1"/>
    <col min="5132" max="5337" width="10.875" style="6"/>
    <col min="5338" max="5338" width="10.5" style="6" customWidth="1"/>
    <col min="5339" max="5339" width="2.375" style="6" customWidth="1"/>
    <col min="5340" max="5341" width="5.625" style="6" customWidth="1"/>
    <col min="5342" max="5342" width="5.125" style="6" customWidth="1"/>
    <col min="5343" max="5343" width="5.625" style="6" customWidth="1"/>
    <col min="5344" max="5344" width="12" style="6" customWidth="1"/>
    <col min="5345" max="5346" width="7.875" style="6" customWidth="1"/>
    <col min="5347" max="5347" width="2.125" style="6" customWidth="1"/>
    <col min="5348" max="5348" width="7.875" style="6" customWidth="1"/>
    <col min="5349" max="5349" width="6.5" style="6" customWidth="1"/>
    <col min="5350" max="5352" width="3.125" style="6" customWidth="1"/>
    <col min="5353" max="5353" width="3" style="6" customWidth="1"/>
    <col min="5354" max="5354" width="2.5" style="6" customWidth="1"/>
    <col min="5355" max="5355" width="2.625" style="6" customWidth="1"/>
    <col min="5356" max="5358" width="0" style="6" hidden="1" customWidth="1"/>
    <col min="5359" max="5359" width="3.875" style="6" customWidth="1"/>
    <col min="5360" max="5360" width="0" style="6" hidden="1" customWidth="1"/>
    <col min="5361" max="5362" width="13" style="6" customWidth="1"/>
    <col min="5363" max="5363" width="13.125" style="6" customWidth="1"/>
    <col min="5364" max="5364" width="5.625" style="6" customWidth="1"/>
    <col min="5365" max="5365" width="13.125" style="6" customWidth="1"/>
    <col min="5366" max="5366" width="3.625" style="6" customWidth="1"/>
    <col min="5367" max="5367" width="2.625" style="6" customWidth="1"/>
    <col min="5368" max="5370" width="0" style="6" hidden="1" customWidth="1"/>
    <col min="5371" max="5371" width="2.625" style="6" customWidth="1"/>
    <col min="5372" max="5372" width="0" style="6" hidden="1" customWidth="1"/>
    <col min="5373" max="5373" width="2.625" style="6" customWidth="1"/>
    <col min="5374" max="5374" width="0" style="6" hidden="1" customWidth="1"/>
    <col min="5375" max="5375" width="3.875" style="6" customWidth="1"/>
    <col min="5376" max="5376" width="30" style="6" customWidth="1"/>
    <col min="5377" max="5377" width="20.5" style="6" customWidth="1"/>
    <col min="5378" max="5378" width="8" style="6" customWidth="1"/>
    <col min="5379" max="5379" width="17" style="6" customWidth="1"/>
    <col min="5380" max="5380" width="37.375" style="6" customWidth="1"/>
    <col min="5381" max="5381" width="5.125" style="6" customWidth="1"/>
    <col min="5382" max="5382" width="27.5" style="6" customWidth="1"/>
    <col min="5383" max="5383" width="14.125" style="6" customWidth="1"/>
    <col min="5384" max="5385" width="8.125" style="6" customWidth="1"/>
    <col min="5386" max="5386" width="9.875" style="6" customWidth="1"/>
    <col min="5387" max="5387" width="1.875" style="6" customWidth="1"/>
    <col min="5388" max="5593" width="10.875" style="6"/>
    <col min="5594" max="5594" width="10.5" style="6" customWidth="1"/>
    <col min="5595" max="5595" width="2.375" style="6" customWidth="1"/>
    <col min="5596" max="5597" width="5.625" style="6" customWidth="1"/>
    <col min="5598" max="5598" width="5.125" style="6" customWidth="1"/>
    <col min="5599" max="5599" width="5.625" style="6" customWidth="1"/>
    <col min="5600" max="5600" width="12" style="6" customWidth="1"/>
    <col min="5601" max="5602" width="7.875" style="6" customWidth="1"/>
    <col min="5603" max="5603" width="2.125" style="6" customWidth="1"/>
    <col min="5604" max="5604" width="7.875" style="6" customWidth="1"/>
    <col min="5605" max="5605" width="6.5" style="6" customWidth="1"/>
    <col min="5606" max="5608" width="3.125" style="6" customWidth="1"/>
    <col min="5609" max="5609" width="3" style="6" customWidth="1"/>
    <col min="5610" max="5610" width="2.5" style="6" customWidth="1"/>
    <col min="5611" max="5611" width="2.625" style="6" customWidth="1"/>
    <col min="5612" max="5614" width="0" style="6" hidden="1" customWidth="1"/>
    <col min="5615" max="5615" width="3.875" style="6" customWidth="1"/>
    <col min="5616" max="5616" width="0" style="6" hidden="1" customWidth="1"/>
    <col min="5617" max="5618" width="13" style="6" customWidth="1"/>
    <col min="5619" max="5619" width="13.125" style="6" customWidth="1"/>
    <col min="5620" max="5620" width="5.625" style="6" customWidth="1"/>
    <col min="5621" max="5621" width="13.125" style="6" customWidth="1"/>
    <col min="5622" max="5622" width="3.625" style="6" customWidth="1"/>
    <col min="5623" max="5623" width="2.625" style="6" customWidth="1"/>
    <col min="5624" max="5626" width="0" style="6" hidden="1" customWidth="1"/>
    <col min="5627" max="5627" width="2.625" style="6" customWidth="1"/>
    <col min="5628" max="5628" width="0" style="6" hidden="1" customWidth="1"/>
    <col min="5629" max="5629" width="2.625" style="6" customWidth="1"/>
    <col min="5630" max="5630" width="0" style="6" hidden="1" customWidth="1"/>
    <col min="5631" max="5631" width="3.875" style="6" customWidth="1"/>
    <col min="5632" max="5632" width="30" style="6" customWidth="1"/>
    <col min="5633" max="5633" width="20.5" style="6" customWidth="1"/>
    <col min="5634" max="5634" width="8" style="6" customWidth="1"/>
    <col min="5635" max="5635" width="17" style="6" customWidth="1"/>
    <col min="5636" max="5636" width="37.375" style="6" customWidth="1"/>
    <col min="5637" max="5637" width="5.125" style="6" customWidth="1"/>
    <col min="5638" max="5638" width="27.5" style="6" customWidth="1"/>
    <col min="5639" max="5639" width="14.125" style="6" customWidth="1"/>
    <col min="5640" max="5641" width="8.125" style="6" customWidth="1"/>
    <col min="5642" max="5642" width="9.875" style="6" customWidth="1"/>
    <col min="5643" max="5643" width="1.875" style="6" customWidth="1"/>
    <col min="5644" max="5849" width="10.875" style="6"/>
    <col min="5850" max="5850" width="10.5" style="6" customWidth="1"/>
    <col min="5851" max="5851" width="2.375" style="6" customWidth="1"/>
    <col min="5852" max="5853" width="5.625" style="6" customWidth="1"/>
    <col min="5854" max="5854" width="5.125" style="6" customWidth="1"/>
    <col min="5855" max="5855" width="5.625" style="6" customWidth="1"/>
    <col min="5856" max="5856" width="12" style="6" customWidth="1"/>
    <col min="5857" max="5858" width="7.875" style="6" customWidth="1"/>
    <col min="5859" max="5859" width="2.125" style="6" customWidth="1"/>
    <col min="5860" max="5860" width="7.875" style="6" customWidth="1"/>
    <col min="5861" max="5861" width="6.5" style="6" customWidth="1"/>
    <col min="5862" max="5864" width="3.125" style="6" customWidth="1"/>
    <col min="5865" max="5865" width="3" style="6" customWidth="1"/>
    <col min="5866" max="5866" width="2.5" style="6" customWidth="1"/>
    <col min="5867" max="5867" width="2.625" style="6" customWidth="1"/>
    <col min="5868" max="5870" width="0" style="6" hidden="1" customWidth="1"/>
    <col min="5871" max="5871" width="3.875" style="6" customWidth="1"/>
    <col min="5872" max="5872" width="0" style="6" hidden="1" customWidth="1"/>
    <col min="5873" max="5874" width="13" style="6" customWidth="1"/>
    <col min="5875" max="5875" width="13.125" style="6" customWidth="1"/>
    <col min="5876" max="5876" width="5.625" style="6" customWidth="1"/>
    <col min="5877" max="5877" width="13.125" style="6" customWidth="1"/>
    <col min="5878" max="5878" width="3.625" style="6" customWidth="1"/>
    <col min="5879" max="5879" width="2.625" style="6" customWidth="1"/>
    <col min="5880" max="5882" width="0" style="6" hidden="1" customWidth="1"/>
    <col min="5883" max="5883" width="2.625" style="6" customWidth="1"/>
    <col min="5884" max="5884" width="0" style="6" hidden="1" customWidth="1"/>
    <col min="5885" max="5885" width="2.625" style="6" customWidth="1"/>
    <col min="5886" max="5886" width="0" style="6" hidden="1" customWidth="1"/>
    <col min="5887" max="5887" width="3.875" style="6" customWidth="1"/>
    <col min="5888" max="5888" width="30" style="6" customWidth="1"/>
    <col min="5889" max="5889" width="20.5" style="6" customWidth="1"/>
    <col min="5890" max="5890" width="8" style="6" customWidth="1"/>
    <col min="5891" max="5891" width="17" style="6" customWidth="1"/>
    <col min="5892" max="5892" width="37.375" style="6" customWidth="1"/>
    <col min="5893" max="5893" width="5.125" style="6" customWidth="1"/>
    <col min="5894" max="5894" width="27.5" style="6" customWidth="1"/>
    <col min="5895" max="5895" width="14.125" style="6" customWidth="1"/>
    <col min="5896" max="5897" width="8.125" style="6" customWidth="1"/>
    <col min="5898" max="5898" width="9.875" style="6" customWidth="1"/>
    <col min="5899" max="5899" width="1.875" style="6" customWidth="1"/>
    <col min="5900" max="6105" width="10.875" style="6"/>
    <col min="6106" max="6106" width="10.5" style="6" customWidth="1"/>
    <col min="6107" max="6107" width="2.375" style="6" customWidth="1"/>
    <col min="6108" max="6109" width="5.625" style="6" customWidth="1"/>
    <col min="6110" max="6110" width="5.125" style="6" customWidth="1"/>
    <col min="6111" max="6111" width="5.625" style="6" customWidth="1"/>
    <col min="6112" max="6112" width="12" style="6" customWidth="1"/>
    <col min="6113" max="6114" width="7.875" style="6" customWidth="1"/>
    <col min="6115" max="6115" width="2.125" style="6" customWidth="1"/>
    <col min="6116" max="6116" width="7.875" style="6" customWidth="1"/>
    <col min="6117" max="6117" width="6.5" style="6" customWidth="1"/>
    <col min="6118" max="6120" width="3.125" style="6" customWidth="1"/>
    <col min="6121" max="6121" width="3" style="6" customWidth="1"/>
    <col min="6122" max="6122" width="2.5" style="6" customWidth="1"/>
    <col min="6123" max="6123" width="2.625" style="6" customWidth="1"/>
    <col min="6124" max="6126" width="0" style="6" hidden="1" customWidth="1"/>
    <col min="6127" max="6127" width="3.875" style="6" customWidth="1"/>
    <col min="6128" max="6128" width="0" style="6" hidden="1" customWidth="1"/>
    <col min="6129" max="6130" width="13" style="6" customWidth="1"/>
    <col min="6131" max="6131" width="13.125" style="6" customWidth="1"/>
    <col min="6132" max="6132" width="5.625" style="6" customWidth="1"/>
    <col min="6133" max="6133" width="13.125" style="6" customWidth="1"/>
    <col min="6134" max="6134" width="3.625" style="6" customWidth="1"/>
    <col min="6135" max="6135" width="2.625" style="6" customWidth="1"/>
    <col min="6136" max="6138" width="0" style="6" hidden="1" customWidth="1"/>
    <col min="6139" max="6139" width="2.625" style="6" customWidth="1"/>
    <col min="6140" max="6140" width="0" style="6" hidden="1" customWidth="1"/>
    <col min="6141" max="6141" width="2.625" style="6" customWidth="1"/>
    <col min="6142" max="6142" width="0" style="6" hidden="1" customWidth="1"/>
    <col min="6143" max="6143" width="3.875" style="6" customWidth="1"/>
    <col min="6144" max="6144" width="30" style="6" customWidth="1"/>
    <col min="6145" max="6145" width="20.5" style="6" customWidth="1"/>
    <col min="6146" max="6146" width="8" style="6" customWidth="1"/>
    <col min="6147" max="6147" width="17" style="6" customWidth="1"/>
    <col min="6148" max="6148" width="37.375" style="6" customWidth="1"/>
    <col min="6149" max="6149" width="5.125" style="6" customWidth="1"/>
    <col min="6150" max="6150" width="27.5" style="6" customWidth="1"/>
    <col min="6151" max="6151" width="14.125" style="6" customWidth="1"/>
    <col min="6152" max="6153" width="8.125" style="6" customWidth="1"/>
    <col min="6154" max="6154" width="9.875" style="6" customWidth="1"/>
    <col min="6155" max="6155" width="1.875" style="6" customWidth="1"/>
    <col min="6156" max="6361" width="10.875" style="6"/>
    <col min="6362" max="6362" width="10.5" style="6" customWidth="1"/>
    <col min="6363" max="6363" width="2.375" style="6" customWidth="1"/>
    <col min="6364" max="6365" width="5.625" style="6" customWidth="1"/>
    <col min="6366" max="6366" width="5.125" style="6" customWidth="1"/>
    <col min="6367" max="6367" width="5.625" style="6" customWidth="1"/>
    <col min="6368" max="6368" width="12" style="6" customWidth="1"/>
    <col min="6369" max="6370" width="7.875" style="6" customWidth="1"/>
    <col min="6371" max="6371" width="2.125" style="6" customWidth="1"/>
    <col min="6372" max="6372" width="7.875" style="6" customWidth="1"/>
    <col min="6373" max="6373" width="6.5" style="6" customWidth="1"/>
    <col min="6374" max="6376" width="3.125" style="6" customWidth="1"/>
    <col min="6377" max="6377" width="3" style="6" customWidth="1"/>
    <col min="6378" max="6378" width="2.5" style="6" customWidth="1"/>
    <col min="6379" max="6379" width="2.625" style="6" customWidth="1"/>
    <col min="6380" max="6382" width="0" style="6" hidden="1" customWidth="1"/>
    <col min="6383" max="6383" width="3.875" style="6" customWidth="1"/>
    <col min="6384" max="6384" width="0" style="6" hidden="1" customWidth="1"/>
    <col min="6385" max="6386" width="13" style="6" customWidth="1"/>
    <col min="6387" max="6387" width="13.125" style="6" customWidth="1"/>
    <col min="6388" max="6388" width="5.625" style="6" customWidth="1"/>
    <col min="6389" max="6389" width="13.125" style="6" customWidth="1"/>
    <col min="6390" max="6390" width="3.625" style="6" customWidth="1"/>
    <col min="6391" max="6391" width="2.625" style="6" customWidth="1"/>
    <col min="6392" max="6394" width="0" style="6" hidden="1" customWidth="1"/>
    <col min="6395" max="6395" width="2.625" style="6" customWidth="1"/>
    <col min="6396" max="6396" width="0" style="6" hidden="1" customWidth="1"/>
    <col min="6397" max="6397" width="2.625" style="6" customWidth="1"/>
    <col min="6398" max="6398" width="0" style="6" hidden="1" customWidth="1"/>
    <col min="6399" max="6399" width="3.875" style="6" customWidth="1"/>
    <col min="6400" max="6400" width="30" style="6" customWidth="1"/>
    <col min="6401" max="6401" width="20.5" style="6" customWidth="1"/>
    <col min="6402" max="6402" width="8" style="6" customWidth="1"/>
    <col min="6403" max="6403" width="17" style="6" customWidth="1"/>
    <col min="6404" max="6404" width="37.375" style="6" customWidth="1"/>
    <col min="6405" max="6405" width="5.125" style="6" customWidth="1"/>
    <col min="6406" max="6406" width="27.5" style="6" customWidth="1"/>
    <col min="6407" max="6407" width="14.125" style="6" customWidth="1"/>
    <col min="6408" max="6409" width="8.125" style="6" customWidth="1"/>
    <col min="6410" max="6410" width="9.875" style="6" customWidth="1"/>
    <col min="6411" max="6411" width="1.875" style="6" customWidth="1"/>
    <col min="6412" max="6617" width="10.875" style="6"/>
    <col min="6618" max="6618" width="10.5" style="6" customWidth="1"/>
    <col min="6619" max="6619" width="2.375" style="6" customWidth="1"/>
    <col min="6620" max="6621" width="5.625" style="6" customWidth="1"/>
    <col min="6622" max="6622" width="5.125" style="6" customWidth="1"/>
    <col min="6623" max="6623" width="5.625" style="6" customWidth="1"/>
    <col min="6624" max="6624" width="12" style="6" customWidth="1"/>
    <col min="6625" max="6626" width="7.875" style="6" customWidth="1"/>
    <col min="6627" max="6627" width="2.125" style="6" customWidth="1"/>
    <col min="6628" max="6628" width="7.875" style="6" customWidth="1"/>
    <col min="6629" max="6629" width="6.5" style="6" customWidth="1"/>
    <col min="6630" max="6632" width="3.125" style="6" customWidth="1"/>
    <col min="6633" max="6633" width="3" style="6" customWidth="1"/>
    <col min="6634" max="6634" width="2.5" style="6" customWidth="1"/>
    <col min="6635" max="6635" width="2.625" style="6" customWidth="1"/>
    <col min="6636" max="6638" width="0" style="6" hidden="1" customWidth="1"/>
    <col min="6639" max="6639" width="3.875" style="6" customWidth="1"/>
    <col min="6640" max="6640" width="0" style="6" hidden="1" customWidth="1"/>
    <col min="6641" max="6642" width="13" style="6" customWidth="1"/>
    <col min="6643" max="6643" width="13.125" style="6" customWidth="1"/>
    <col min="6644" max="6644" width="5.625" style="6" customWidth="1"/>
    <col min="6645" max="6645" width="13.125" style="6" customWidth="1"/>
    <col min="6646" max="6646" width="3.625" style="6" customWidth="1"/>
    <col min="6647" max="6647" width="2.625" style="6" customWidth="1"/>
    <col min="6648" max="6650" width="0" style="6" hidden="1" customWidth="1"/>
    <col min="6651" max="6651" width="2.625" style="6" customWidth="1"/>
    <col min="6652" max="6652" width="0" style="6" hidden="1" customWidth="1"/>
    <col min="6653" max="6653" width="2.625" style="6" customWidth="1"/>
    <col min="6654" max="6654" width="0" style="6" hidden="1" customWidth="1"/>
    <col min="6655" max="6655" width="3.875" style="6" customWidth="1"/>
    <col min="6656" max="6656" width="30" style="6" customWidth="1"/>
    <col min="6657" max="6657" width="20.5" style="6" customWidth="1"/>
    <col min="6658" max="6658" width="8" style="6" customWidth="1"/>
    <col min="6659" max="6659" width="17" style="6" customWidth="1"/>
    <col min="6660" max="6660" width="37.375" style="6" customWidth="1"/>
    <col min="6661" max="6661" width="5.125" style="6" customWidth="1"/>
    <col min="6662" max="6662" width="27.5" style="6" customWidth="1"/>
    <col min="6663" max="6663" width="14.125" style="6" customWidth="1"/>
    <col min="6664" max="6665" width="8.125" style="6" customWidth="1"/>
    <col min="6666" max="6666" width="9.875" style="6" customWidth="1"/>
    <col min="6667" max="6667" width="1.875" style="6" customWidth="1"/>
    <col min="6668" max="6873" width="10.875" style="6"/>
    <col min="6874" max="6874" width="10.5" style="6" customWidth="1"/>
    <col min="6875" max="6875" width="2.375" style="6" customWidth="1"/>
    <col min="6876" max="6877" width="5.625" style="6" customWidth="1"/>
    <col min="6878" max="6878" width="5.125" style="6" customWidth="1"/>
    <col min="6879" max="6879" width="5.625" style="6" customWidth="1"/>
    <col min="6880" max="6880" width="12" style="6" customWidth="1"/>
    <col min="6881" max="6882" width="7.875" style="6" customWidth="1"/>
    <col min="6883" max="6883" width="2.125" style="6" customWidth="1"/>
    <col min="6884" max="6884" width="7.875" style="6" customWidth="1"/>
    <col min="6885" max="6885" width="6.5" style="6" customWidth="1"/>
    <col min="6886" max="6888" width="3.125" style="6" customWidth="1"/>
    <col min="6889" max="6889" width="3" style="6" customWidth="1"/>
    <col min="6890" max="6890" width="2.5" style="6" customWidth="1"/>
    <col min="6891" max="6891" width="2.625" style="6" customWidth="1"/>
    <col min="6892" max="6894" width="0" style="6" hidden="1" customWidth="1"/>
    <col min="6895" max="6895" width="3.875" style="6" customWidth="1"/>
    <col min="6896" max="6896" width="0" style="6" hidden="1" customWidth="1"/>
    <col min="6897" max="6898" width="13" style="6" customWidth="1"/>
    <col min="6899" max="6899" width="13.125" style="6" customWidth="1"/>
    <col min="6900" max="6900" width="5.625" style="6" customWidth="1"/>
    <col min="6901" max="6901" width="13.125" style="6" customWidth="1"/>
    <col min="6902" max="6902" width="3.625" style="6" customWidth="1"/>
    <col min="6903" max="6903" width="2.625" style="6" customWidth="1"/>
    <col min="6904" max="6906" width="0" style="6" hidden="1" customWidth="1"/>
    <col min="6907" max="6907" width="2.625" style="6" customWidth="1"/>
    <col min="6908" max="6908" width="0" style="6" hidden="1" customWidth="1"/>
    <col min="6909" max="6909" width="2.625" style="6" customWidth="1"/>
    <col min="6910" max="6910" width="0" style="6" hidden="1" customWidth="1"/>
    <col min="6911" max="6911" width="3.875" style="6" customWidth="1"/>
    <col min="6912" max="6912" width="30" style="6" customWidth="1"/>
    <col min="6913" max="6913" width="20.5" style="6" customWidth="1"/>
    <col min="6914" max="6914" width="8" style="6" customWidth="1"/>
    <col min="6915" max="6915" width="17" style="6" customWidth="1"/>
    <col min="6916" max="6916" width="37.375" style="6" customWidth="1"/>
    <col min="6917" max="6917" width="5.125" style="6" customWidth="1"/>
    <col min="6918" max="6918" width="27.5" style="6" customWidth="1"/>
    <col min="6919" max="6919" width="14.125" style="6" customWidth="1"/>
    <col min="6920" max="6921" width="8.125" style="6" customWidth="1"/>
    <col min="6922" max="6922" width="9.875" style="6" customWidth="1"/>
    <col min="6923" max="6923" width="1.875" style="6" customWidth="1"/>
    <col min="6924" max="7129" width="10.875" style="6"/>
    <col min="7130" max="7130" width="10.5" style="6" customWidth="1"/>
    <col min="7131" max="7131" width="2.375" style="6" customWidth="1"/>
    <col min="7132" max="7133" width="5.625" style="6" customWidth="1"/>
    <col min="7134" max="7134" width="5.125" style="6" customWidth="1"/>
    <col min="7135" max="7135" width="5.625" style="6" customWidth="1"/>
    <col min="7136" max="7136" width="12" style="6" customWidth="1"/>
    <col min="7137" max="7138" width="7.875" style="6" customWidth="1"/>
    <col min="7139" max="7139" width="2.125" style="6" customWidth="1"/>
    <col min="7140" max="7140" width="7.875" style="6" customWidth="1"/>
    <col min="7141" max="7141" width="6.5" style="6" customWidth="1"/>
    <col min="7142" max="7144" width="3.125" style="6" customWidth="1"/>
    <col min="7145" max="7145" width="3" style="6" customWidth="1"/>
    <col min="7146" max="7146" width="2.5" style="6" customWidth="1"/>
    <col min="7147" max="7147" width="2.625" style="6" customWidth="1"/>
    <col min="7148" max="7150" width="0" style="6" hidden="1" customWidth="1"/>
    <col min="7151" max="7151" width="3.875" style="6" customWidth="1"/>
    <col min="7152" max="7152" width="0" style="6" hidden="1" customWidth="1"/>
    <col min="7153" max="7154" width="13" style="6" customWidth="1"/>
    <col min="7155" max="7155" width="13.125" style="6" customWidth="1"/>
    <col min="7156" max="7156" width="5.625" style="6" customWidth="1"/>
    <col min="7157" max="7157" width="13.125" style="6" customWidth="1"/>
    <col min="7158" max="7158" width="3.625" style="6" customWidth="1"/>
    <col min="7159" max="7159" width="2.625" style="6" customWidth="1"/>
    <col min="7160" max="7162" width="0" style="6" hidden="1" customWidth="1"/>
    <col min="7163" max="7163" width="2.625" style="6" customWidth="1"/>
    <col min="7164" max="7164" width="0" style="6" hidden="1" customWidth="1"/>
    <col min="7165" max="7165" width="2.625" style="6" customWidth="1"/>
    <col min="7166" max="7166" width="0" style="6" hidden="1" customWidth="1"/>
    <col min="7167" max="7167" width="3.875" style="6" customWidth="1"/>
    <col min="7168" max="7168" width="30" style="6" customWidth="1"/>
    <col min="7169" max="7169" width="20.5" style="6" customWidth="1"/>
    <col min="7170" max="7170" width="8" style="6" customWidth="1"/>
    <col min="7171" max="7171" width="17" style="6" customWidth="1"/>
    <col min="7172" max="7172" width="37.375" style="6" customWidth="1"/>
    <col min="7173" max="7173" width="5.125" style="6" customWidth="1"/>
    <col min="7174" max="7174" width="27.5" style="6" customWidth="1"/>
    <col min="7175" max="7175" width="14.125" style="6" customWidth="1"/>
    <col min="7176" max="7177" width="8.125" style="6" customWidth="1"/>
    <col min="7178" max="7178" width="9.875" style="6" customWidth="1"/>
    <col min="7179" max="7179" width="1.875" style="6" customWidth="1"/>
    <col min="7180" max="7385" width="10.875" style="6"/>
    <col min="7386" max="7386" width="10.5" style="6" customWidth="1"/>
    <col min="7387" max="7387" width="2.375" style="6" customWidth="1"/>
    <col min="7388" max="7389" width="5.625" style="6" customWidth="1"/>
    <col min="7390" max="7390" width="5.125" style="6" customWidth="1"/>
    <col min="7391" max="7391" width="5.625" style="6" customWidth="1"/>
    <col min="7392" max="7392" width="12" style="6" customWidth="1"/>
    <col min="7393" max="7394" width="7.875" style="6" customWidth="1"/>
    <col min="7395" max="7395" width="2.125" style="6" customWidth="1"/>
    <col min="7396" max="7396" width="7.875" style="6" customWidth="1"/>
    <col min="7397" max="7397" width="6.5" style="6" customWidth="1"/>
    <col min="7398" max="7400" width="3.125" style="6" customWidth="1"/>
    <col min="7401" max="7401" width="3" style="6" customWidth="1"/>
    <col min="7402" max="7402" width="2.5" style="6" customWidth="1"/>
    <col min="7403" max="7403" width="2.625" style="6" customWidth="1"/>
    <col min="7404" max="7406" width="0" style="6" hidden="1" customWidth="1"/>
    <col min="7407" max="7407" width="3.875" style="6" customWidth="1"/>
    <col min="7408" max="7408" width="0" style="6" hidden="1" customWidth="1"/>
    <col min="7409" max="7410" width="13" style="6" customWidth="1"/>
    <col min="7411" max="7411" width="13.125" style="6" customWidth="1"/>
    <col min="7412" max="7412" width="5.625" style="6" customWidth="1"/>
    <col min="7413" max="7413" width="13.125" style="6" customWidth="1"/>
    <col min="7414" max="7414" width="3.625" style="6" customWidth="1"/>
    <col min="7415" max="7415" width="2.625" style="6" customWidth="1"/>
    <col min="7416" max="7418" width="0" style="6" hidden="1" customWidth="1"/>
    <col min="7419" max="7419" width="2.625" style="6" customWidth="1"/>
    <col min="7420" max="7420" width="0" style="6" hidden="1" customWidth="1"/>
    <col min="7421" max="7421" width="2.625" style="6" customWidth="1"/>
    <col min="7422" max="7422" width="0" style="6" hidden="1" customWidth="1"/>
    <col min="7423" max="7423" width="3.875" style="6" customWidth="1"/>
    <col min="7424" max="7424" width="30" style="6" customWidth="1"/>
    <col min="7425" max="7425" width="20.5" style="6" customWidth="1"/>
    <col min="7426" max="7426" width="8" style="6" customWidth="1"/>
    <col min="7427" max="7427" width="17" style="6" customWidth="1"/>
    <col min="7428" max="7428" width="37.375" style="6" customWidth="1"/>
    <col min="7429" max="7429" width="5.125" style="6" customWidth="1"/>
    <col min="7430" max="7430" width="27.5" style="6" customWidth="1"/>
    <col min="7431" max="7431" width="14.125" style="6" customWidth="1"/>
    <col min="7432" max="7433" width="8.125" style="6" customWidth="1"/>
    <col min="7434" max="7434" width="9.875" style="6" customWidth="1"/>
    <col min="7435" max="7435" width="1.875" style="6" customWidth="1"/>
    <col min="7436" max="7641" width="10.875" style="6"/>
    <col min="7642" max="7642" width="10.5" style="6" customWidth="1"/>
    <col min="7643" max="7643" width="2.375" style="6" customWidth="1"/>
    <col min="7644" max="7645" width="5.625" style="6" customWidth="1"/>
    <col min="7646" max="7646" width="5.125" style="6" customWidth="1"/>
    <col min="7647" max="7647" width="5.625" style="6" customWidth="1"/>
    <col min="7648" max="7648" width="12" style="6" customWidth="1"/>
    <col min="7649" max="7650" width="7.875" style="6" customWidth="1"/>
    <col min="7651" max="7651" width="2.125" style="6" customWidth="1"/>
    <col min="7652" max="7652" width="7.875" style="6" customWidth="1"/>
    <col min="7653" max="7653" width="6.5" style="6" customWidth="1"/>
    <col min="7654" max="7656" width="3.125" style="6" customWidth="1"/>
    <col min="7657" max="7657" width="3" style="6" customWidth="1"/>
    <col min="7658" max="7658" width="2.5" style="6" customWidth="1"/>
    <col min="7659" max="7659" width="2.625" style="6" customWidth="1"/>
    <col min="7660" max="7662" width="0" style="6" hidden="1" customWidth="1"/>
    <col min="7663" max="7663" width="3.875" style="6" customWidth="1"/>
    <col min="7664" max="7664" width="0" style="6" hidden="1" customWidth="1"/>
    <col min="7665" max="7666" width="13" style="6" customWidth="1"/>
    <col min="7667" max="7667" width="13.125" style="6" customWidth="1"/>
    <col min="7668" max="7668" width="5.625" style="6" customWidth="1"/>
    <col min="7669" max="7669" width="13.125" style="6" customWidth="1"/>
    <col min="7670" max="7670" width="3.625" style="6" customWidth="1"/>
    <col min="7671" max="7671" width="2.625" style="6" customWidth="1"/>
    <col min="7672" max="7674" width="0" style="6" hidden="1" customWidth="1"/>
    <col min="7675" max="7675" width="2.625" style="6" customWidth="1"/>
    <col min="7676" max="7676" width="0" style="6" hidden="1" customWidth="1"/>
    <col min="7677" max="7677" width="2.625" style="6" customWidth="1"/>
    <col min="7678" max="7678" width="0" style="6" hidden="1" customWidth="1"/>
    <col min="7679" max="7679" width="3.875" style="6" customWidth="1"/>
    <col min="7680" max="7680" width="30" style="6" customWidth="1"/>
    <col min="7681" max="7681" width="20.5" style="6" customWidth="1"/>
    <col min="7682" max="7682" width="8" style="6" customWidth="1"/>
    <col min="7683" max="7683" width="17" style="6" customWidth="1"/>
    <col min="7684" max="7684" width="37.375" style="6" customWidth="1"/>
    <col min="7685" max="7685" width="5.125" style="6" customWidth="1"/>
    <col min="7686" max="7686" width="27.5" style="6" customWidth="1"/>
    <col min="7687" max="7687" width="14.125" style="6" customWidth="1"/>
    <col min="7688" max="7689" width="8.125" style="6" customWidth="1"/>
    <col min="7690" max="7690" width="9.875" style="6" customWidth="1"/>
    <col min="7691" max="7691" width="1.875" style="6" customWidth="1"/>
    <col min="7692" max="7897" width="10.875" style="6"/>
    <col min="7898" max="7898" width="10.5" style="6" customWidth="1"/>
    <col min="7899" max="7899" width="2.375" style="6" customWidth="1"/>
    <col min="7900" max="7901" width="5.625" style="6" customWidth="1"/>
    <col min="7902" max="7902" width="5.125" style="6" customWidth="1"/>
    <col min="7903" max="7903" width="5.625" style="6" customWidth="1"/>
    <col min="7904" max="7904" width="12" style="6" customWidth="1"/>
    <col min="7905" max="7906" width="7.875" style="6" customWidth="1"/>
    <col min="7907" max="7907" width="2.125" style="6" customWidth="1"/>
    <col min="7908" max="7908" width="7.875" style="6" customWidth="1"/>
    <col min="7909" max="7909" width="6.5" style="6" customWidth="1"/>
    <col min="7910" max="7912" width="3.125" style="6" customWidth="1"/>
    <col min="7913" max="7913" width="3" style="6" customWidth="1"/>
    <col min="7914" max="7914" width="2.5" style="6" customWidth="1"/>
    <col min="7915" max="7915" width="2.625" style="6" customWidth="1"/>
    <col min="7916" max="7918" width="0" style="6" hidden="1" customWidth="1"/>
    <col min="7919" max="7919" width="3.875" style="6" customWidth="1"/>
    <col min="7920" max="7920" width="0" style="6" hidden="1" customWidth="1"/>
    <col min="7921" max="7922" width="13" style="6" customWidth="1"/>
    <col min="7923" max="7923" width="13.125" style="6" customWidth="1"/>
    <col min="7924" max="7924" width="5.625" style="6" customWidth="1"/>
    <col min="7925" max="7925" width="13.125" style="6" customWidth="1"/>
    <col min="7926" max="7926" width="3.625" style="6" customWidth="1"/>
    <col min="7927" max="7927" width="2.625" style="6" customWidth="1"/>
    <col min="7928" max="7930" width="0" style="6" hidden="1" customWidth="1"/>
    <col min="7931" max="7931" width="2.625" style="6" customWidth="1"/>
    <col min="7932" max="7932" width="0" style="6" hidden="1" customWidth="1"/>
    <col min="7933" max="7933" width="2.625" style="6" customWidth="1"/>
    <col min="7934" max="7934" width="0" style="6" hidden="1" customWidth="1"/>
    <col min="7935" max="7935" width="3.875" style="6" customWidth="1"/>
    <col min="7936" max="7936" width="30" style="6" customWidth="1"/>
    <col min="7937" max="7937" width="20.5" style="6" customWidth="1"/>
    <col min="7938" max="7938" width="8" style="6" customWidth="1"/>
    <col min="7939" max="7939" width="17" style="6" customWidth="1"/>
    <col min="7940" max="7940" width="37.375" style="6" customWidth="1"/>
    <col min="7941" max="7941" width="5.125" style="6" customWidth="1"/>
    <col min="7942" max="7942" width="27.5" style="6" customWidth="1"/>
    <col min="7943" max="7943" width="14.125" style="6" customWidth="1"/>
    <col min="7944" max="7945" width="8.125" style="6" customWidth="1"/>
    <col min="7946" max="7946" width="9.875" style="6" customWidth="1"/>
    <col min="7947" max="7947" width="1.875" style="6" customWidth="1"/>
    <col min="7948" max="8153" width="10.875" style="6"/>
    <col min="8154" max="8154" width="10.5" style="6" customWidth="1"/>
    <col min="8155" max="8155" width="2.375" style="6" customWidth="1"/>
    <col min="8156" max="8157" width="5.625" style="6" customWidth="1"/>
    <col min="8158" max="8158" width="5.125" style="6" customWidth="1"/>
    <col min="8159" max="8159" width="5.625" style="6" customWidth="1"/>
    <col min="8160" max="8160" width="12" style="6" customWidth="1"/>
    <col min="8161" max="8162" width="7.875" style="6" customWidth="1"/>
    <col min="8163" max="8163" width="2.125" style="6" customWidth="1"/>
    <col min="8164" max="8164" width="7.875" style="6" customWidth="1"/>
    <col min="8165" max="8165" width="6.5" style="6" customWidth="1"/>
    <col min="8166" max="8168" width="3.125" style="6" customWidth="1"/>
    <col min="8169" max="8169" width="3" style="6" customWidth="1"/>
    <col min="8170" max="8170" width="2.5" style="6" customWidth="1"/>
    <col min="8171" max="8171" width="2.625" style="6" customWidth="1"/>
    <col min="8172" max="8174" width="0" style="6" hidden="1" customWidth="1"/>
    <col min="8175" max="8175" width="3.875" style="6" customWidth="1"/>
    <col min="8176" max="8176" width="0" style="6" hidden="1" customWidth="1"/>
    <col min="8177" max="8178" width="13" style="6" customWidth="1"/>
    <col min="8179" max="8179" width="13.125" style="6" customWidth="1"/>
    <col min="8180" max="8180" width="5.625" style="6" customWidth="1"/>
    <col min="8181" max="8181" width="13.125" style="6" customWidth="1"/>
    <col min="8182" max="8182" width="3.625" style="6" customWidth="1"/>
    <col min="8183" max="8183" width="2.625" style="6" customWidth="1"/>
    <col min="8184" max="8186" width="0" style="6" hidden="1" customWidth="1"/>
    <col min="8187" max="8187" width="2.625" style="6" customWidth="1"/>
    <col min="8188" max="8188" width="0" style="6" hidden="1" customWidth="1"/>
    <col min="8189" max="8189" width="2.625" style="6" customWidth="1"/>
    <col min="8190" max="8190" width="0" style="6" hidden="1" customWidth="1"/>
    <col min="8191" max="8191" width="3.875" style="6" customWidth="1"/>
    <col min="8192" max="8192" width="30" style="6" customWidth="1"/>
    <col min="8193" max="8193" width="20.5" style="6" customWidth="1"/>
    <col min="8194" max="8194" width="8" style="6" customWidth="1"/>
    <col min="8195" max="8195" width="17" style="6" customWidth="1"/>
    <col min="8196" max="8196" width="37.375" style="6" customWidth="1"/>
    <col min="8197" max="8197" width="5.125" style="6" customWidth="1"/>
    <col min="8198" max="8198" width="27.5" style="6" customWidth="1"/>
    <col min="8199" max="8199" width="14.125" style="6" customWidth="1"/>
    <col min="8200" max="8201" width="8.125" style="6" customWidth="1"/>
    <col min="8202" max="8202" width="9.875" style="6" customWidth="1"/>
    <col min="8203" max="8203" width="1.875" style="6" customWidth="1"/>
    <col min="8204" max="8409" width="10.875" style="6"/>
    <col min="8410" max="8410" width="10.5" style="6" customWidth="1"/>
    <col min="8411" max="8411" width="2.375" style="6" customWidth="1"/>
    <col min="8412" max="8413" width="5.625" style="6" customWidth="1"/>
    <col min="8414" max="8414" width="5.125" style="6" customWidth="1"/>
    <col min="8415" max="8415" width="5.625" style="6" customWidth="1"/>
    <col min="8416" max="8416" width="12" style="6" customWidth="1"/>
    <col min="8417" max="8418" width="7.875" style="6" customWidth="1"/>
    <col min="8419" max="8419" width="2.125" style="6" customWidth="1"/>
    <col min="8420" max="8420" width="7.875" style="6" customWidth="1"/>
    <col min="8421" max="8421" width="6.5" style="6" customWidth="1"/>
    <col min="8422" max="8424" width="3.125" style="6" customWidth="1"/>
    <col min="8425" max="8425" width="3" style="6" customWidth="1"/>
    <col min="8426" max="8426" width="2.5" style="6" customWidth="1"/>
    <col min="8427" max="8427" width="2.625" style="6" customWidth="1"/>
    <col min="8428" max="8430" width="0" style="6" hidden="1" customWidth="1"/>
    <col min="8431" max="8431" width="3.875" style="6" customWidth="1"/>
    <col min="8432" max="8432" width="0" style="6" hidden="1" customWidth="1"/>
    <col min="8433" max="8434" width="13" style="6" customWidth="1"/>
    <col min="8435" max="8435" width="13.125" style="6" customWidth="1"/>
    <col min="8436" max="8436" width="5.625" style="6" customWidth="1"/>
    <col min="8437" max="8437" width="13.125" style="6" customWidth="1"/>
    <col min="8438" max="8438" width="3.625" style="6" customWidth="1"/>
    <col min="8439" max="8439" width="2.625" style="6" customWidth="1"/>
    <col min="8440" max="8442" width="0" style="6" hidden="1" customWidth="1"/>
    <col min="8443" max="8443" width="2.625" style="6" customWidth="1"/>
    <col min="8444" max="8444" width="0" style="6" hidden="1" customWidth="1"/>
    <col min="8445" max="8445" width="2.625" style="6" customWidth="1"/>
    <col min="8446" max="8446" width="0" style="6" hidden="1" customWidth="1"/>
    <col min="8447" max="8447" width="3.875" style="6" customWidth="1"/>
    <col min="8448" max="8448" width="30" style="6" customWidth="1"/>
    <col min="8449" max="8449" width="20.5" style="6" customWidth="1"/>
    <col min="8450" max="8450" width="8" style="6" customWidth="1"/>
    <col min="8451" max="8451" width="17" style="6" customWidth="1"/>
    <col min="8452" max="8452" width="37.375" style="6" customWidth="1"/>
    <col min="8453" max="8453" width="5.125" style="6" customWidth="1"/>
    <col min="8454" max="8454" width="27.5" style="6" customWidth="1"/>
    <col min="8455" max="8455" width="14.125" style="6" customWidth="1"/>
    <col min="8456" max="8457" width="8.125" style="6" customWidth="1"/>
    <col min="8458" max="8458" width="9.875" style="6" customWidth="1"/>
    <col min="8459" max="8459" width="1.875" style="6" customWidth="1"/>
    <col min="8460" max="8665" width="10.875" style="6"/>
    <col min="8666" max="8666" width="10.5" style="6" customWidth="1"/>
    <col min="8667" max="8667" width="2.375" style="6" customWidth="1"/>
    <col min="8668" max="8669" width="5.625" style="6" customWidth="1"/>
    <col min="8670" max="8670" width="5.125" style="6" customWidth="1"/>
    <col min="8671" max="8671" width="5.625" style="6" customWidth="1"/>
    <col min="8672" max="8672" width="12" style="6" customWidth="1"/>
    <col min="8673" max="8674" width="7.875" style="6" customWidth="1"/>
    <col min="8675" max="8675" width="2.125" style="6" customWidth="1"/>
    <col min="8676" max="8676" width="7.875" style="6" customWidth="1"/>
    <col min="8677" max="8677" width="6.5" style="6" customWidth="1"/>
    <col min="8678" max="8680" width="3.125" style="6" customWidth="1"/>
    <col min="8681" max="8681" width="3" style="6" customWidth="1"/>
    <col min="8682" max="8682" width="2.5" style="6" customWidth="1"/>
    <col min="8683" max="8683" width="2.625" style="6" customWidth="1"/>
    <col min="8684" max="8686" width="0" style="6" hidden="1" customWidth="1"/>
    <col min="8687" max="8687" width="3.875" style="6" customWidth="1"/>
    <col min="8688" max="8688" width="0" style="6" hidden="1" customWidth="1"/>
    <col min="8689" max="8690" width="13" style="6" customWidth="1"/>
    <col min="8691" max="8691" width="13.125" style="6" customWidth="1"/>
    <col min="8692" max="8692" width="5.625" style="6" customWidth="1"/>
    <col min="8693" max="8693" width="13.125" style="6" customWidth="1"/>
    <col min="8694" max="8694" width="3.625" style="6" customWidth="1"/>
    <col min="8695" max="8695" width="2.625" style="6" customWidth="1"/>
    <col min="8696" max="8698" width="0" style="6" hidden="1" customWidth="1"/>
    <col min="8699" max="8699" width="2.625" style="6" customWidth="1"/>
    <col min="8700" max="8700" width="0" style="6" hidden="1" customWidth="1"/>
    <col min="8701" max="8701" width="2.625" style="6" customWidth="1"/>
    <col min="8702" max="8702" width="0" style="6" hidden="1" customWidth="1"/>
    <col min="8703" max="8703" width="3.875" style="6" customWidth="1"/>
    <col min="8704" max="8704" width="30" style="6" customWidth="1"/>
    <col min="8705" max="8705" width="20.5" style="6" customWidth="1"/>
    <col min="8706" max="8706" width="8" style="6" customWidth="1"/>
    <col min="8707" max="8707" width="17" style="6" customWidth="1"/>
    <col min="8708" max="8708" width="37.375" style="6" customWidth="1"/>
    <col min="8709" max="8709" width="5.125" style="6" customWidth="1"/>
    <col min="8710" max="8710" width="27.5" style="6" customWidth="1"/>
    <col min="8711" max="8711" width="14.125" style="6" customWidth="1"/>
    <col min="8712" max="8713" width="8.125" style="6" customWidth="1"/>
    <col min="8714" max="8714" width="9.875" style="6" customWidth="1"/>
    <col min="8715" max="8715" width="1.875" style="6" customWidth="1"/>
    <col min="8716" max="8921" width="10.875" style="6"/>
    <col min="8922" max="8922" width="10.5" style="6" customWidth="1"/>
    <col min="8923" max="8923" width="2.375" style="6" customWidth="1"/>
    <col min="8924" max="8925" width="5.625" style="6" customWidth="1"/>
    <col min="8926" max="8926" width="5.125" style="6" customWidth="1"/>
    <col min="8927" max="8927" width="5.625" style="6" customWidth="1"/>
    <col min="8928" max="8928" width="12" style="6" customWidth="1"/>
    <col min="8929" max="8930" width="7.875" style="6" customWidth="1"/>
    <col min="8931" max="8931" width="2.125" style="6" customWidth="1"/>
    <col min="8932" max="8932" width="7.875" style="6" customWidth="1"/>
    <col min="8933" max="8933" width="6.5" style="6" customWidth="1"/>
    <col min="8934" max="8936" width="3.125" style="6" customWidth="1"/>
    <col min="8937" max="8937" width="3" style="6" customWidth="1"/>
    <col min="8938" max="8938" width="2.5" style="6" customWidth="1"/>
    <col min="8939" max="8939" width="2.625" style="6" customWidth="1"/>
    <col min="8940" max="8942" width="0" style="6" hidden="1" customWidth="1"/>
    <col min="8943" max="8943" width="3.875" style="6" customWidth="1"/>
    <col min="8944" max="8944" width="0" style="6" hidden="1" customWidth="1"/>
    <col min="8945" max="8946" width="13" style="6" customWidth="1"/>
    <col min="8947" max="8947" width="13.125" style="6" customWidth="1"/>
    <col min="8948" max="8948" width="5.625" style="6" customWidth="1"/>
    <col min="8949" max="8949" width="13.125" style="6" customWidth="1"/>
    <col min="8950" max="8950" width="3.625" style="6" customWidth="1"/>
    <col min="8951" max="8951" width="2.625" style="6" customWidth="1"/>
    <col min="8952" max="8954" width="0" style="6" hidden="1" customWidth="1"/>
    <col min="8955" max="8955" width="2.625" style="6" customWidth="1"/>
    <col min="8956" max="8956" width="0" style="6" hidden="1" customWidth="1"/>
    <col min="8957" max="8957" width="2.625" style="6" customWidth="1"/>
    <col min="8958" max="8958" width="0" style="6" hidden="1" customWidth="1"/>
    <col min="8959" max="8959" width="3.875" style="6" customWidth="1"/>
    <col min="8960" max="8960" width="30" style="6" customWidth="1"/>
    <col min="8961" max="8961" width="20.5" style="6" customWidth="1"/>
    <col min="8962" max="8962" width="8" style="6" customWidth="1"/>
    <col min="8963" max="8963" width="17" style="6" customWidth="1"/>
    <col min="8964" max="8964" width="37.375" style="6" customWidth="1"/>
    <col min="8965" max="8965" width="5.125" style="6" customWidth="1"/>
    <col min="8966" max="8966" width="27.5" style="6" customWidth="1"/>
    <col min="8967" max="8967" width="14.125" style="6" customWidth="1"/>
    <col min="8968" max="8969" width="8.125" style="6" customWidth="1"/>
    <col min="8970" max="8970" width="9.875" style="6" customWidth="1"/>
    <col min="8971" max="8971" width="1.875" style="6" customWidth="1"/>
    <col min="8972" max="9177" width="10.875" style="6"/>
    <col min="9178" max="9178" width="10.5" style="6" customWidth="1"/>
    <col min="9179" max="9179" width="2.375" style="6" customWidth="1"/>
    <col min="9180" max="9181" width="5.625" style="6" customWidth="1"/>
    <col min="9182" max="9182" width="5.125" style="6" customWidth="1"/>
    <col min="9183" max="9183" width="5.625" style="6" customWidth="1"/>
    <col min="9184" max="9184" width="12" style="6" customWidth="1"/>
    <col min="9185" max="9186" width="7.875" style="6" customWidth="1"/>
    <col min="9187" max="9187" width="2.125" style="6" customWidth="1"/>
    <col min="9188" max="9188" width="7.875" style="6" customWidth="1"/>
    <col min="9189" max="9189" width="6.5" style="6" customWidth="1"/>
    <col min="9190" max="9192" width="3.125" style="6" customWidth="1"/>
    <col min="9193" max="9193" width="3" style="6" customWidth="1"/>
    <col min="9194" max="9194" width="2.5" style="6" customWidth="1"/>
    <col min="9195" max="9195" width="2.625" style="6" customWidth="1"/>
    <col min="9196" max="9198" width="0" style="6" hidden="1" customWidth="1"/>
    <col min="9199" max="9199" width="3.875" style="6" customWidth="1"/>
    <col min="9200" max="9200" width="0" style="6" hidden="1" customWidth="1"/>
    <col min="9201" max="9202" width="13" style="6" customWidth="1"/>
    <col min="9203" max="9203" width="13.125" style="6" customWidth="1"/>
    <col min="9204" max="9204" width="5.625" style="6" customWidth="1"/>
    <col min="9205" max="9205" width="13.125" style="6" customWidth="1"/>
    <col min="9206" max="9206" width="3.625" style="6" customWidth="1"/>
    <col min="9207" max="9207" width="2.625" style="6" customWidth="1"/>
    <col min="9208" max="9210" width="0" style="6" hidden="1" customWidth="1"/>
    <col min="9211" max="9211" width="2.625" style="6" customWidth="1"/>
    <col min="9212" max="9212" width="0" style="6" hidden="1" customWidth="1"/>
    <col min="9213" max="9213" width="2.625" style="6" customWidth="1"/>
    <col min="9214" max="9214" width="0" style="6" hidden="1" customWidth="1"/>
    <col min="9215" max="9215" width="3.875" style="6" customWidth="1"/>
    <col min="9216" max="9216" width="30" style="6" customWidth="1"/>
    <col min="9217" max="9217" width="20.5" style="6" customWidth="1"/>
    <col min="9218" max="9218" width="8" style="6" customWidth="1"/>
    <col min="9219" max="9219" width="17" style="6" customWidth="1"/>
    <col min="9220" max="9220" width="37.375" style="6" customWidth="1"/>
    <col min="9221" max="9221" width="5.125" style="6" customWidth="1"/>
    <col min="9222" max="9222" width="27.5" style="6" customWidth="1"/>
    <col min="9223" max="9223" width="14.125" style="6" customWidth="1"/>
    <col min="9224" max="9225" width="8.125" style="6" customWidth="1"/>
    <col min="9226" max="9226" width="9.875" style="6" customWidth="1"/>
    <col min="9227" max="9227" width="1.875" style="6" customWidth="1"/>
    <col min="9228" max="9433" width="10.875" style="6"/>
    <col min="9434" max="9434" width="10.5" style="6" customWidth="1"/>
    <col min="9435" max="9435" width="2.375" style="6" customWidth="1"/>
    <col min="9436" max="9437" width="5.625" style="6" customWidth="1"/>
    <col min="9438" max="9438" width="5.125" style="6" customWidth="1"/>
    <col min="9439" max="9439" width="5.625" style="6" customWidth="1"/>
    <col min="9440" max="9440" width="12" style="6" customWidth="1"/>
    <col min="9441" max="9442" width="7.875" style="6" customWidth="1"/>
    <col min="9443" max="9443" width="2.125" style="6" customWidth="1"/>
    <col min="9444" max="9444" width="7.875" style="6" customWidth="1"/>
    <col min="9445" max="9445" width="6.5" style="6" customWidth="1"/>
    <col min="9446" max="9448" width="3.125" style="6" customWidth="1"/>
    <col min="9449" max="9449" width="3" style="6" customWidth="1"/>
    <col min="9450" max="9450" width="2.5" style="6" customWidth="1"/>
    <col min="9451" max="9451" width="2.625" style="6" customWidth="1"/>
    <col min="9452" max="9454" width="0" style="6" hidden="1" customWidth="1"/>
    <col min="9455" max="9455" width="3.875" style="6" customWidth="1"/>
    <col min="9456" max="9456" width="0" style="6" hidden="1" customWidth="1"/>
    <col min="9457" max="9458" width="13" style="6" customWidth="1"/>
    <col min="9459" max="9459" width="13.125" style="6" customWidth="1"/>
    <col min="9460" max="9460" width="5.625" style="6" customWidth="1"/>
    <col min="9461" max="9461" width="13.125" style="6" customWidth="1"/>
    <col min="9462" max="9462" width="3.625" style="6" customWidth="1"/>
    <col min="9463" max="9463" width="2.625" style="6" customWidth="1"/>
    <col min="9464" max="9466" width="0" style="6" hidden="1" customWidth="1"/>
    <col min="9467" max="9467" width="2.625" style="6" customWidth="1"/>
    <col min="9468" max="9468" width="0" style="6" hidden="1" customWidth="1"/>
    <col min="9469" max="9469" width="2.625" style="6" customWidth="1"/>
    <col min="9470" max="9470" width="0" style="6" hidden="1" customWidth="1"/>
    <col min="9471" max="9471" width="3.875" style="6" customWidth="1"/>
    <col min="9472" max="9472" width="30" style="6" customWidth="1"/>
    <col min="9473" max="9473" width="20.5" style="6" customWidth="1"/>
    <col min="9474" max="9474" width="8" style="6" customWidth="1"/>
    <col min="9475" max="9475" width="17" style="6" customWidth="1"/>
    <col min="9476" max="9476" width="37.375" style="6" customWidth="1"/>
    <col min="9477" max="9477" width="5.125" style="6" customWidth="1"/>
    <col min="9478" max="9478" width="27.5" style="6" customWidth="1"/>
    <col min="9479" max="9479" width="14.125" style="6" customWidth="1"/>
    <col min="9480" max="9481" width="8.125" style="6" customWidth="1"/>
    <col min="9482" max="9482" width="9.875" style="6" customWidth="1"/>
    <col min="9483" max="9483" width="1.875" style="6" customWidth="1"/>
    <col min="9484" max="9689" width="10.875" style="6"/>
    <col min="9690" max="9690" width="10.5" style="6" customWidth="1"/>
    <col min="9691" max="9691" width="2.375" style="6" customWidth="1"/>
    <col min="9692" max="9693" width="5.625" style="6" customWidth="1"/>
    <col min="9694" max="9694" width="5.125" style="6" customWidth="1"/>
    <col min="9695" max="9695" width="5.625" style="6" customWidth="1"/>
    <col min="9696" max="9696" width="12" style="6" customWidth="1"/>
    <col min="9697" max="9698" width="7.875" style="6" customWidth="1"/>
    <col min="9699" max="9699" width="2.125" style="6" customWidth="1"/>
    <col min="9700" max="9700" width="7.875" style="6" customWidth="1"/>
    <col min="9701" max="9701" width="6.5" style="6" customWidth="1"/>
    <col min="9702" max="9704" width="3.125" style="6" customWidth="1"/>
    <col min="9705" max="9705" width="3" style="6" customWidth="1"/>
    <col min="9706" max="9706" width="2.5" style="6" customWidth="1"/>
    <col min="9707" max="9707" width="2.625" style="6" customWidth="1"/>
    <col min="9708" max="9710" width="0" style="6" hidden="1" customWidth="1"/>
    <col min="9711" max="9711" width="3.875" style="6" customWidth="1"/>
    <col min="9712" max="9712" width="0" style="6" hidden="1" customWidth="1"/>
    <col min="9713" max="9714" width="13" style="6" customWidth="1"/>
    <col min="9715" max="9715" width="13.125" style="6" customWidth="1"/>
    <col min="9716" max="9716" width="5.625" style="6" customWidth="1"/>
    <col min="9717" max="9717" width="13.125" style="6" customWidth="1"/>
    <col min="9718" max="9718" width="3.625" style="6" customWidth="1"/>
    <col min="9719" max="9719" width="2.625" style="6" customWidth="1"/>
    <col min="9720" max="9722" width="0" style="6" hidden="1" customWidth="1"/>
    <col min="9723" max="9723" width="2.625" style="6" customWidth="1"/>
    <col min="9724" max="9724" width="0" style="6" hidden="1" customWidth="1"/>
    <col min="9725" max="9725" width="2.625" style="6" customWidth="1"/>
    <col min="9726" max="9726" width="0" style="6" hidden="1" customWidth="1"/>
    <col min="9727" max="9727" width="3.875" style="6" customWidth="1"/>
    <col min="9728" max="9728" width="30" style="6" customWidth="1"/>
    <col min="9729" max="9729" width="20.5" style="6" customWidth="1"/>
    <col min="9730" max="9730" width="8" style="6" customWidth="1"/>
    <col min="9731" max="9731" width="17" style="6" customWidth="1"/>
    <col min="9732" max="9732" width="37.375" style="6" customWidth="1"/>
    <col min="9733" max="9733" width="5.125" style="6" customWidth="1"/>
    <col min="9734" max="9734" width="27.5" style="6" customWidth="1"/>
    <col min="9735" max="9735" width="14.125" style="6" customWidth="1"/>
    <col min="9736" max="9737" width="8.125" style="6" customWidth="1"/>
    <col min="9738" max="9738" width="9.875" style="6" customWidth="1"/>
    <col min="9739" max="9739" width="1.875" style="6" customWidth="1"/>
    <col min="9740" max="9945" width="10.875" style="6"/>
    <col min="9946" max="9946" width="10.5" style="6" customWidth="1"/>
    <col min="9947" max="9947" width="2.375" style="6" customWidth="1"/>
    <col min="9948" max="9949" width="5.625" style="6" customWidth="1"/>
    <col min="9950" max="9950" width="5.125" style="6" customWidth="1"/>
    <col min="9951" max="9951" width="5.625" style="6" customWidth="1"/>
    <col min="9952" max="9952" width="12" style="6" customWidth="1"/>
    <col min="9953" max="9954" width="7.875" style="6" customWidth="1"/>
    <col min="9955" max="9955" width="2.125" style="6" customWidth="1"/>
    <col min="9956" max="9956" width="7.875" style="6" customWidth="1"/>
    <col min="9957" max="9957" width="6.5" style="6" customWidth="1"/>
    <col min="9958" max="9960" width="3.125" style="6" customWidth="1"/>
    <col min="9961" max="9961" width="3" style="6" customWidth="1"/>
    <col min="9962" max="9962" width="2.5" style="6" customWidth="1"/>
    <col min="9963" max="9963" width="2.625" style="6" customWidth="1"/>
    <col min="9964" max="9966" width="0" style="6" hidden="1" customWidth="1"/>
    <col min="9967" max="9967" width="3.875" style="6" customWidth="1"/>
    <col min="9968" max="9968" width="0" style="6" hidden="1" customWidth="1"/>
    <col min="9969" max="9970" width="13" style="6" customWidth="1"/>
    <col min="9971" max="9971" width="13.125" style="6" customWidth="1"/>
    <col min="9972" max="9972" width="5.625" style="6" customWidth="1"/>
    <col min="9973" max="9973" width="13.125" style="6" customWidth="1"/>
    <col min="9974" max="9974" width="3.625" style="6" customWidth="1"/>
    <col min="9975" max="9975" width="2.625" style="6" customWidth="1"/>
    <col min="9976" max="9978" width="0" style="6" hidden="1" customWidth="1"/>
    <col min="9979" max="9979" width="2.625" style="6" customWidth="1"/>
    <col min="9980" max="9980" width="0" style="6" hidden="1" customWidth="1"/>
    <col min="9981" max="9981" width="2.625" style="6" customWidth="1"/>
    <col min="9982" max="9982" width="0" style="6" hidden="1" customWidth="1"/>
    <col min="9983" max="9983" width="3.875" style="6" customWidth="1"/>
    <col min="9984" max="9984" width="30" style="6" customWidth="1"/>
    <col min="9985" max="9985" width="20.5" style="6" customWidth="1"/>
    <col min="9986" max="9986" width="8" style="6" customWidth="1"/>
    <col min="9987" max="9987" width="17" style="6" customWidth="1"/>
    <col min="9988" max="9988" width="37.375" style="6" customWidth="1"/>
    <col min="9989" max="9989" width="5.125" style="6" customWidth="1"/>
    <col min="9990" max="9990" width="27.5" style="6" customWidth="1"/>
    <col min="9991" max="9991" width="14.125" style="6" customWidth="1"/>
    <col min="9992" max="9993" width="8.125" style="6" customWidth="1"/>
    <col min="9994" max="9994" width="9.875" style="6" customWidth="1"/>
    <col min="9995" max="9995" width="1.875" style="6" customWidth="1"/>
    <col min="9996" max="10201" width="10.875" style="6"/>
    <col min="10202" max="10202" width="10.5" style="6" customWidth="1"/>
    <col min="10203" max="10203" width="2.375" style="6" customWidth="1"/>
    <col min="10204" max="10205" width="5.625" style="6" customWidth="1"/>
    <col min="10206" max="10206" width="5.125" style="6" customWidth="1"/>
    <col min="10207" max="10207" width="5.625" style="6" customWidth="1"/>
    <col min="10208" max="10208" width="12" style="6" customWidth="1"/>
    <col min="10209" max="10210" width="7.875" style="6" customWidth="1"/>
    <col min="10211" max="10211" width="2.125" style="6" customWidth="1"/>
    <col min="10212" max="10212" width="7.875" style="6" customWidth="1"/>
    <col min="10213" max="10213" width="6.5" style="6" customWidth="1"/>
    <col min="10214" max="10216" width="3.125" style="6" customWidth="1"/>
    <col min="10217" max="10217" width="3" style="6" customWidth="1"/>
    <col min="10218" max="10218" width="2.5" style="6" customWidth="1"/>
    <col min="10219" max="10219" width="2.625" style="6" customWidth="1"/>
    <col min="10220" max="10222" width="0" style="6" hidden="1" customWidth="1"/>
    <col min="10223" max="10223" width="3.875" style="6" customWidth="1"/>
    <col min="10224" max="10224" width="0" style="6" hidden="1" customWidth="1"/>
    <col min="10225" max="10226" width="13" style="6" customWidth="1"/>
    <col min="10227" max="10227" width="13.125" style="6" customWidth="1"/>
    <col min="10228" max="10228" width="5.625" style="6" customWidth="1"/>
    <col min="10229" max="10229" width="13.125" style="6" customWidth="1"/>
    <col min="10230" max="10230" width="3.625" style="6" customWidth="1"/>
    <col min="10231" max="10231" width="2.625" style="6" customWidth="1"/>
    <col min="10232" max="10234" width="0" style="6" hidden="1" customWidth="1"/>
    <col min="10235" max="10235" width="2.625" style="6" customWidth="1"/>
    <col min="10236" max="10236" width="0" style="6" hidden="1" customWidth="1"/>
    <col min="10237" max="10237" width="2.625" style="6" customWidth="1"/>
    <col min="10238" max="10238" width="0" style="6" hidden="1" customWidth="1"/>
    <col min="10239" max="10239" width="3.875" style="6" customWidth="1"/>
    <col min="10240" max="10240" width="30" style="6" customWidth="1"/>
    <col min="10241" max="10241" width="20.5" style="6" customWidth="1"/>
    <col min="10242" max="10242" width="8" style="6" customWidth="1"/>
    <col min="10243" max="10243" width="17" style="6" customWidth="1"/>
    <col min="10244" max="10244" width="37.375" style="6" customWidth="1"/>
    <col min="10245" max="10245" width="5.125" style="6" customWidth="1"/>
    <col min="10246" max="10246" width="27.5" style="6" customWidth="1"/>
    <col min="10247" max="10247" width="14.125" style="6" customWidth="1"/>
    <col min="10248" max="10249" width="8.125" style="6" customWidth="1"/>
    <col min="10250" max="10250" width="9.875" style="6" customWidth="1"/>
    <col min="10251" max="10251" width="1.875" style="6" customWidth="1"/>
    <col min="10252" max="10457" width="10.875" style="6"/>
    <col min="10458" max="10458" width="10.5" style="6" customWidth="1"/>
    <col min="10459" max="10459" width="2.375" style="6" customWidth="1"/>
    <col min="10460" max="10461" width="5.625" style="6" customWidth="1"/>
    <col min="10462" max="10462" width="5.125" style="6" customWidth="1"/>
    <col min="10463" max="10463" width="5.625" style="6" customWidth="1"/>
    <col min="10464" max="10464" width="12" style="6" customWidth="1"/>
    <col min="10465" max="10466" width="7.875" style="6" customWidth="1"/>
    <col min="10467" max="10467" width="2.125" style="6" customWidth="1"/>
    <col min="10468" max="10468" width="7.875" style="6" customWidth="1"/>
    <col min="10469" max="10469" width="6.5" style="6" customWidth="1"/>
    <col min="10470" max="10472" width="3.125" style="6" customWidth="1"/>
    <col min="10473" max="10473" width="3" style="6" customWidth="1"/>
    <col min="10474" max="10474" width="2.5" style="6" customWidth="1"/>
    <col min="10475" max="10475" width="2.625" style="6" customWidth="1"/>
    <col min="10476" max="10478" width="0" style="6" hidden="1" customWidth="1"/>
    <col min="10479" max="10479" width="3.875" style="6" customWidth="1"/>
    <col min="10480" max="10480" width="0" style="6" hidden="1" customWidth="1"/>
    <col min="10481" max="10482" width="13" style="6" customWidth="1"/>
    <col min="10483" max="10483" width="13.125" style="6" customWidth="1"/>
    <col min="10484" max="10484" width="5.625" style="6" customWidth="1"/>
    <col min="10485" max="10485" width="13.125" style="6" customWidth="1"/>
    <col min="10486" max="10486" width="3.625" style="6" customWidth="1"/>
    <col min="10487" max="10487" width="2.625" style="6" customWidth="1"/>
    <col min="10488" max="10490" width="0" style="6" hidden="1" customWidth="1"/>
    <col min="10491" max="10491" width="2.625" style="6" customWidth="1"/>
    <col min="10492" max="10492" width="0" style="6" hidden="1" customWidth="1"/>
    <col min="10493" max="10493" width="2.625" style="6" customWidth="1"/>
    <col min="10494" max="10494" width="0" style="6" hidden="1" customWidth="1"/>
    <col min="10495" max="10495" width="3.875" style="6" customWidth="1"/>
    <col min="10496" max="10496" width="30" style="6" customWidth="1"/>
    <col min="10497" max="10497" width="20.5" style="6" customWidth="1"/>
    <col min="10498" max="10498" width="8" style="6" customWidth="1"/>
    <col min="10499" max="10499" width="17" style="6" customWidth="1"/>
    <col min="10500" max="10500" width="37.375" style="6" customWidth="1"/>
    <col min="10501" max="10501" width="5.125" style="6" customWidth="1"/>
    <col min="10502" max="10502" width="27.5" style="6" customWidth="1"/>
    <col min="10503" max="10503" width="14.125" style="6" customWidth="1"/>
    <col min="10504" max="10505" width="8.125" style="6" customWidth="1"/>
    <col min="10506" max="10506" width="9.875" style="6" customWidth="1"/>
    <col min="10507" max="10507" width="1.875" style="6" customWidth="1"/>
    <col min="10508" max="10713" width="10.875" style="6"/>
    <col min="10714" max="10714" width="10.5" style="6" customWidth="1"/>
    <col min="10715" max="10715" width="2.375" style="6" customWidth="1"/>
    <col min="10716" max="10717" width="5.625" style="6" customWidth="1"/>
    <col min="10718" max="10718" width="5.125" style="6" customWidth="1"/>
    <col min="10719" max="10719" width="5.625" style="6" customWidth="1"/>
    <col min="10720" max="10720" width="12" style="6" customWidth="1"/>
    <col min="10721" max="10722" width="7.875" style="6" customWidth="1"/>
    <col min="10723" max="10723" width="2.125" style="6" customWidth="1"/>
    <col min="10724" max="10724" width="7.875" style="6" customWidth="1"/>
    <col min="10725" max="10725" width="6.5" style="6" customWidth="1"/>
    <col min="10726" max="10728" width="3.125" style="6" customWidth="1"/>
    <col min="10729" max="10729" width="3" style="6" customWidth="1"/>
    <col min="10730" max="10730" width="2.5" style="6" customWidth="1"/>
    <col min="10731" max="10731" width="2.625" style="6" customWidth="1"/>
    <col min="10732" max="10734" width="0" style="6" hidden="1" customWidth="1"/>
    <col min="10735" max="10735" width="3.875" style="6" customWidth="1"/>
    <col min="10736" max="10736" width="0" style="6" hidden="1" customWidth="1"/>
    <col min="10737" max="10738" width="13" style="6" customWidth="1"/>
    <col min="10739" max="10739" width="13.125" style="6" customWidth="1"/>
    <col min="10740" max="10740" width="5.625" style="6" customWidth="1"/>
    <col min="10741" max="10741" width="13.125" style="6" customWidth="1"/>
    <col min="10742" max="10742" width="3.625" style="6" customWidth="1"/>
    <col min="10743" max="10743" width="2.625" style="6" customWidth="1"/>
    <col min="10744" max="10746" width="0" style="6" hidden="1" customWidth="1"/>
    <col min="10747" max="10747" width="2.625" style="6" customWidth="1"/>
    <col min="10748" max="10748" width="0" style="6" hidden="1" customWidth="1"/>
    <col min="10749" max="10749" width="2.625" style="6" customWidth="1"/>
    <col min="10750" max="10750" width="0" style="6" hidden="1" customWidth="1"/>
    <col min="10751" max="10751" width="3.875" style="6" customWidth="1"/>
    <col min="10752" max="10752" width="30" style="6" customWidth="1"/>
    <col min="10753" max="10753" width="20.5" style="6" customWidth="1"/>
    <col min="10754" max="10754" width="8" style="6" customWidth="1"/>
    <col min="10755" max="10755" width="17" style="6" customWidth="1"/>
    <col min="10756" max="10756" width="37.375" style="6" customWidth="1"/>
    <col min="10757" max="10757" width="5.125" style="6" customWidth="1"/>
    <col min="10758" max="10758" width="27.5" style="6" customWidth="1"/>
    <col min="10759" max="10759" width="14.125" style="6" customWidth="1"/>
    <col min="10760" max="10761" width="8.125" style="6" customWidth="1"/>
    <col min="10762" max="10762" width="9.875" style="6" customWidth="1"/>
    <col min="10763" max="10763" width="1.875" style="6" customWidth="1"/>
    <col min="10764" max="10969" width="10.875" style="6"/>
    <col min="10970" max="10970" width="10.5" style="6" customWidth="1"/>
    <col min="10971" max="10971" width="2.375" style="6" customWidth="1"/>
    <col min="10972" max="10973" width="5.625" style="6" customWidth="1"/>
    <col min="10974" max="10974" width="5.125" style="6" customWidth="1"/>
    <col min="10975" max="10975" width="5.625" style="6" customWidth="1"/>
    <col min="10976" max="10976" width="12" style="6" customWidth="1"/>
    <col min="10977" max="10978" width="7.875" style="6" customWidth="1"/>
    <col min="10979" max="10979" width="2.125" style="6" customWidth="1"/>
    <col min="10980" max="10980" width="7.875" style="6" customWidth="1"/>
    <col min="10981" max="10981" width="6.5" style="6" customWidth="1"/>
    <col min="10982" max="10984" width="3.125" style="6" customWidth="1"/>
    <col min="10985" max="10985" width="3" style="6" customWidth="1"/>
    <col min="10986" max="10986" width="2.5" style="6" customWidth="1"/>
    <col min="10987" max="10987" width="2.625" style="6" customWidth="1"/>
    <col min="10988" max="10990" width="0" style="6" hidden="1" customWidth="1"/>
    <col min="10991" max="10991" width="3.875" style="6" customWidth="1"/>
    <col min="10992" max="10992" width="0" style="6" hidden="1" customWidth="1"/>
    <col min="10993" max="10994" width="13" style="6" customWidth="1"/>
    <col min="10995" max="10995" width="13.125" style="6" customWidth="1"/>
    <col min="10996" max="10996" width="5.625" style="6" customWidth="1"/>
    <col min="10997" max="10997" width="13.125" style="6" customWidth="1"/>
    <col min="10998" max="10998" width="3.625" style="6" customWidth="1"/>
    <col min="10999" max="10999" width="2.625" style="6" customWidth="1"/>
    <col min="11000" max="11002" width="0" style="6" hidden="1" customWidth="1"/>
    <col min="11003" max="11003" width="2.625" style="6" customWidth="1"/>
    <col min="11004" max="11004" width="0" style="6" hidden="1" customWidth="1"/>
    <col min="11005" max="11005" width="2.625" style="6" customWidth="1"/>
    <col min="11006" max="11006" width="0" style="6" hidden="1" customWidth="1"/>
    <col min="11007" max="11007" width="3.875" style="6" customWidth="1"/>
    <col min="11008" max="11008" width="30" style="6" customWidth="1"/>
    <col min="11009" max="11009" width="20.5" style="6" customWidth="1"/>
    <col min="11010" max="11010" width="8" style="6" customWidth="1"/>
    <col min="11011" max="11011" width="17" style="6" customWidth="1"/>
    <col min="11012" max="11012" width="37.375" style="6" customWidth="1"/>
    <col min="11013" max="11013" width="5.125" style="6" customWidth="1"/>
    <col min="11014" max="11014" width="27.5" style="6" customWidth="1"/>
    <col min="11015" max="11015" width="14.125" style="6" customWidth="1"/>
    <col min="11016" max="11017" width="8.125" style="6" customWidth="1"/>
    <col min="11018" max="11018" width="9.875" style="6" customWidth="1"/>
    <col min="11019" max="11019" width="1.875" style="6" customWidth="1"/>
    <col min="11020" max="11225" width="10.875" style="6"/>
    <col min="11226" max="11226" width="10.5" style="6" customWidth="1"/>
    <col min="11227" max="11227" width="2.375" style="6" customWidth="1"/>
    <col min="11228" max="11229" width="5.625" style="6" customWidth="1"/>
    <col min="11230" max="11230" width="5.125" style="6" customWidth="1"/>
    <col min="11231" max="11231" width="5.625" style="6" customWidth="1"/>
    <col min="11232" max="11232" width="12" style="6" customWidth="1"/>
    <col min="11233" max="11234" width="7.875" style="6" customWidth="1"/>
    <col min="11235" max="11235" width="2.125" style="6" customWidth="1"/>
    <col min="11236" max="11236" width="7.875" style="6" customWidth="1"/>
    <col min="11237" max="11237" width="6.5" style="6" customWidth="1"/>
    <col min="11238" max="11240" width="3.125" style="6" customWidth="1"/>
    <col min="11241" max="11241" width="3" style="6" customWidth="1"/>
    <col min="11242" max="11242" width="2.5" style="6" customWidth="1"/>
    <col min="11243" max="11243" width="2.625" style="6" customWidth="1"/>
    <col min="11244" max="11246" width="0" style="6" hidden="1" customWidth="1"/>
    <col min="11247" max="11247" width="3.875" style="6" customWidth="1"/>
    <col min="11248" max="11248" width="0" style="6" hidden="1" customWidth="1"/>
    <col min="11249" max="11250" width="13" style="6" customWidth="1"/>
    <col min="11251" max="11251" width="13.125" style="6" customWidth="1"/>
    <col min="11252" max="11252" width="5.625" style="6" customWidth="1"/>
    <col min="11253" max="11253" width="13.125" style="6" customWidth="1"/>
    <col min="11254" max="11254" width="3.625" style="6" customWidth="1"/>
    <col min="11255" max="11255" width="2.625" style="6" customWidth="1"/>
    <col min="11256" max="11258" width="0" style="6" hidden="1" customWidth="1"/>
    <col min="11259" max="11259" width="2.625" style="6" customWidth="1"/>
    <col min="11260" max="11260" width="0" style="6" hidden="1" customWidth="1"/>
    <col min="11261" max="11261" width="2.625" style="6" customWidth="1"/>
    <col min="11262" max="11262" width="0" style="6" hidden="1" customWidth="1"/>
    <col min="11263" max="11263" width="3.875" style="6" customWidth="1"/>
    <col min="11264" max="11264" width="30" style="6" customWidth="1"/>
    <col min="11265" max="11265" width="20.5" style="6" customWidth="1"/>
    <col min="11266" max="11266" width="8" style="6" customWidth="1"/>
    <col min="11267" max="11267" width="17" style="6" customWidth="1"/>
    <col min="11268" max="11268" width="37.375" style="6" customWidth="1"/>
    <col min="11269" max="11269" width="5.125" style="6" customWidth="1"/>
    <col min="11270" max="11270" width="27.5" style="6" customWidth="1"/>
    <col min="11271" max="11271" width="14.125" style="6" customWidth="1"/>
    <col min="11272" max="11273" width="8.125" style="6" customWidth="1"/>
    <col min="11274" max="11274" width="9.875" style="6" customWidth="1"/>
    <col min="11275" max="11275" width="1.875" style="6" customWidth="1"/>
    <col min="11276" max="11481" width="10.875" style="6"/>
    <col min="11482" max="11482" width="10.5" style="6" customWidth="1"/>
    <col min="11483" max="11483" width="2.375" style="6" customWidth="1"/>
    <col min="11484" max="11485" width="5.625" style="6" customWidth="1"/>
    <col min="11486" max="11486" width="5.125" style="6" customWidth="1"/>
    <col min="11487" max="11487" width="5.625" style="6" customWidth="1"/>
    <col min="11488" max="11488" width="12" style="6" customWidth="1"/>
    <col min="11489" max="11490" width="7.875" style="6" customWidth="1"/>
    <col min="11491" max="11491" width="2.125" style="6" customWidth="1"/>
    <col min="11492" max="11492" width="7.875" style="6" customWidth="1"/>
    <col min="11493" max="11493" width="6.5" style="6" customWidth="1"/>
    <col min="11494" max="11496" width="3.125" style="6" customWidth="1"/>
    <col min="11497" max="11497" width="3" style="6" customWidth="1"/>
    <col min="11498" max="11498" width="2.5" style="6" customWidth="1"/>
    <col min="11499" max="11499" width="2.625" style="6" customWidth="1"/>
    <col min="11500" max="11502" width="0" style="6" hidden="1" customWidth="1"/>
    <col min="11503" max="11503" width="3.875" style="6" customWidth="1"/>
    <col min="11504" max="11504" width="0" style="6" hidden="1" customWidth="1"/>
    <col min="11505" max="11506" width="13" style="6" customWidth="1"/>
    <col min="11507" max="11507" width="13.125" style="6" customWidth="1"/>
    <col min="11508" max="11508" width="5.625" style="6" customWidth="1"/>
    <col min="11509" max="11509" width="13.125" style="6" customWidth="1"/>
    <col min="11510" max="11510" width="3.625" style="6" customWidth="1"/>
    <col min="11511" max="11511" width="2.625" style="6" customWidth="1"/>
    <col min="11512" max="11514" width="0" style="6" hidden="1" customWidth="1"/>
    <col min="11515" max="11515" width="2.625" style="6" customWidth="1"/>
    <col min="11516" max="11516" width="0" style="6" hidden="1" customWidth="1"/>
    <col min="11517" max="11517" width="2.625" style="6" customWidth="1"/>
    <col min="11518" max="11518" width="0" style="6" hidden="1" customWidth="1"/>
    <col min="11519" max="11519" width="3.875" style="6" customWidth="1"/>
    <col min="11520" max="11520" width="30" style="6" customWidth="1"/>
    <col min="11521" max="11521" width="20.5" style="6" customWidth="1"/>
    <col min="11522" max="11522" width="8" style="6" customWidth="1"/>
    <col min="11523" max="11523" width="17" style="6" customWidth="1"/>
    <col min="11524" max="11524" width="37.375" style="6" customWidth="1"/>
    <col min="11525" max="11525" width="5.125" style="6" customWidth="1"/>
    <col min="11526" max="11526" width="27.5" style="6" customWidth="1"/>
    <col min="11527" max="11527" width="14.125" style="6" customWidth="1"/>
    <col min="11528" max="11529" width="8.125" style="6" customWidth="1"/>
    <col min="11530" max="11530" width="9.875" style="6" customWidth="1"/>
    <col min="11531" max="11531" width="1.875" style="6" customWidth="1"/>
    <col min="11532" max="11737" width="10.875" style="6"/>
    <col min="11738" max="11738" width="10.5" style="6" customWidth="1"/>
    <col min="11739" max="11739" width="2.375" style="6" customWidth="1"/>
    <col min="11740" max="11741" width="5.625" style="6" customWidth="1"/>
    <col min="11742" max="11742" width="5.125" style="6" customWidth="1"/>
    <col min="11743" max="11743" width="5.625" style="6" customWidth="1"/>
    <col min="11744" max="11744" width="12" style="6" customWidth="1"/>
    <col min="11745" max="11746" width="7.875" style="6" customWidth="1"/>
    <col min="11747" max="11747" width="2.125" style="6" customWidth="1"/>
    <col min="11748" max="11748" width="7.875" style="6" customWidth="1"/>
    <col min="11749" max="11749" width="6.5" style="6" customWidth="1"/>
    <col min="11750" max="11752" width="3.125" style="6" customWidth="1"/>
    <col min="11753" max="11753" width="3" style="6" customWidth="1"/>
    <col min="11754" max="11754" width="2.5" style="6" customWidth="1"/>
    <col min="11755" max="11755" width="2.625" style="6" customWidth="1"/>
    <col min="11756" max="11758" width="0" style="6" hidden="1" customWidth="1"/>
    <col min="11759" max="11759" width="3.875" style="6" customWidth="1"/>
    <col min="11760" max="11760" width="0" style="6" hidden="1" customWidth="1"/>
    <col min="11761" max="11762" width="13" style="6" customWidth="1"/>
    <col min="11763" max="11763" width="13.125" style="6" customWidth="1"/>
    <col min="11764" max="11764" width="5.625" style="6" customWidth="1"/>
    <col min="11765" max="11765" width="13.125" style="6" customWidth="1"/>
    <col min="11766" max="11766" width="3.625" style="6" customWidth="1"/>
    <col min="11767" max="11767" width="2.625" style="6" customWidth="1"/>
    <col min="11768" max="11770" width="0" style="6" hidden="1" customWidth="1"/>
    <col min="11771" max="11771" width="2.625" style="6" customWidth="1"/>
    <col min="11772" max="11772" width="0" style="6" hidden="1" customWidth="1"/>
    <col min="11773" max="11773" width="2.625" style="6" customWidth="1"/>
    <col min="11774" max="11774" width="0" style="6" hidden="1" customWidth="1"/>
    <col min="11775" max="11775" width="3.875" style="6" customWidth="1"/>
    <col min="11776" max="11776" width="30" style="6" customWidth="1"/>
    <col min="11777" max="11777" width="20.5" style="6" customWidth="1"/>
    <col min="11778" max="11778" width="8" style="6" customWidth="1"/>
    <col min="11779" max="11779" width="17" style="6" customWidth="1"/>
    <col min="11780" max="11780" width="37.375" style="6" customWidth="1"/>
    <col min="11781" max="11781" width="5.125" style="6" customWidth="1"/>
    <col min="11782" max="11782" width="27.5" style="6" customWidth="1"/>
    <col min="11783" max="11783" width="14.125" style="6" customWidth="1"/>
    <col min="11784" max="11785" width="8.125" style="6" customWidth="1"/>
    <col min="11786" max="11786" width="9.875" style="6" customWidth="1"/>
    <col min="11787" max="11787" width="1.875" style="6" customWidth="1"/>
    <col min="11788" max="11993" width="10.875" style="6"/>
    <col min="11994" max="11994" width="10.5" style="6" customWidth="1"/>
    <col min="11995" max="11995" width="2.375" style="6" customWidth="1"/>
    <col min="11996" max="11997" width="5.625" style="6" customWidth="1"/>
    <col min="11998" max="11998" width="5.125" style="6" customWidth="1"/>
    <col min="11999" max="11999" width="5.625" style="6" customWidth="1"/>
    <col min="12000" max="12000" width="12" style="6" customWidth="1"/>
    <col min="12001" max="12002" width="7.875" style="6" customWidth="1"/>
    <col min="12003" max="12003" width="2.125" style="6" customWidth="1"/>
    <col min="12004" max="12004" width="7.875" style="6" customWidth="1"/>
    <col min="12005" max="12005" width="6.5" style="6" customWidth="1"/>
    <col min="12006" max="12008" width="3.125" style="6" customWidth="1"/>
    <col min="12009" max="12009" width="3" style="6" customWidth="1"/>
    <col min="12010" max="12010" width="2.5" style="6" customWidth="1"/>
    <col min="12011" max="12011" width="2.625" style="6" customWidth="1"/>
    <col min="12012" max="12014" width="0" style="6" hidden="1" customWidth="1"/>
    <col min="12015" max="12015" width="3.875" style="6" customWidth="1"/>
    <col min="12016" max="12016" width="0" style="6" hidden="1" customWidth="1"/>
    <col min="12017" max="12018" width="13" style="6" customWidth="1"/>
    <col min="12019" max="12019" width="13.125" style="6" customWidth="1"/>
    <col min="12020" max="12020" width="5.625" style="6" customWidth="1"/>
    <col min="12021" max="12021" width="13.125" style="6" customWidth="1"/>
    <col min="12022" max="12022" width="3.625" style="6" customWidth="1"/>
    <col min="12023" max="12023" width="2.625" style="6" customWidth="1"/>
    <col min="12024" max="12026" width="0" style="6" hidden="1" customWidth="1"/>
    <col min="12027" max="12027" width="2.625" style="6" customWidth="1"/>
    <col min="12028" max="12028" width="0" style="6" hidden="1" customWidth="1"/>
    <col min="12029" max="12029" width="2.625" style="6" customWidth="1"/>
    <col min="12030" max="12030" width="0" style="6" hidden="1" customWidth="1"/>
    <col min="12031" max="12031" width="3.875" style="6" customWidth="1"/>
    <col min="12032" max="12032" width="30" style="6" customWidth="1"/>
    <col min="12033" max="12033" width="20.5" style="6" customWidth="1"/>
    <col min="12034" max="12034" width="8" style="6" customWidth="1"/>
    <col min="12035" max="12035" width="17" style="6" customWidth="1"/>
    <col min="12036" max="12036" width="37.375" style="6" customWidth="1"/>
    <col min="12037" max="12037" width="5.125" style="6" customWidth="1"/>
    <col min="12038" max="12038" width="27.5" style="6" customWidth="1"/>
    <col min="12039" max="12039" width="14.125" style="6" customWidth="1"/>
    <col min="12040" max="12041" width="8.125" style="6" customWidth="1"/>
    <col min="12042" max="12042" width="9.875" style="6" customWidth="1"/>
    <col min="12043" max="12043" width="1.875" style="6" customWidth="1"/>
    <col min="12044" max="12249" width="10.875" style="6"/>
    <col min="12250" max="12250" width="10.5" style="6" customWidth="1"/>
    <col min="12251" max="12251" width="2.375" style="6" customWidth="1"/>
    <col min="12252" max="12253" width="5.625" style="6" customWidth="1"/>
    <col min="12254" max="12254" width="5.125" style="6" customWidth="1"/>
    <col min="12255" max="12255" width="5.625" style="6" customWidth="1"/>
    <col min="12256" max="12256" width="12" style="6" customWidth="1"/>
    <col min="12257" max="12258" width="7.875" style="6" customWidth="1"/>
    <col min="12259" max="12259" width="2.125" style="6" customWidth="1"/>
    <col min="12260" max="12260" width="7.875" style="6" customWidth="1"/>
    <col min="12261" max="12261" width="6.5" style="6" customWidth="1"/>
    <col min="12262" max="12264" width="3.125" style="6" customWidth="1"/>
    <col min="12265" max="12265" width="3" style="6" customWidth="1"/>
    <col min="12266" max="12266" width="2.5" style="6" customWidth="1"/>
    <col min="12267" max="12267" width="2.625" style="6" customWidth="1"/>
    <col min="12268" max="12270" width="0" style="6" hidden="1" customWidth="1"/>
    <col min="12271" max="12271" width="3.875" style="6" customWidth="1"/>
    <col min="12272" max="12272" width="0" style="6" hidden="1" customWidth="1"/>
    <col min="12273" max="12274" width="13" style="6" customWidth="1"/>
    <col min="12275" max="12275" width="13.125" style="6" customWidth="1"/>
    <col min="12276" max="12276" width="5.625" style="6" customWidth="1"/>
    <col min="12277" max="12277" width="13.125" style="6" customWidth="1"/>
    <col min="12278" max="12278" width="3.625" style="6" customWidth="1"/>
    <col min="12279" max="12279" width="2.625" style="6" customWidth="1"/>
    <col min="12280" max="12282" width="0" style="6" hidden="1" customWidth="1"/>
    <col min="12283" max="12283" width="2.625" style="6" customWidth="1"/>
    <col min="12284" max="12284" width="0" style="6" hidden="1" customWidth="1"/>
    <col min="12285" max="12285" width="2.625" style="6" customWidth="1"/>
    <col min="12286" max="12286" width="0" style="6" hidden="1" customWidth="1"/>
    <col min="12287" max="12287" width="3.875" style="6" customWidth="1"/>
    <col min="12288" max="12288" width="30" style="6" customWidth="1"/>
    <col min="12289" max="12289" width="20.5" style="6" customWidth="1"/>
    <col min="12290" max="12290" width="8" style="6" customWidth="1"/>
    <col min="12291" max="12291" width="17" style="6" customWidth="1"/>
    <col min="12292" max="12292" width="37.375" style="6" customWidth="1"/>
    <col min="12293" max="12293" width="5.125" style="6" customWidth="1"/>
    <col min="12294" max="12294" width="27.5" style="6" customWidth="1"/>
    <col min="12295" max="12295" width="14.125" style="6" customWidth="1"/>
    <col min="12296" max="12297" width="8.125" style="6" customWidth="1"/>
    <col min="12298" max="12298" width="9.875" style="6" customWidth="1"/>
    <col min="12299" max="12299" width="1.875" style="6" customWidth="1"/>
    <col min="12300" max="12505" width="10.875" style="6"/>
    <col min="12506" max="12506" width="10.5" style="6" customWidth="1"/>
    <col min="12507" max="12507" width="2.375" style="6" customWidth="1"/>
    <col min="12508" max="12509" width="5.625" style="6" customWidth="1"/>
    <col min="12510" max="12510" width="5.125" style="6" customWidth="1"/>
    <col min="12511" max="12511" width="5.625" style="6" customWidth="1"/>
    <col min="12512" max="12512" width="12" style="6" customWidth="1"/>
    <col min="12513" max="12514" width="7.875" style="6" customWidth="1"/>
    <col min="12515" max="12515" width="2.125" style="6" customWidth="1"/>
    <col min="12516" max="12516" width="7.875" style="6" customWidth="1"/>
    <col min="12517" max="12517" width="6.5" style="6" customWidth="1"/>
    <col min="12518" max="12520" width="3.125" style="6" customWidth="1"/>
    <col min="12521" max="12521" width="3" style="6" customWidth="1"/>
    <col min="12522" max="12522" width="2.5" style="6" customWidth="1"/>
    <col min="12523" max="12523" width="2.625" style="6" customWidth="1"/>
    <col min="12524" max="12526" width="0" style="6" hidden="1" customWidth="1"/>
    <col min="12527" max="12527" width="3.875" style="6" customWidth="1"/>
    <col min="12528" max="12528" width="0" style="6" hidden="1" customWidth="1"/>
    <col min="12529" max="12530" width="13" style="6" customWidth="1"/>
    <col min="12531" max="12531" width="13.125" style="6" customWidth="1"/>
    <col min="12532" max="12532" width="5.625" style="6" customWidth="1"/>
    <col min="12533" max="12533" width="13.125" style="6" customWidth="1"/>
    <col min="12534" max="12534" width="3.625" style="6" customWidth="1"/>
    <col min="12535" max="12535" width="2.625" style="6" customWidth="1"/>
    <col min="12536" max="12538" width="0" style="6" hidden="1" customWidth="1"/>
    <col min="12539" max="12539" width="2.625" style="6" customWidth="1"/>
    <col min="12540" max="12540" width="0" style="6" hidden="1" customWidth="1"/>
    <col min="12541" max="12541" width="2.625" style="6" customWidth="1"/>
    <col min="12542" max="12542" width="0" style="6" hidden="1" customWidth="1"/>
    <col min="12543" max="12543" width="3.875" style="6" customWidth="1"/>
    <col min="12544" max="12544" width="30" style="6" customWidth="1"/>
    <col min="12545" max="12545" width="20.5" style="6" customWidth="1"/>
    <col min="12546" max="12546" width="8" style="6" customWidth="1"/>
    <col min="12547" max="12547" width="17" style="6" customWidth="1"/>
    <col min="12548" max="12548" width="37.375" style="6" customWidth="1"/>
    <col min="12549" max="12549" width="5.125" style="6" customWidth="1"/>
    <col min="12550" max="12550" width="27.5" style="6" customWidth="1"/>
    <col min="12551" max="12551" width="14.125" style="6" customWidth="1"/>
    <col min="12552" max="12553" width="8.125" style="6" customWidth="1"/>
    <col min="12554" max="12554" width="9.875" style="6" customWidth="1"/>
    <col min="12555" max="12555" width="1.875" style="6" customWidth="1"/>
    <col min="12556" max="12761" width="10.875" style="6"/>
    <col min="12762" max="12762" width="10.5" style="6" customWidth="1"/>
    <col min="12763" max="12763" width="2.375" style="6" customWidth="1"/>
    <col min="12764" max="12765" width="5.625" style="6" customWidth="1"/>
    <col min="12766" max="12766" width="5.125" style="6" customWidth="1"/>
    <col min="12767" max="12767" width="5.625" style="6" customWidth="1"/>
    <col min="12768" max="12768" width="12" style="6" customWidth="1"/>
    <col min="12769" max="12770" width="7.875" style="6" customWidth="1"/>
    <col min="12771" max="12771" width="2.125" style="6" customWidth="1"/>
    <col min="12772" max="12772" width="7.875" style="6" customWidth="1"/>
    <col min="12773" max="12773" width="6.5" style="6" customWidth="1"/>
    <col min="12774" max="12776" width="3.125" style="6" customWidth="1"/>
    <col min="12777" max="12777" width="3" style="6" customWidth="1"/>
    <col min="12778" max="12778" width="2.5" style="6" customWidth="1"/>
    <col min="12779" max="12779" width="2.625" style="6" customWidth="1"/>
    <col min="12780" max="12782" width="0" style="6" hidden="1" customWidth="1"/>
    <col min="12783" max="12783" width="3.875" style="6" customWidth="1"/>
    <col min="12784" max="12784" width="0" style="6" hidden="1" customWidth="1"/>
    <col min="12785" max="12786" width="13" style="6" customWidth="1"/>
    <col min="12787" max="12787" width="13.125" style="6" customWidth="1"/>
    <col min="12788" max="12788" width="5.625" style="6" customWidth="1"/>
    <col min="12789" max="12789" width="13.125" style="6" customWidth="1"/>
    <col min="12790" max="12790" width="3.625" style="6" customWidth="1"/>
    <col min="12791" max="12791" width="2.625" style="6" customWidth="1"/>
    <col min="12792" max="12794" width="0" style="6" hidden="1" customWidth="1"/>
    <col min="12795" max="12795" width="2.625" style="6" customWidth="1"/>
    <col min="12796" max="12796" width="0" style="6" hidden="1" customWidth="1"/>
    <col min="12797" max="12797" width="2.625" style="6" customWidth="1"/>
    <col min="12798" max="12798" width="0" style="6" hidden="1" customWidth="1"/>
    <col min="12799" max="12799" width="3.875" style="6" customWidth="1"/>
    <col min="12800" max="12800" width="30" style="6" customWidth="1"/>
    <col min="12801" max="12801" width="20.5" style="6" customWidth="1"/>
    <col min="12802" max="12802" width="8" style="6" customWidth="1"/>
    <col min="12803" max="12803" width="17" style="6" customWidth="1"/>
    <col min="12804" max="12804" width="37.375" style="6" customWidth="1"/>
    <col min="12805" max="12805" width="5.125" style="6" customWidth="1"/>
    <col min="12806" max="12806" width="27.5" style="6" customWidth="1"/>
    <col min="12807" max="12807" width="14.125" style="6" customWidth="1"/>
    <col min="12808" max="12809" width="8.125" style="6" customWidth="1"/>
    <col min="12810" max="12810" width="9.875" style="6" customWidth="1"/>
    <col min="12811" max="12811" width="1.875" style="6" customWidth="1"/>
    <col min="12812" max="13017" width="10.875" style="6"/>
    <col min="13018" max="13018" width="10.5" style="6" customWidth="1"/>
    <col min="13019" max="13019" width="2.375" style="6" customWidth="1"/>
    <col min="13020" max="13021" width="5.625" style="6" customWidth="1"/>
    <col min="13022" max="13022" width="5.125" style="6" customWidth="1"/>
    <col min="13023" max="13023" width="5.625" style="6" customWidth="1"/>
    <col min="13024" max="13024" width="12" style="6" customWidth="1"/>
    <col min="13025" max="13026" width="7.875" style="6" customWidth="1"/>
    <col min="13027" max="13027" width="2.125" style="6" customWidth="1"/>
    <col min="13028" max="13028" width="7.875" style="6" customWidth="1"/>
    <col min="13029" max="13029" width="6.5" style="6" customWidth="1"/>
    <col min="13030" max="13032" width="3.125" style="6" customWidth="1"/>
    <col min="13033" max="13033" width="3" style="6" customWidth="1"/>
    <col min="13034" max="13034" width="2.5" style="6" customWidth="1"/>
    <col min="13035" max="13035" width="2.625" style="6" customWidth="1"/>
    <col min="13036" max="13038" width="0" style="6" hidden="1" customWidth="1"/>
    <col min="13039" max="13039" width="3.875" style="6" customWidth="1"/>
    <col min="13040" max="13040" width="0" style="6" hidden="1" customWidth="1"/>
    <col min="13041" max="13042" width="13" style="6" customWidth="1"/>
    <col min="13043" max="13043" width="13.125" style="6" customWidth="1"/>
    <col min="13044" max="13044" width="5.625" style="6" customWidth="1"/>
    <col min="13045" max="13045" width="13.125" style="6" customWidth="1"/>
    <col min="13046" max="13046" width="3.625" style="6" customWidth="1"/>
    <col min="13047" max="13047" width="2.625" style="6" customWidth="1"/>
    <col min="13048" max="13050" width="0" style="6" hidden="1" customWidth="1"/>
    <col min="13051" max="13051" width="2.625" style="6" customWidth="1"/>
    <col min="13052" max="13052" width="0" style="6" hidden="1" customWidth="1"/>
    <col min="13053" max="13053" width="2.625" style="6" customWidth="1"/>
    <col min="13054" max="13054" width="0" style="6" hidden="1" customWidth="1"/>
    <col min="13055" max="13055" width="3.875" style="6" customWidth="1"/>
    <col min="13056" max="13056" width="30" style="6" customWidth="1"/>
    <col min="13057" max="13057" width="20.5" style="6" customWidth="1"/>
    <col min="13058" max="13058" width="8" style="6" customWidth="1"/>
    <col min="13059" max="13059" width="17" style="6" customWidth="1"/>
    <col min="13060" max="13060" width="37.375" style="6" customWidth="1"/>
    <col min="13061" max="13061" width="5.125" style="6" customWidth="1"/>
    <col min="13062" max="13062" width="27.5" style="6" customWidth="1"/>
    <col min="13063" max="13063" width="14.125" style="6" customWidth="1"/>
    <col min="13064" max="13065" width="8.125" style="6" customWidth="1"/>
    <col min="13066" max="13066" width="9.875" style="6" customWidth="1"/>
    <col min="13067" max="13067" width="1.875" style="6" customWidth="1"/>
    <col min="13068" max="13273" width="10.875" style="6"/>
    <col min="13274" max="13274" width="10.5" style="6" customWidth="1"/>
    <col min="13275" max="13275" width="2.375" style="6" customWidth="1"/>
    <col min="13276" max="13277" width="5.625" style="6" customWidth="1"/>
    <col min="13278" max="13278" width="5.125" style="6" customWidth="1"/>
    <col min="13279" max="13279" width="5.625" style="6" customWidth="1"/>
    <col min="13280" max="13280" width="12" style="6" customWidth="1"/>
    <col min="13281" max="13282" width="7.875" style="6" customWidth="1"/>
    <col min="13283" max="13283" width="2.125" style="6" customWidth="1"/>
    <col min="13284" max="13284" width="7.875" style="6" customWidth="1"/>
    <col min="13285" max="13285" width="6.5" style="6" customWidth="1"/>
    <col min="13286" max="13288" width="3.125" style="6" customWidth="1"/>
    <col min="13289" max="13289" width="3" style="6" customWidth="1"/>
    <col min="13290" max="13290" width="2.5" style="6" customWidth="1"/>
    <col min="13291" max="13291" width="2.625" style="6" customWidth="1"/>
    <col min="13292" max="13294" width="0" style="6" hidden="1" customWidth="1"/>
    <col min="13295" max="13295" width="3.875" style="6" customWidth="1"/>
    <col min="13296" max="13296" width="0" style="6" hidden="1" customWidth="1"/>
    <col min="13297" max="13298" width="13" style="6" customWidth="1"/>
    <col min="13299" max="13299" width="13.125" style="6" customWidth="1"/>
    <col min="13300" max="13300" width="5.625" style="6" customWidth="1"/>
    <col min="13301" max="13301" width="13.125" style="6" customWidth="1"/>
    <col min="13302" max="13302" width="3.625" style="6" customWidth="1"/>
    <col min="13303" max="13303" width="2.625" style="6" customWidth="1"/>
    <col min="13304" max="13306" width="0" style="6" hidden="1" customWidth="1"/>
    <col min="13307" max="13307" width="2.625" style="6" customWidth="1"/>
    <col min="13308" max="13308" width="0" style="6" hidden="1" customWidth="1"/>
    <col min="13309" max="13309" width="2.625" style="6" customWidth="1"/>
    <col min="13310" max="13310" width="0" style="6" hidden="1" customWidth="1"/>
    <col min="13311" max="13311" width="3.875" style="6" customWidth="1"/>
    <col min="13312" max="13312" width="30" style="6" customWidth="1"/>
    <col min="13313" max="13313" width="20.5" style="6" customWidth="1"/>
    <col min="13314" max="13314" width="8" style="6" customWidth="1"/>
    <col min="13315" max="13315" width="17" style="6" customWidth="1"/>
    <col min="13316" max="13316" width="37.375" style="6" customWidth="1"/>
    <col min="13317" max="13317" width="5.125" style="6" customWidth="1"/>
    <col min="13318" max="13318" width="27.5" style="6" customWidth="1"/>
    <col min="13319" max="13319" width="14.125" style="6" customWidth="1"/>
    <col min="13320" max="13321" width="8.125" style="6" customWidth="1"/>
    <col min="13322" max="13322" width="9.875" style="6" customWidth="1"/>
    <col min="13323" max="13323" width="1.875" style="6" customWidth="1"/>
    <col min="13324" max="13529" width="10.875" style="6"/>
    <col min="13530" max="13530" width="10.5" style="6" customWidth="1"/>
    <col min="13531" max="13531" width="2.375" style="6" customWidth="1"/>
    <col min="13532" max="13533" width="5.625" style="6" customWidth="1"/>
    <col min="13534" max="13534" width="5.125" style="6" customWidth="1"/>
    <col min="13535" max="13535" width="5.625" style="6" customWidth="1"/>
    <col min="13536" max="13536" width="12" style="6" customWidth="1"/>
    <col min="13537" max="13538" width="7.875" style="6" customWidth="1"/>
    <col min="13539" max="13539" width="2.125" style="6" customWidth="1"/>
    <col min="13540" max="13540" width="7.875" style="6" customWidth="1"/>
    <col min="13541" max="13541" width="6.5" style="6" customWidth="1"/>
    <col min="13542" max="13544" width="3.125" style="6" customWidth="1"/>
    <col min="13545" max="13545" width="3" style="6" customWidth="1"/>
    <col min="13546" max="13546" width="2.5" style="6" customWidth="1"/>
    <col min="13547" max="13547" width="2.625" style="6" customWidth="1"/>
    <col min="13548" max="13550" width="0" style="6" hidden="1" customWidth="1"/>
    <col min="13551" max="13551" width="3.875" style="6" customWidth="1"/>
    <col min="13552" max="13552" width="0" style="6" hidden="1" customWidth="1"/>
    <col min="13553" max="13554" width="13" style="6" customWidth="1"/>
    <col min="13555" max="13555" width="13.125" style="6" customWidth="1"/>
    <col min="13556" max="13556" width="5.625" style="6" customWidth="1"/>
    <col min="13557" max="13557" width="13.125" style="6" customWidth="1"/>
    <col min="13558" max="13558" width="3.625" style="6" customWidth="1"/>
    <col min="13559" max="13559" width="2.625" style="6" customWidth="1"/>
    <col min="13560" max="13562" width="0" style="6" hidden="1" customWidth="1"/>
    <col min="13563" max="13563" width="2.625" style="6" customWidth="1"/>
    <col min="13564" max="13564" width="0" style="6" hidden="1" customWidth="1"/>
    <col min="13565" max="13565" width="2.625" style="6" customWidth="1"/>
    <col min="13566" max="13566" width="0" style="6" hidden="1" customWidth="1"/>
    <col min="13567" max="13567" width="3.875" style="6" customWidth="1"/>
    <col min="13568" max="13568" width="30" style="6" customWidth="1"/>
    <col min="13569" max="13569" width="20.5" style="6" customWidth="1"/>
    <col min="13570" max="13570" width="8" style="6" customWidth="1"/>
    <col min="13571" max="13571" width="17" style="6" customWidth="1"/>
    <col min="13572" max="13572" width="37.375" style="6" customWidth="1"/>
    <col min="13573" max="13573" width="5.125" style="6" customWidth="1"/>
    <col min="13574" max="13574" width="27.5" style="6" customWidth="1"/>
    <col min="13575" max="13575" width="14.125" style="6" customWidth="1"/>
    <col min="13576" max="13577" width="8.125" style="6" customWidth="1"/>
    <col min="13578" max="13578" width="9.875" style="6" customWidth="1"/>
    <col min="13579" max="13579" width="1.875" style="6" customWidth="1"/>
    <col min="13580" max="13785" width="10.875" style="6"/>
    <col min="13786" max="13786" width="10.5" style="6" customWidth="1"/>
    <col min="13787" max="13787" width="2.375" style="6" customWidth="1"/>
    <col min="13788" max="13789" width="5.625" style="6" customWidth="1"/>
    <col min="13790" max="13790" width="5.125" style="6" customWidth="1"/>
    <col min="13791" max="13791" width="5.625" style="6" customWidth="1"/>
    <col min="13792" max="13792" width="12" style="6" customWidth="1"/>
    <col min="13793" max="13794" width="7.875" style="6" customWidth="1"/>
    <col min="13795" max="13795" width="2.125" style="6" customWidth="1"/>
    <col min="13796" max="13796" width="7.875" style="6" customWidth="1"/>
    <col min="13797" max="13797" width="6.5" style="6" customWidth="1"/>
    <col min="13798" max="13800" width="3.125" style="6" customWidth="1"/>
    <col min="13801" max="13801" width="3" style="6" customWidth="1"/>
    <col min="13802" max="13802" width="2.5" style="6" customWidth="1"/>
    <col min="13803" max="13803" width="2.625" style="6" customWidth="1"/>
    <col min="13804" max="13806" width="0" style="6" hidden="1" customWidth="1"/>
    <col min="13807" max="13807" width="3.875" style="6" customWidth="1"/>
    <col min="13808" max="13808" width="0" style="6" hidden="1" customWidth="1"/>
    <col min="13809" max="13810" width="13" style="6" customWidth="1"/>
    <col min="13811" max="13811" width="13.125" style="6" customWidth="1"/>
    <col min="13812" max="13812" width="5.625" style="6" customWidth="1"/>
    <col min="13813" max="13813" width="13.125" style="6" customWidth="1"/>
    <col min="13814" max="13814" width="3.625" style="6" customWidth="1"/>
    <col min="13815" max="13815" width="2.625" style="6" customWidth="1"/>
    <col min="13816" max="13818" width="0" style="6" hidden="1" customWidth="1"/>
    <col min="13819" max="13819" width="2.625" style="6" customWidth="1"/>
    <col min="13820" max="13820" width="0" style="6" hidden="1" customWidth="1"/>
    <col min="13821" max="13821" width="2.625" style="6" customWidth="1"/>
    <col min="13822" max="13822" width="0" style="6" hidden="1" customWidth="1"/>
    <col min="13823" max="13823" width="3.875" style="6" customWidth="1"/>
    <col min="13824" max="13824" width="30" style="6" customWidth="1"/>
    <col min="13825" max="13825" width="20.5" style="6" customWidth="1"/>
    <col min="13826" max="13826" width="8" style="6" customWidth="1"/>
    <col min="13827" max="13827" width="17" style="6" customWidth="1"/>
    <col min="13828" max="13828" width="37.375" style="6" customWidth="1"/>
    <col min="13829" max="13829" width="5.125" style="6" customWidth="1"/>
    <col min="13830" max="13830" width="27.5" style="6" customWidth="1"/>
    <col min="13831" max="13831" width="14.125" style="6" customWidth="1"/>
    <col min="13832" max="13833" width="8.125" style="6" customWidth="1"/>
    <col min="13834" max="13834" width="9.875" style="6" customWidth="1"/>
    <col min="13835" max="13835" width="1.875" style="6" customWidth="1"/>
    <col min="13836" max="14041" width="10.875" style="6"/>
    <col min="14042" max="14042" width="10.5" style="6" customWidth="1"/>
    <col min="14043" max="14043" width="2.375" style="6" customWidth="1"/>
    <col min="14044" max="14045" width="5.625" style="6" customWidth="1"/>
    <col min="14046" max="14046" width="5.125" style="6" customWidth="1"/>
    <col min="14047" max="14047" width="5.625" style="6" customWidth="1"/>
    <col min="14048" max="14048" width="12" style="6" customWidth="1"/>
    <col min="14049" max="14050" width="7.875" style="6" customWidth="1"/>
    <col min="14051" max="14051" width="2.125" style="6" customWidth="1"/>
    <col min="14052" max="14052" width="7.875" style="6" customWidth="1"/>
    <col min="14053" max="14053" width="6.5" style="6" customWidth="1"/>
    <col min="14054" max="14056" width="3.125" style="6" customWidth="1"/>
    <col min="14057" max="14057" width="3" style="6" customWidth="1"/>
    <col min="14058" max="14058" width="2.5" style="6" customWidth="1"/>
    <col min="14059" max="14059" width="2.625" style="6" customWidth="1"/>
    <col min="14060" max="14062" width="0" style="6" hidden="1" customWidth="1"/>
    <col min="14063" max="14063" width="3.875" style="6" customWidth="1"/>
    <col min="14064" max="14064" width="0" style="6" hidden="1" customWidth="1"/>
    <col min="14065" max="14066" width="13" style="6" customWidth="1"/>
    <col min="14067" max="14067" width="13.125" style="6" customWidth="1"/>
    <col min="14068" max="14068" width="5.625" style="6" customWidth="1"/>
    <col min="14069" max="14069" width="13.125" style="6" customWidth="1"/>
    <col min="14070" max="14070" width="3.625" style="6" customWidth="1"/>
    <col min="14071" max="14071" width="2.625" style="6" customWidth="1"/>
    <col min="14072" max="14074" width="0" style="6" hidden="1" customWidth="1"/>
    <col min="14075" max="14075" width="2.625" style="6" customWidth="1"/>
    <col min="14076" max="14076" width="0" style="6" hidden="1" customWidth="1"/>
    <col min="14077" max="14077" width="2.625" style="6" customWidth="1"/>
    <col min="14078" max="14078" width="0" style="6" hidden="1" customWidth="1"/>
    <col min="14079" max="14079" width="3.875" style="6" customWidth="1"/>
    <col min="14080" max="14080" width="30" style="6" customWidth="1"/>
    <col min="14081" max="14081" width="20.5" style="6" customWidth="1"/>
    <col min="14082" max="14082" width="8" style="6" customWidth="1"/>
    <col min="14083" max="14083" width="17" style="6" customWidth="1"/>
    <col min="14084" max="14084" width="37.375" style="6" customWidth="1"/>
    <col min="14085" max="14085" width="5.125" style="6" customWidth="1"/>
    <col min="14086" max="14086" width="27.5" style="6" customWidth="1"/>
    <col min="14087" max="14087" width="14.125" style="6" customWidth="1"/>
    <col min="14088" max="14089" width="8.125" style="6" customWidth="1"/>
    <col min="14090" max="14090" width="9.875" style="6" customWidth="1"/>
    <col min="14091" max="14091" width="1.875" style="6" customWidth="1"/>
    <col min="14092" max="14297" width="10.875" style="6"/>
    <col min="14298" max="14298" width="10.5" style="6" customWidth="1"/>
    <col min="14299" max="14299" width="2.375" style="6" customWidth="1"/>
    <col min="14300" max="14301" width="5.625" style="6" customWidth="1"/>
    <col min="14302" max="14302" width="5.125" style="6" customWidth="1"/>
    <col min="14303" max="14303" width="5.625" style="6" customWidth="1"/>
    <col min="14304" max="14304" width="12" style="6" customWidth="1"/>
    <col min="14305" max="14306" width="7.875" style="6" customWidth="1"/>
    <col min="14307" max="14307" width="2.125" style="6" customWidth="1"/>
    <col min="14308" max="14308" width="7.875" style="6" customWidth="1"/>
    <col min="14309" max="14309" width="6.5" style="6" customWidth="1"/>
    <col min="14310" max="14312" width="3.125" style="6" customWidth="1"/>
    <col min="14313" max="14313" width="3" style="6" customWidth="1"/>
    <col min="14314" max="14314" width="2.5" style="6" customWidth="1"/>
    <col min="14315" max="14315" width="2.625" style="6" customWidth="1"/>
    <col min="14316" max="14318" width="0" style="6" hidden="1" customWidth="1"/>
    <col min="14319" max="14319" width="3.875" style="6" customWidth="1"/>
    <col min="14320" max="14320" width="0" style="6" hidden="1" customWidth="1"/>
    <col min="14321" max="14322" width="13" style="6" customWidth="1"/>
    <col min="14323" max="14323" width="13.125" style="6" customWidth="1"/>
    <col min="14324" max="14324" width="5.625" style="6" customWidth="1"/>
    <col min="14325" max="14325" width="13.125" style="6" customWidth="1"/>
    <col min="14326" max="14326" width="3.625" style="6" customWidth="1"/>
    <col min="14327" max="14327" width="2.625" style="6" customWidth="1"/>
    <col min="14328" max="14330" width="0" style="6" hidden="1" customWidth="1"/>
    <col min="14331" max="14331" width="2.625" style="6" customWidth="1"/>
    <col min="14332" max="14332" width="0" style="6" hidden="1" customWidth="1"/>
    <col min="14333" max="14333" width="2.625" style="6" customWidth="1"/>
    <col min="14334" max="14334" width="0" style="6" hidden="1" customWidth="1"/>
    <col min="14335" max="14335" width="3.875" style="6" customWidth="1"/>
    <col min="14336" max="14336" width="30" style="6" customWidth="1"/>
    <col min="14337" max="14337" width="20.5" style="6" customWidth="1"/>
    <col min="14338" max="14338" width="8" style="6" customWidth="1"/>
    <col min="14339" max="14339" width="17" style="6" customWidth="1"/>
    <col min="14340" max="14340" width="37.375" style="6" customWidth="1"/>
    <col min="14341" max="14341" width="5.125" style="6" customWidth="1"/>
    <col min="14342" max="14342" width="27.5" style="6" customWidth="1"/>
    <col min="14343" max="14343" width="14.125" style="6" customWidth="1"/>
    <col min="14344" max="14345" width="8.125" style="6" customWidth="1"/>
    <col min="14346" max="14346" width="9.875" style="6" customWidth="1"/>
    <col min="14347" max="14347" width="1.875" style="6" customWidth="1"/>
    <col min="14348" max="14553" width="10.875" style="6"/>
    <col min="14554" max="14554" width="10.5" style="6" customWidth="1"/>
    <col min="14555" max="14555" width="2.375" style="6" customWidth="1"/>
    <col min="14556" max="14557" width="5.625" style="6" customWidth="1"/>
    <col min="14558" max="14558" width="5.125" style="6" customWidth="1"/>
    <col min="14559" max="14559" width="5.625" style="6" customWidth="1"/>
    <col min="14560" max="14560" width="12" style="6" customWidth="1"/>
    <col min="14561" max="14562" width="7.875" style="6" customWidth="1"/>
    <col min="14563" max="14563" width="2.125" style="6" customWidth="1"/>
    <col min="14564" max="14564" width="7.875" style="6" customWidth="1"/>
    <col min="14565" max="14565" width="6.5" style="6" customWidth="1"/>
    <col min="14566" max="14568" width="3.125" style="6" customWidth="1"/>
    <col min="14569" max="14569" width="3" style="6" customWidth="1"/>
    <col min="14570" max="14570" width="2.5" style="6" customWidth="1"/>
    <col min="14571" max="14571" width="2.625" style="6" customWidth="1"/>
    <col min="14572" max="14574" width="0" style="6" hidden="1" customWidth="1"/>
    <col min="14575" max="14575" width="3.875" style="6" customWidth="1"/>
    <col min="14576" max="14576" width="0" style="6" hidden="1" customWidth="1"/>
    <col min="14577" max="14578" width="13" style="6" customWidth="1"/>
    <col min="14579" max="14579" width="13.125" style="6" customWidth="1"/>
    <col min="14580" max="14580" width="5.625" style="6" customWidth="1"/>
    <col min="14581" max="14581" width="13.125" style="6" customWidth="1"/>
    <col min="14582" max="14582" width="3.625" style="6" customWidth="1"/>
    <col min="14583" max="14583" width="2.625" style="6" customWidth="1"/>
    <col min="14584" max="14586" width="0" style="6" hidden="1" customWidth="1"/>
    <col min="14587" max="14587" width="2.625" style="6" customWidth="1"/>
    <col min="14588" max="14588" width="0" style="6" hidden="1" customWidth="1"/>
    <col min="14589" max="14589" width="2.625" style="6" customWidth="1"/>
    <col min="14590" max="14590" width="0" style="6" hidden="1" customWidth="1"/>
    <col min="14591" max="14591" width="3.875" style="6" customWidth="1"/>
    <col min="14592" max="14592" width="30" style="6" customWidth="1"/>
    <col min="14593" max="14593" width="20.5" style="6" customWidth="1"/>
    <col min="14594" max="14594" width="8" style="6" customWidth="1"/>
    <col min="14595" max="14595" width="17" style="6" customWidth="1"/>
    <col min="14596" max="14596" width="37.375" style="6" customWidth="1"/>
    <col min="14597" max="14597" width="5.125" style="6" customWidth="1"/>
    <col min="14598" max="14598" width="27.5" style="6" customWidth="1"/>
    <col min="14599" max="14599" width="14.125" style="6" customWidth="1"/>
    <col min="14600" max="14601" width="8.125" style="6" customWidth="1"/>
    <col min="14602" max="14602" width="9.875" style="6" customWidth="1"/>
    <col min="14603" max="14603" width="1.875" style="6" customWidth="1"/>
    <col min="14604" max="14809" width="10.875" style="6"/>
    <col min="14810" max="14810" width="10.5" style="6" customWidth="1"/>
    <col min="14811" max="14811" width="2.375" style="6" customWidth="1"/>
    <col min="14812" max="14813" width="5.625" style="6" customWidth="1"/>
    <col min="14814" max="14814" width="5.125" style="6" customWidth="1"/>
    <col min="14815" max="14815" width="5.625" style="6" customWidth="1"/>
    <col min="14816" max="14816" width="12" style="6" customWidth="1"/>
    <col min="14817" max="14818" width="7.875" style="6" customWidth="1"/>
    <col min="14819" max="14819" width="2.125" style="6" customWidth="1"/>
    <col min="14820" max="14820" width="7.875" style="6" customWidth="1"/>
    <col min="14821" max="14821" width="6.5" style="6" customWidth="1"/>
    <col min="14822" max="14824" width="3.125" style="6" customWidth="1"/>
    <col min="14825" max="14825" width="3" style="6" customWidth="1"/>
    <col min="14826" max="14826" width="2.5" style="6" customWidth="1"/>
    <col min="14827" max="14827" width="2.625" style="6" customWidth="1"/>
    <col min="14828" max="14830" width="0" style="6" hidden="1" customWidth="1"/>
    <col min="14831" max="14831" width="3.875" style="6" customWidth="1"/>
    <col min="14832" max="14832" width="0" style="6" hidden="1" customWidth="1"/>
    <col min="14833" max="14834" width="13" style="6" customWidth="1"/>
    <col min="14835" max="14835" width="13.125" style="6" customWidth="1"/>
    <col min="14836" max="14836" width="5.625" style="6" customWidth="1"/>
    <col min="14837" max="14837" width="13.125" style="6" customWidth="1"/>
    <col min="14838" max="14838" width="3.625" style="6" customWidth="1"/>
    <col min="14839" max="14839" width="2.625" style="6" customWidth="1"/>
    <col min="14840" max="14842" width="0" style="6" hidden="1" customWidth="1"/>
    <col min="14843" max="14843" width="2.625" style="6" customWidth="1"/>
    <col min="14844" max="14844" width="0" style="6" hidden="1" customWidth="1"/>
    <col min="14845" max="14845" width="2.625" style="6" customWidth="1"/>
    <col min="14846" max="14846" width="0" style="6" hidden="1" customWidth="1"/>
    <col min="14847" max="14847" width="3.875" style="6" customWidth="1"/>
    <col min="14848" max="14848" width="30" style="6" customWidth="1"/>
    <col min="14849" max="14849" width="20.5" style="6" customWidth="1"/>
    <col min="14850" max="14850" width="8" style="6" customWidth="1"/>
    <col min="14851" max="14851" width="17" style="6" customWidth="1"/>
    <col min="14852" max="14852" width="37.375" style="6" customWidth="1"/>
    <col min="14853" max="14853" width="5.125" style="6" customWidth="1"/>
    <col min="14854" max="14854" width="27.5" style="6" customWidth="1"/>
    <col min="14855" max="14855" width="14.125" style="6" customWidth="1"/>
    <col min="14856" max="14857" width="8.125" style="6" customWidth="1"/>
    <col min="14858" max="14858" width="9.875" style="6" customWidth="1"/>
    <col min="14859" max="14859" width="1.875" style="6" customWidth="1"/>
    <col min="14860" max="15065" width="10.875" style="6"/>
    <col min="15066" max="15066" width="10.5" style="6" customWidth="1"/>
    <col min="15067" max="15067" width="2.375" style="6" customWidth="1"/>
    <col min="15068" max="15069" width="5.625" style="6" customWidth="1"/>
    <col min="15070" max="15070" width="5.125" style="6" customWidth="1"/>
    <col min="15071" max="15071" width="5.625" style="6" customWidth="1"/>
    <col min="15072" max="15072" width="12" style="6" customWidth="1"/>
    <col min="15073" max="15074" width="7.875" style="6" customWidth="1"/>
    <col min="15075" max="15075" width="2.125" style="6" customWidth="1"/>
    <col min="15076" max="15076" width="7.875" style="6" customWidth="1"/>
    <col min="15077" max="15077" width="6.5" style="6" customWidth="1"/>
    <col min="15078" max="15080" width="3.125" style="6" customWidth="1"/>
    <col min="15081" max="15081" width="3" style="6" customWidth="1"/>
    <col min="15082" max="15082" width="2.5" style="6" customWidth="1"/>
    <col min="15083" max="15083" width="2.625" style="6" customWidth="1"/>
    <col min="15084" max="15086" width="0" style="6" hidden="1" customWidth="1"/>
    <col min="15087" max="15087" width="3.875" style="6" customWidth="1"/>
    <col min="15088" max="15088" width="0" style="6" hidden="1" customWidth="1"/>
    <col min="15089" max="15090" width="13" style="6" customWidth="1"/>
    <col min="15091" max="15091" width="13.125" style="6" customWidth="1"/>
    <col min="15092" max="15092" width="5.625" style="6" customWidth="1"/>
    <col min="15093" max="15093" width="13.125" style="6" customWidth="1"/>
    <col min="15094" max="15094" width="3.625" style="6" customWidth="1"/>
    <col min="15095" max="15095" width="2.625" style="6" customWidth="1"/>
    <col min="15096" max="15098" width="0" style="6" hidden="1" customWidth="1"/>
    <col min="15099" max="15099" width="2.625" style="6" customWidth="1"/>
    <col min="15100" max="15100" width="0" style="6" hidden="1" customWidth="1"/>
    <col min="15101" max="15101" width="2.625" style="6" customWidth="1"/>
    <col min="15102" max="15102" width="0" style="6" hidden="1" customWidth="1"/>
    <col min="15103" max="15103" width="3.875" style="6" customWidth="1"/>
    <col min="15104" max="15104" width="30" style="6" customWidth="1"/>
    <col min="15105" max="15105" width="20.5" style="6" customWidth="1"/>
    <col min="15106" max="15106" width="8" style="6" customWidth="1"/>
    <col min="15107" max="15107" width="17" style="6" customWidth="1"/>
    <col min="15108" max="15108" width="37.375" style="6" customWidth="1"/>
    <col min="15109" max="15109" width="5.125" style="6" customWidth="1"/>
    <col min="15110" max="15110" width="27.5" style="6" customWidth="1"/>
    <col min="15111" max="15111" width="14.125" style="6" customWidth="1"/>
    <col min="15112" max="15113" width="8.125" style="6" customWidth="1"/>
    <col min="15114" max="15114" width="9.875" style="6" customWidth="1"/>
    <col min="15115" max="15115" width="1.875" style="6" customWidth="1"/>
    <col min="15116" max="15321" width="10.875" style="6"/>
    <col min="15322" max="15322" width="10.5" style="6" customWidth="1"/>
    <col min="15323" max="15323" width="2.375" style="6" customWidth="1"/>
    <col min="15324" max="15325" width="5.625" style="6" customWidth="1"/>
    <col min="15326" max="15326" width="5.125" style="6" customWidth="1"/>
    <col min="15327" max="15327" width="5.625" style="6" customWidth="1"/>
    <col min="15328" max="15328" width="12" style="6" customWidth="1"/>
    <col min="15329" max="15330" width="7.875" style="6" customWidth="1"/>
    <col min="15331" max="15331" width="2.125" style="6" customWidth="1"/>
    <col min="15332" max="15332" width="7.875" style="6" customWidth="1"/>
    <col min="15333" max="15333" width="6.5" style="6" customWidth="1"/>
    <col min="15334" max="15336" width="3.125" style="6" customWidth="1"/>
    <col min="15337" max="15337" width="3" style="6" customWidth="1"/>
    <col min="15338" max="15338" width="2.5" style="6" customWidth="1"/>
    <col min="15339" max="15339" width="2.625" style="6" customWidth="1"/>
    <col min="15340" max="15342" width="0" style="6" hidden="1" customWidth="1"/>
    <col min="15343" max="15343" width="3.875" style="6" customWidth="1"/>
    <col min="15344" max="15344" width="0" style="6" hidden="1" customWidth="1"/>
    <col min="15345" max="15346" width="13" style="6" customWidth="1"/>
    <col min="15347" max="15347" width="13.125" style="6" customWidth="1"/>
    <col min="15348" max="15348" width="5.625" style="6" customWidth="1"/>
    <col min="15349" max="15349" width="13.125" style="6" customWidth="1"/>
    <col min="15350" max="15350" width="3.625" style="6" customWidth="1"/>
    <col min="15351" max="15351" width="2.625" style="6" customWidth="1"/>
    <col min="15352" max="15354" width="0" style="6" hidden="1" customWidth="1"/>
    <col min="15355" max="15355" width="2.625" style="6" customWidth="1"/>
    <col min="15356" max="15356" width="0" style="6" hidden="1" customWidth="1"/>
    <col min="15357" max="15357" width="2.625" style="6" customWidth="1"/>
    <col min="15358" max="15358" width="0" style="6" hidden="1" customWidth="1"/>
    <col min="15359" max="15359" width="3.875" style="6" customWidth="1"/>
    <col min="15360" max="15360" width="30" style="6" customWidth="1"/>
    <col min="15361" max="15361" width="20.5" style="6" customWidth="1"/>
    <col min="15362" max="15362" width="8" style="6" customWidth="1"/>
    <col min="15363" max="15363" width="17" style="6" customWidth="1"/>
    <col min="15364" max="15364" width="37.375" style="6" customWidth="1"/>
    <col min="15365" max="15365" width="5.125" style="6" customWidth="1"/>
    <col min="15366" max="15366" width="27.5" style="6" customWidth="1"/>
    <col min="15367" max="15367" width="14.125" style="6" customWidth="1"/>
    <col min="15368" max="15369" width="8.125" style="6" customWidth="1"/>
    <col min="15370" max="15370" width="9.875" style="6" customWidth="1"/>
    <col min="15371" max="15371" width="1.875" style="6" customWidth="1"/>
    <col min="15372" max="15577" width="10.875" style="6"/>
    <col min="15578" max="15578" width="10.5" style="6" customWidth="1"/>
    <col min="15579" max="15579" width="2.375" style="6" customWidth="1"/>
    <col min="15580" max="15581" width="5.625" style="6" customWidth="1"/>
    <col min="15582" max="15582" width="5.125" style="6" customWidth="1"/>
    <col min="15583" max="15583" width="5.625" style="6" customWidth="1"/>
    <col min="15584" max="15584" width="12" style="6" customWidth="1"/>
    <col min="15585" max="15586" width="7.875" style="6" customWidth="1"/>
    <col min="15587" max="15587" width="2.125" style="6" customWidth="1"/>
    <col min="15588" max="15588" width="7.875" style="6" customWidth="1"/>
    <col min="15589" max="15589" width="6.5" style="6" customWidth="1"/>
    <col min="15590" max="15592" width="3.125" style="6" customWidth="1"/>
    <col min="15593" max="15593" width="3" style="6" customWidth="1"/>
    <col min="15594" max="15594" width="2.5" style="6" customWidth="1"/>
    <col min="15595" max="15595" width="2.625" style="6" customWidth="1"/>
    <col min="15596" max="15598" width="0" style="6" hidden="1" customWidth="1"/>
    <col min="15599" max="15599" width="3.875" style="6" customWidth="1"/>
    <col min="15600" max="15600" width="0" style="6" hidden="1" customWidth="1"/>
    <col min="15601" max="15602" width="13" style="6" customWidth="1"/>
    <col min="15603" max="15603" width="13.125" style="6" customWidth="1"/>
    <col min="15604" max="15604" width="5.625" style="6" customWidth="1"/>
    <col min="15605" max="15605" width="13.125" style="6" customWidth="1"/>
    <col min="15606" max="15606" width="3.625" style="6" customWidth="1"/>
    <col min="15607" max="15607" width="2.625" style="6" customWidth="1"/>
    <col min="15608" max="15610" width="0" style="6" hidden="1" customWidth="1"/>
    <col min="15611" max="15611" width="2.625" style="6" customWidth="1"/>
    <col min="15612" max="15612" width="0" style="6" hidden="1" customWidth="1"/>
    <col min="15613" max="15613" width="2.625" style="6" customWidth="1"/>
    <col min="15614" max="15614" width="0" style="6" hidden="1" customWidth="1"/>
    <col min="15615" max="15615" width="3.875" style="6" customWidth="1"/>
    <col min="15616" max="15616" width="30" style="6" customWidth="1"/>
    <col min="15617" max="15617" width="20.5" style="6" customWidth="1"/>
    <col min="15618" max="15618" width="8" style="6" customWidth="1"/>
    <col min="15619" max="15619" width="17" style="6" customWidth="1"/>
    <col min="15620" max="15620" width="37.375" style="6" customWidth="1"/>
    <col min="15621" max="15621" width="5.125" style="6" customWidth="1"/>
    <col min="15622" max="15622" width="27.5" style="6" customWidth="1"/>
    <col min="15623" max="15623" width="14.125" style="6" customWidth="1"/>
    <col min="15624" max="15625" width="8.125" style="6" customWidth="1"/>
    <col min="15626" max="15626" width="9.875" style="6" customWidth="1"/>
    <col min="15627" max="15627" width="1.875" style="6" customWidth="1"/>
    <col min="15628" max="15833" width="10.875" style="6"/>
    <col min="15834" max="15834" width="10.5" style="6" customWidth="1"/>
    <col min="15835" max="15835" width="2.375" style="6" customWidth="1"/>
    <col min="15836" max="15837" width="5.625" style="6" customWidth="1"/>
    <col min="15838" max="15838" width="5.125" style="6" customWidth="1"/>
    <col min="15839" max="15839" width="5.625" style="6" customWidth="1"/>
    <col min="15840" max="15840" width="12" style="6" customWidth="1"/>
    <col min="15841" max="15842" width="7.875" style="6" customWidth="1"/>
    <col min="15843" max="15843" width="2.125" style="6" customWidth="1"/>
    <col min="15844" max="15844" width="7.875" style="6" customWidth="1"/>
    <col min="15845" max="15845" width="6.5" style="6" customWidth="1"/>
    <col min="15846" max="15848" width="3.125" style="6" customWidth="1"/>
    <col min="15849" max="15849" width="3" style="6" customWidth="1"/>
    <col min="15850" max="15850" width="2.5" style="6" customWidth="1"/>
    <col min="15851" max="15851" width="2.625" style="6" customWidth="1"/>
    <col min="15852" max="15854" width="0" style="6" hidden="1" customWidth="1"/>
    <col min="15855" max="15855" width="3.875" style="6" customWidth="1"/>
    <col min="15856" max="15856" width="0" style="6" hidden="1" customWidth="1"/>
    <col min="15857" max="15858" width="13" style="6" customWidth="1"/>
    <col min="15859" max="15859" width="13.125" style="6" customWidth="1"/>
    <col min="15860" max="15860" width="5.625" style="6" customWidth="1"/>
    <col min="15861" max="15861" width="13.125" style="6" customWidth="1"/>
    <col min="15862" max="15862" width="3.625" style="6" customWidth="1"/>
    <col min="15863" max="15863" width="2.625" style="6" customWidth="1"/>
    <col min="15864" max="15866" width="0" style="6" hidden="1" customWidth="1"/>
    <col min="15867" max="15867" width="2.625" style="6" customWidth="1"/>
    <col min="15868" max="15868" width="0" style="6" hidden="1" customWidth="1"/>
    <col min="15869" max="15869" width="2.625" style="6" customWidth="1"/>
    <col min="15870" max="15870" width="0" style="6" hidden="1" customWidth="1"/>
    <col min="15871" max="15871" width="3.875" style="6" customWidth="1"/>
    <col min="15872" max="15872" width="30" style="6" customWidth="1"/>
    <col min="15873" max="15873" width="20.5" style="6" customWidth="1"/>
    <col min="15874" max="15874" width="8" style="6" customWidth="1"/>
    <col min="15875" max="15875" width="17" style="6" customWidth="1"/>
    <col min="15876" max="15876" width="37.375" style="6" customWidth="1"/>
    <col min="15877" max="15877" width="5.125" style="6" customWidth="1"/>
    <col min="15878" max="15878" width="27.5" style="6" customWidth="1"/>
    <col min="15879" max="15879" width="14.125" style="6" customWidth="1"/>
    <col min="15880" max="15881" width="8.125" style="6" customWidth="1"/>
    <col min="15882" max="15882" width="9.875" style="6" customWidth="1"/>
    <col min="15883" max="15883" width="1.875" style="6" customWidth="1"/>
    <col min="15884" max="16089" width="10.875" style="6"/>
    <col min="16090" max="16090" width="10.5" style="6" customWidth="1"/>
    <col min="16091" max="16091" width="2.375" style="6" customWidth="1"/>
    <col min="16092" max="16093" width="5.625" style="6" customWidth="1"/>
    <col min="16094" max="16094" width="5.125" style="6" customWidth="1"/>
    <col min="16095" max="16095" width="5.625" style="6" customWidth="1"/>
    <col min="16096" max="16096" width="12" style="6" customWidth="1"/>
    <col min="16097" max="16098" width="7.875" style="6" customWidth="1"/>
    <col min="16099" max="16099" width="2.125" style="6" customWidth="1"/>
    <col min="16100" max="16100" width="7.875" style="6" customWidth="1"/>
    <col min="16101" max="16101" width="6.5" style="6" customWidth="1"/>
    <col min="16102" max="16104" width="3.125" style="6" customWidth="1"/>
    <col min="16105" max="16105" width="3" style="6" customWidth="1"/>
    <col min="16106" max="16106" width="2.5" style="6" customWidth="1"/>
    <col min="16107" max="16107" width="2.625" style="6" customWidth="1"/>
    <col min="16108" max="16110" width="0" style="6" hidden="1" customWidth="1"/>
    <col min="16111" max="16111" width="3.875" style="6" customWidth="1"/>
    <col min="16112" max="16112" width="0" style="6" hidden="1" customWidth="1"/>
    <col min="16113" max="16114" width="13" style="6" customWidth="1"/>
    <col min="16115" max="16115" width="13.125" style="6" customWidth="1"/>
    <col min="16116" max="16116" width="5.625" style="6" customWidth="1"/>
    <col min="16117" max="16117" width="13.125" style="6" customWidth="1"/>
    <col min="16118" max="16118" width="3.625" style="6" customWidth="1"/>
    <col min="16119" max="16119" width="2.625" style="6" customWidth="1"/>
    <col min="16120" max="16122" width="0" style="6" hidden="1" customWidth="1"/>
    <col min="16123" max="16123" width="2.625" style="6" customWidth="1"/>
    <col min="16124" max="16124" width="0" style="6" hidden="1" customWidth="1"/>
    <col min="16125" max="16125" width="2.625" style="6" customWidth="1"/>
    <col min="16126" max="16126" width="0" style="6" hidden="1" customWidth="1"/>
    <col min="16127" max="16127" width="3.875" style="6" customWidth="1"/>
    <col min="16128" max="16128" width="30" style="6" customWidth="1"/>
    <col min="16129" max="16129" width="20.5" style="6" customWidth="1"/>
    <col min="16130" max="16130" width="8" style="6" customWidth="1"/>
    <col min="16131" max="16131" width="17" style="6" customWidth="1"/>
    <col min="16132" max="16132" width="37.375" style="6" customWidth="1"/>
    <col min="16133" max="16133" width="5.125" style="6" customWidth="1"/>
    <col min="16134" max="16134" width="27.5" style="6" customWidth="1"/>
    <col min="16135" max="16135" width="14.125" style="6" customWidth="1"/>
    <col min="16136" max="16137" width="8.125" style="6" customWidth="1"/>
    <col min="16138" max="16138" width="9.875" style="6" customWidth="1"/>
    <col min="16139" max="16139" width="1.875" style="6" customWidth="1"/>
    <col min="16140" max="16244" width="10.875" style="6"/>
    <col min="16245" max="16384" width="10" style="6" customWidth="1"/>
  </cols>
  <sheetData>
    <row r="1" spans="1:54 1541:1541" ht="11.25" customHeight="1">
      <c r="A1" s="1"/>
      <c r="B1" s="175" t="s">
        <v>0</v>
      </c>
      <c r="C1" s="176"/>
      <c r="D1" s="176"/>
      <c r="E1" s="176"/>
      <c r="F1" s="176"/>
      <c r="G1" s="176"/>
      <c r="H1" s="176"/>
      <c r="I1" s="177"/>
      <c r="J1" s="178"/>
      <c r="K1" s="179"/>
      <c r="L1" s="2"/>
      <c r="M1" s="3"/>
      <c r="N1" s="3"/>
      <c r="O1" s="2"/>
      <c r="P1" s="2"/>
      <c r="Q1" s="2"/>
      <c r="R1" s="2"/>
      <c r="S1" s="2"/>
      <c r="T1" s="2"/>
      <c r="U1" s="2"/>
      <c r="V1" s="2"/>
      <c r="W1" s="2"/>
      <c r="X1" s="2"/>
      <c r="Y1" s="2"/>
      <c r="Z1" s="2"/>
      <c r="AA1" s="2"/>
      <c r="AB1" s="2"/>
      <c r="AC1" s="2"/>
      <c r="AD1" s="2"/>
      <c r="AE1" s="2"/>
      <c r="AF1" s="2"/>
      <c r="AG1" s="2"/>
      <c r="AH1" s="2"/>
      <c r="AI1" s="2"/>
      <c r="AJ1" s="2"/>
      <c r="AK1" s="2"/>
      <c r="AL1" s="2"/>
      <c r="AM1" s="3"/>
      <c r="AN1" s="2"/>
      <c r="AO1" s="2"/>
      <c r="AP1" s="2"/>
      <c r="AQ1" s="106"/>
      <c r="AR1" s="106"/>
      <c r="AS1" s="106"/>
      <c r="AT1" s="106"/>
      <c r="AU1" s="106"/>
      <c r="AV1" s="106"/>
      <c r="AW1" s="106"/>
      <c r="AX1" s="2"/>
      <c r="AY1" s="2"/>
      <c r="AZ1" s="2"/>
      <c r="BA1" s="2"/>
      <c r="BB1" s="4" t="s">
        <v>1</v>
      </c>
      <c r="BGG1" s="5" t="s">
        <v>2</v>
      </c>
    </row>
    <row r="2" spans="1:54 1541:1541" ht="14.25" customHeight="1">
      <c r="A2" s="1"/>
      <c r="B2" s="182" t="s">
        <v>3</v>
      </c>
      <c r="C2" s="183"/>
      <c r="D2" s="183"/>
      <c r="E2" s="183"/>
      <c r="F2" s="183"/>
      <c r="G2" s="183"/>
      <c r="H2" s="183"/>
      <c r="I2" s="184"/>
      <c r="J2" s="180"/>
      <c r="K2" s="181"/>
      <c r="L2" s="2"/>
      <c r="M2" s="3"/>
      <c r="N2" s="3"/>
      <c r="O2" s="2"/>
      <c r="P2" s="2"/>
      <c r="Q2" s="2"/>
      <c r="R2" s="2"/>
      <c r="S2" s="2"/>
      <c r="T2" s="2"/>
      <c r="U2" s="2"/>
      <c r="V2" s="2"/>
      <c r="W2" s="2"/>
      <c r="X2" s="2"/>
      <c r="Y2" s="2"/>
      <c r="Z2" s="2"/>
      <c r="AA2" s="2"/>
      <c r="AB2" s="2"/>
      <c r="AC2" s="2"/>
      <c r="AD2" s="2"/>
      <c r="AE2" s="2"/>
      <c r="AF2" s="2"/>
      <c r="AG2" s="2"/>
      <c r="AH2" s="2"/>
      <c r="AI2" s="2"/>
      <c r="AJ2" s="2"/>
      <c r="AK2" s="2"/>
      <c r="AL2" s="2"/>
      <c r="AM2" s="3"/>
      <c r="AN2" s="2"/>
      <c r="AO2" s="2"/>
      <c r="AP2" s="2"/>
      <c r="AQ2" s="106"/>
      <c r="AR2" s="106"/>
      <c r="AS2" s="106"/>
      <c r="AT2" s="106"/>
      <c r="AU2" s="106"/>
      <c r="AV2" s="106"/>
      <c r="AW2" s="106"/>
      <c r="AX2" s="2"/>
      <c r="AY2" s="2"/>
      <c r="AZ2" s="2"/>
      <c r="BA2" s="2"/>
      <c r="BB2" s="2"/>
      <c r="BGG2" s="9"/>
    </row>
    <row r="3" spans="1:54 1541:1541" ht="11.25" customHeight="1">
      <c r="A3" s="1"/>
      <c r="B3" s="10" t="s">
        <v>4</v>
      </c>
      <c r="C3" s="185" t="s">
        <v>5</v>
      </c>
      <c r="D3" s="186"/>
      <c r="E3" s="186"/>
      <c r="F3" s="186"/>
      <c r="G3" s="186"/>
      <c r="H3" s="187"/>
      <c r="I3" s="11" t="s">
        <v>6</v>
      </c>
      <c r="J3" s="180"/>
      <c r="K3" s="181"/>
      <c r="L3" s="2"/>
      <c r="M3" s="3"/>
      <c r="N3" s="3"/>
      <c r="O3" s="2"/>
      <c r="P3" s="2"/>
      <c r="Q3" s="2"/>
      <c r="R3" s="2"/>
      <c r="S3" s="2"/>
      <c r="T3" s="2"/>
      <c r="U3" s="2"/>
      <c r="V3" s="2"/>
      <c r="W3" s="2"/>
      <c r="X3" s="2"/>
      <c r="Y3" s="2"/>
      <c r="Z3" s="2"/>
      <c r="AA3" s="2"/>
      <c r="AB3" s="2"/>
      <c r="AC3" s="2"/>
      <c r="AD3" s="2"/>
      <c r="AE3" s="2"/>
      <c r="AF3" s="2"/>
      <c r="AG3" s="2"/>
      <c r="AH3" s="2"/>
      <c r="AI3" s="2"/>
      <c r="AJ3" s="2"/>
      <c r="AK3" s="2"/>
      <c r="AL3" s="2"/>
      <c r="AM3" s="3"/>
      <c r="AN3" s="2"/>
      <c r="AO3" s="2"/>
      <c r="AP3" s="2"/>
      <c r="AQ3" s="106"/>
      <c r="AR3" s="106"/>
      <c r="AS3" s="106"/>
      <c r="AT3" s="106"/>
      <c r="AU3" s="106"/>
      <c r="AV3" s="106"/>
      <c r="AW3" s="106"/>
      <c r="AX3" s="2"/>
      <c r="AY3" s="2"/>
      <c r="AZ3" s="2"/>
      <c r="BA3" s="2"/>
      <c r="BB3" s="2"/>
      <c r="BGG3" s="9"/>
    </row>
    <row r="4" spans="1:54 1541:1541" ht="14.25" customHeight="1">
      <c r="A4" s="1"/>
      <c r="B4" s="12" t="s">
        <v>7</v>
      </c>
      <c r="C4" s="188" t="s">
        <v>8</v>
      </c>
      <c r="D4" s="189"/>
      <c r="E4" s="189"/>
      <c r="F4" s="189"/>
      <c r="G4" s="189"/>
      <c r="H4" s="190"/>
      <c r="I4" s="13" t="s">
        <v>9</v>
      </c>
      <c r="J4" s="180"/>
      <c r="K4" s="181"/>
      <c r="L4" s="2"/>
      <c r="M4" s="3"/>
      <c r="N4" s="3"/>
      <c r="O4" s="2"/>
      <c r="P4" s="2"/>
      <c r="Q4" s="2"/>
      <c r="R4" s="2"/>
      <c r="S4" s="2"/>
      <c r="T4" s="2"/>
      <c r="U4" s="2"/>
      <c r="V4" s="2"/>
      <c r="W4" s="2"/>
      <c r="X4" s="2"/>
      <c r="Y4" s="2"/>
      <c r="Z4" s="2"/>
      <c r="AA4" s="2"/>
      <c r="AB4" s="2"/>
      <c r="AC4" s="2"/>
      <c r="AD4" s="2"/>
      <c r="AE4" s="2"/>
      <c r="AF4" s="2"/>
      <c r="AG4" s="2"/>
      <c r="AH4" s="2"/>
      <c r="AI4" s="2"/>
      <c r="AJ4" s="2"/>
      <c r="AK4" s="2"/>
      <c r="AL4" s="2"/>
      <c r="AM4" s="3"/>
      <c r="AN4" s="2"/>
      <c r="AO4" s="2"/>
      <c r="AP4" s="2"/>
      <c r="AQ4" s="106"/>
      <c r="AR4" s="106"/>
      <c r="AS4" s="106"/>
      <c r="AT4" s="106"/>
      <c r="AU4" s="106"/>
      <c r="AV4" s="106"/>
      <c r="AW4" s="106"/>
      <c r="AX4" s="2"/>
      <c r="AY4" s="2"/>
      <c r="AZ4" s="2"/>
      <c r="BA4" s="2"/>
      <c r="BB4" s="2"/>
      <c r="BGG4" s="9"/>
    </row>
    <row r="5" spans="1:54 1541:1541" ht="122.1" customHeight="1">
      <c r="A5" s="1"/>
      <c r="B5" s="14" t="s">
        <v>10</v>
      </c>
      <c r="C5" s="15" t="s">
        <v>11</v>
      </c>
      <c r="D5" s="14" t="s">
        <v>12</v>
      </c>
      <c r="E5" s="127" t="s">
        <v>485</v>
      </c>
      <c r="F5" s="128"/>
      <c r="G5" s="129"/>
      <c r="H5" s="16" t="s">
        <v>13</v>
      </c>
      <c r="I5" s="194" t="s">
        <v>493</v>
      </c>
      <c r="J5" s="195"/>
      <c r="K5" s="195"/>
      <c r="L5" s="195"/>
      <c r="M5" s="195"/>
      <c r="N5" s="196"/>
      <c r="O5" s="198" t="s">
        <v>14</v>
      </c>
      <c r="P5" s="199"/>
      <c r="Q5" s="200">
        <v>45849</v>
      </c>
      <c r="R5" s="201"/>
      <c r="S5" s="17"/>
      <c r="T5" s="17"/>
      <c r="U5" s="202"/>
      <c r="V5" s="202"/>
      <c r="W5" s="203"/>
      <c r="X5" s="204"/>
      <c r="Y5" s="18"/>
      <c r="Z5" s="18"/>
      <c r="AA5" s="18"/>
      <c r="AB5" s="18"/>
      <c r="AC5" s="18"/>
      <c r="AD5" s="18"/>
      <c r="AE5" s="18"/>
      <c r="AF5" s="18"/>
      <c r="AG5" s="18"/>
      <c r="AH5" s="18"/>
      <c r="AI5" s="19"/>
      <c r="AJ5" s="19"/>
      <c r="AK5" s="18"/>
      <c r="AL5" s="18"/>
      <c r="AM5" s="18"/>
      <c r="AN5" s="19"/>
      <c r="AO5" s="19"/>
      <c r="AP5" s="18"/>
      <c r="AQ5" s="107"/>
      <c r="AR5" s="107"/>
      <c r="AS5" s="107"/>
      <c r="AT5" s="107"/>
      <c r="AU5" s="107"/>
      <c r="AV5" s="107"/>
      <c r="AW5" s="107"/>
      <c r="AX5" s="18"/>
      <c r="AY5" s="18"/>
      <c r="AZ5" s="18"/>
      <c r="BA5" s="18"/>
      <c r="BB5" s="1"/>
    </row>
    <row r="6" spans="1:54 1541:1541" ht="5.25" customHeight="1">
      <c r="A6" s="1"/>
      <c r="B6" s="20"/>
      <c r="C6" s="18"/>
      <c r="D6" s="20"/>
      <c r="E6" s="20"/>
      <c r="F6" s="20"/>
      <c r="G6" s="19"/>
      <c r="H6" s="19"/>
      <c r="I6" s="18"/>
      <c r="J6" s="18"/>
      <c r="K6" s="18"/>
      <c r="L6" s="18"/>
      <c r="M6" s="18"/>
      <c r="N6" s="18"/>
      <c r="O6" s="18"/>
      <c r="P6" s="18"/>
      <c r="Q6" s="18"/>
      <c r="R6" s="18"/>
      <c r="S6" s="18"/>
      <c r="T6" s="18"/>
      <c r="U6" s="18"/>
      <c r="V6" s="18"/>
      <c r="W6" s="18"/>
      <c r="X6" s="18"/>
      <c r="Y6" s="18"/>
      <c r="Z6" s="18"/>
      <c r="AA6" s="18"/>
      <c r="AB6" s="18"/>
      <c r="AC6" s="18"/>
      <c r="AD6" s="18"/>
      <c r="AE6" s="18"/>
      <c r="AF6" s="18"/>
      <c r="AG6" s="18"/>
      <c r="AH6" s="18"/>
      <c r="AI6" s="19"/>
      <c r="AJ6" s="19"/>
      <c r="AK6" s="18"/>
      <c r="AL6" s="18"/>
      <c r="AM6" s="18"/>
      <c r="AN6" s="19"/>
      <c r="AO6" s="19"/>
      <c r="AP6" s="18"/>
      <c r="AQ6" s="107"/>
      <c r="AR6" s="107"/>
      <c r="AS6" s="107"/>
      <c r="AT6" s="107"/>
      <c r="AU6" s="107"/>
      <c r="AV6" s="107"/>
      <c r="AW6" s="107"/>
      <c r="AX6" s="18"/>
      <c r="AY6" s="18"/>
      <c r="AZ6" s="18"/>
      <c r="BA6" s="18"/>
      <c r="BB6" s="1"/>
    </row>
    <row r="7" spans="1:54 1541:1541" s="1" customFormat="1" ht="23.25" customHeight="1">
      <c r="A7" s="21">
        <f>COUNTA(C9:C10)</f>
        <v>2</v>
      </c>
      <c r="B7" s="172" t="s">
        <v>15</v>
      </c>
      <c r="C7" s="173"/>
      <c r="D7" s="173"/>
      <c r="E7" s="173"/>
      <c r="F7" s="173"/>
      <c r="G7" s="173"/>
      <c r="H7" s="173"/>
      <c r="I7" s="23"/>
      <c r="J7" s="174" t="s">
        <v>16</v>
      </c>
      <c r="K7" s="174"/>
      <c r="L7" s="174"/>
      <c r="M7" s="174"/>
      <c r="N7" s="174"/>
      <c r="O7" s="174"/>
      <c r="P7" s="174"/>
      <c r="Q7" s="174"/>
      <c r="R7" s="174"/>
      <c r="S7" s="174"/>
      <c r="T7" s="174"/>
      <c r="U7" s="174"/>
      <c r="V7" s="174"/>
      <c r="W7" s="174"/>
      <c r="X7" s="174"/>
      <c r="Y7" s="174"/>
      <c r="Z7" s="174"/>
      <c r="AA7" s="174"/>
      <c r="AB7" s="174"/>
      <c r="AC7" s="212" t="s">
        <v>17</v>
      </c>
      <c r="AD7" s="212"/>
      <c r="AE7" s="212"/>
      <c r="AF7" s="212"/>
      <c r="AG7" s="212"/>
      <c r="AH7" s="212"/>
      <c r="AI7" s="213" t="s">
        <v>18</v>
      </c>
      <c r="AJ7" s="213"/>
      <c r="AK7" s="213"/>
      <c r="AL7" s="213"/>
      <c r="AM7" s="22"/>
      <c r="AN7" s="24" t="s">
        <v>19</v>
      </c>
      <c r="AO7" s="25"/>
      <c r="AP7" s="25"/>
      <c r="AQ7" s="108"/>
      <c r="AR7" s="109"/>
      <c r="AS7" s="109"/>
      <c r="AT7" s="109"/>
      <c r="AU7" s="109"/>
      <c r="AV7" s="109"/>
      <c r="AW7" s="109"/>
      <c r="AX7" s="26"/>
      <c r="AY7" s="130">
        <f>AY9</f>
        <v>1.0775520000000002E-2</v>
      </c>
      <c r="AZ7" s="26"/>
      <c r="BA7" s="26"/>
    </row>
    <row r="8" spans="1:54 1541:1541" ht="74.25" customHeight="1">
      <c r="A8" s="27" t="s">
        <v>20</v>
      </c>
      <c r="B8" s="28" t="s">
        <v>21</v>
      </c>
      <c r="C8" s="28" t="s">
        <v>22</v>
      </c>
      <c r="D8" s="29" t="s">
        <v>23</v>
      </c>
      <c r="E8" s="29" t="s">
        <v>24</v>
      </c>
      <c r="F8" s="29" t="s">
        <v>25</v>
      </c>
      <c r="G8" s="29" t="s">
        <v>26</v>
      </c>
      <c r="H8" s="29" t="s">
        <v>27</v>
      </c>
      <c r="I8" s="28" t="s">
        <v>28</v>
      </c>
      <c r="J8" s="30" t="s">
        <v>29</v>
      </c>
      <c r="K8" s="30" t="s">
        <v>30</v>
      </c>
      <c r="L8" s="30" t="s">
        <v>31</v>
      </c>
      <c r="M8" s="30" t="s">
        <v>32</v>
      </c>
      <c r="N8" s="30" t="s">
        <v>33</v>
      </c>
      <c r="O8" s="30" t="s">
        <v>34</v>
      </c>
      <c r="P8" s="30" t="s">
        <v>35</v>
      </c>
      <c r="Q8" s="30" t="s">
        <v>36</v>
      </c>
      <c r="R8" s="30" t="s">
        <v>37</v>
      </c>
      <c r="S8" s="30" t="s">
        <v>38</v>
      </c>
      <c r="T8" s="30" t="s">
        <v>39</v>
      </c>
      <c r="U8" s="30" t="s">
        <v>40</v>
      </c>
      <c r="V8" s="30" t="s">
        <v>41</v>
      </c>
      <c r="W8" s="30" t="s">
        <v>42</v>
      </c>
      <c r="X8" s="30" t="s">
        <v>43</v>
      </c>
      <c r="Y8" s="30" t="s">
        <v>44</v>
      </c>
      <c r="Z8" s="30" t="s">
        <v>45</v>
      </c>
      <c r="AA8" s="30" t="s">
        <v>46</v>
      </c>
      <c r="AB8" s="30" t="s">
        <v>47</v>
      </c>
      <c r="AC8" s="28" t="s">
        <v>48</v>
      </c>
      <c r="AD8" s="28" t="s">
        <v>49</v>
      </c>
      <c r="AE8" s="28" t="s">
        <v>50</v>
      </c>
      <c r="AF8" s="28" t="s">
        <v>51</v>
      </c>
      <c r="AG8" s="28" t="s">
        <v>52</v>
      </c>
      <c r="AH8" s="28" t="s">
        <v>52</v>
      </c>
      <c r="AI8" s="29" t="s">
        <v>53</v>
      </c>
      <c r="AJ8" s="29" t="s">
        <v>54</v>
      </c>
      <c r="AK8" s="29" t="s">
        <v>55</v>
      </c>
      <c r="AL8" s="29" t="s">
        <v>56</v>
      </c>
      <c r="AM8" s="31" t="s">
        <v>57</v>
      </c>
      <c r="AN8" s="31" t="s">
        <v>58</v>
      </c>
      <c r="AO8" s="32" t="s">
        <v>59</v>
      </c>
      <c r="AP8" s="32" t="s">
        <v>60</v>
      </c>
      <c r="AQ8" s="110" t="s">
        <v>313</v>
      </c>
      <c r="AR8" s="111" t="s">
        <v>61</v>
      </c>
      <c r="AS8" s="111" t="s">
        <v>62</v>
      </c>
      <c r="AT8" s="111" t="s">
        <v>63</v>
      </c>
      <c r="AU8" s="111" t="s">
        <v>64</v>
      </c>
      <c r="AV8" s="111" t="s">
        <v>65</v>
      </c>
      <c r="AW8" s="111" t="s">
        <v>66</v>
      </c>
      <c r="AX8" s="33" t="s">
        <v>67</v>
      </c>
      <c r="AY8" s="33" t="s">
        <v>315</v>
      </c>
      <c r="AZ8" s="119" t="s">
        <v>68</v>
      </c>
      <c r="BA8" s="120" t="s">
        <v>69</v>
      </c>
      <c r="BB8" s="34"/>
    </row>
    <row r="9" spans="1:54 1541:1541" ht="171.95" customHeight="1">
      <c r="A9" s="81">
        <v>1</v>
      </c>
      <c r="B9" s="84" t="s">
        <v>332</v>
      </c>
      <c r="C9" s="84" t="s">
        <v>392</v>
      </c>
      <c r="D9" s="83" t="s">
        <v>296</v>
      </c>
      <c r="E9" s="83" t="s">
        <v>297</v>
      </c>
      <c r="F9" s="83" t="s">
        <v>99</v>
      </c>
      <c r="G9" s="83" t="s">
        <v>298</v>
      </c>
      <c r="H9" s="83" t="s">
        <v>147</v>
      </c>
      <c r="I9" s="35">
        <v>0.1</v>
      </c>
      <c r="J9" s="35" t="s">
        <v>75</v>
      </c>
      <c r="K9" s="35" t="s">
        <v>75</v>
      </c>
      <c r="L9" s="35" t="s">
        <v>74</v>
      </c>
      <c r="M9" s="35" t="s">
        <v>74</v>
      </c>
      <c r="N9" s="35" t="s">
        <v>74</v>
      </c>
      <c r="O9" s="35" t="s">
        <v>75</v>
      </c>
      <c r="P9" s="35" t="s">
        <v>74</v>
      </c>
      <c r="Q9" s="35" t="s">
        <v>75</v>
      </c>
      <c r="R9" s="35" t="s">
        <v>74</v>
      </c>
      <c r="S9" s="35" t="s">
        <v>75</v>
      </c>
      <c r="T9" s="35" t="s">
        <v>75</v>
      </c>
      <c r="U9" s="35" t="s">
        <v>75</v>
      </c>
      <c r="V9" s="35" t="s">
        <v>75</v>
      </c>
      <c r="W9" s="35" t="s">
        <v>75</v>
      </c>
      <c r="X9" s="35" t="s">
        <v>74</v>
      </c>
      <c r="Y9" s="35" t="s">
        <v>74</v>
      </c>
      <c r="Z9" s="35" t="s">
        <v>74</v>
      </c>
      <c r="AA9" s="35" t="s">
        <v>74</v>
      </c>
      <c r="AB9" s="35" t="s">
        <v>74</v>
      </c>
      <c r="AC9" s="36">
        <f>I9</f>
        <v>0.1</v>
      </c>
      <c r="AD9" s="37">
        <f>AC9</f>
        <v>0.1</v>
      </c>
      <c r="AE9" s="36">
        <v>0.8</v>
      </c>
      <c r="AF9" s="37">
        <f>AE9</f>
        <v>0.8</v>
      </c>
      <c r="AG9" s="89">
        <f>AD9*AF9</f>
        <v>8.0000000000000016E-2</v>
      </c>
      <c r="AH9" s="85" t="s">
        <v>90</v>
      </c>
      <c r="AI9" s="97" t="s">
        <v>496</v>
      </c>
      <c r="AJ9" s="39" t="s">
        <v>230</v>
      </c>
      <c r="AK9" s="98" t="s">
        <v>301</v>
      </c>
      <c r="AL9" s="98" t="s">
        <v>302</v>
      </c>
      <c r="AM9" s="38" t="s">
        <v>76</v>
      </c>
      <c r="AN9" s="39" t="s">
        <v>77</v>
      </c>
      <c r="AO9" s="39" t="s">
        <v>78</v>
      </c>
      <c r="AP9" s="38" t="s">
        <v>79</v>
      </c>
      <c r="AQ9" s="93">
        <v>0.7</v>
      </c>
      <c r="AR9" s="116">
        <f>I9-(I9*AQ9)</f>
        <v>3.0000000000000013E-2</v>
      </c>
      <c r="AS9" s="114">
        <f>AR9</f>
        <v>3.0000000000000013E-2</v>
      </c>
      <c r="AT9" s="112">
        <f>AR9*AE9</f>
        <v>2.4000000000000011E-2</v>
      </c>
      <c r="AU9" s="114">
        <f>AT9</f>
        <v>2.4000000000000011E-2</v>
      </c>
      <c r="AV9" s="113">
        <f>AT9*AR9</f>
        <v>7.2000000000000059E-4</v>
      </c>
      <c r="AW9" s="114">
        <f>AV9</f>
        <v>7.2000000000000059E-4</v>
      </c>
      <c r="AX9" s="117" t="s">
        <v>497</v>
      </c>
      <c r="AY9" s="205">
        <f>SUM(AW9:AW13)/5</f>
        <v>1.0775520000000002E-2</v>
      </c>
      <c r="AZ9" s="96"/>
      <c r="BA9" s="208" t="s">
        <v>316</v>
      </c>
      <c r="BB9" s="1"/>
    </row>
    <row r="10" spans="1:54 1541:1541" ht="191.45" customHeight="1">
      <c r="A10" s="90">
        <v>2</v>
      </c>
      <c r="B10" s="87" t="s">
        <v>436</v>
      </c>
      <c r="C10" s="87" t="s">
        <v>309</v>
      </c>
      <c r="D10" s="88" t="s">
        <v>296</v>
      </c>
      <c r="E10" s="88" t="s">
        <v>297</v>
      </c>
      <c r="F10" s="88" t="s">
        <v>99</v>
      </c>
      <c r="G10" s="88" t="s">
        <v>107</v>
      </c>
      <c r="H10" s="88" t="s">
        <v>147</v>
      </c>
      <c r="I10" s="35">
        <v>0.5</v>
      </c>
      <c r="J10" s="35" t="s">
        <v>75</v>
      </c>
      <c r="K10" s="35" t="s">
        <v>75</v>
      </c>
      <c r="L10" s="35" t="s">
        <v>74</v>
      </c>
      <c r="M10" s="35" t="s">
        <v>74</v>
      </c>
      <c r="N10" s="35" t="s">
        <v>74</v>
      </c>
      <c r="O10" s="35" t="s">
        <v>75</v>
      </c>
      <c r="P10" s="35" t="s">
        <v>74</v>
      </c>
      <c r="Q10" s="35" t="s">
        <v>75</v>
      </c>
      <c r="R10" s="35" t="s">
        <v>74</v>
      </c>
      <c r="S10" s="35" t="s">
        <v>75</v>
      </c>
      <c r="T10" s="35" t="s">
        <v>75</v>
      </c>
      <c r="U10" s="35" t="s">
        <v>75</v>
      </c>
      <c r="V10" s="35" t="s">
        <v>75</v>
      </c>
      <c r="W10" s="35" t="s">
        <v>75</v>
      </c>
      <c r="X10" s="35" t="s">
        <v>74</v>
      </c>
      <c r="Y10" s="35" t="s">
        <v>74</v>
      </c>
      <c r="Z10" s="35" t="s">
        <v>74</v>
      </c>
      <c r="AA10" s="35" t="s">
        <v>74</v>
      </c>
      <c r="AB10" s="35" t="s">
        <v>74</v>
      </c>
      <c r="AC10" s="36">
        <f>I10</f>
        <v>0.5</v>
      </c>
      <c r="AD10" s="37">
        <f>AC10</f>
        <v>0.5</v>
      </c>
      <c r="AE10" s="36">
        <v>0.6</v>
      </c>
      <c r="AF10" s="37">
        <f>AE10</f>
        <v>0.6</v>
      </c>
      <c r="AG10" s="89">
        <f>AD10*AF10</f>
        <v>0.3</v>
      </c>
      <c r="AH10" s="94" t="s">
        <v>89</v>
      </c>
      <c r="AI10" s="97" t="s">
        <v>496</v>
      </c>
      <c r="AJ10" s="39" t="s">
        <v>230</v>
      </c>
      <c r="AK10" s="98" t="s">
        <v>301</v>
      </c>
      <c r="AL10" s="98" t="s">
        <v>302</v>
      </c>
      <c r="AM10" s="38" t="s">
        <v>76</v>
      </c>
      <c r="AN10" s="39" t="s">
        <v>77</v>
      </c>
      <c r="AO10" s="39" t="s">
        <v>78</v>
      </c>
      <c r="AP10" s="38" t="s">
        <v>79</v>
      </c>
      <c r="AQ10" s="93">
        <v>0.7</v>
      </c>
      <c r="AR10" s="116">
        <f t="shared" ref="AR10:AR12" si="0">I10-(I10*AQ10)</f>
        <v>0.15000000000000002</v>
      </c>
      <c r="AS10" s="114">
        <f t="shared" ref="AS10:AS13" si="1">AR10</f>
        <v>0.15000000000000002</v>
      </c>
      <c r="AT10" s="112">
        <f t="shared" ref="AT10:AT12" si="2">AR10*AE10</f>
        <v>9.0000000000000011E-2</v>
      </c>
      <c r="AU10" s="114">
        <f t="shared" ref="AU10:AU13" si="3">AT10</f>
        <v>9.0000000000000011E-2</v>
      </c>
      <c r="AV10" s="113">
        <f t="shared" ref="AV10:AV13" si="4">AT10*AR10</f>
        <v>1.3500000000000003E-2</v>
      </c>
      <c r="AW10" s="114">
        <f t="shared" ref="AW10:AW13" si="5">AV10</f>
        <v>1.3500000000000003E-2</v>
      </c>
      <c r="AX10" s="117" t="s">
        <v>497</v>
      </c>
      <c r="AY10" s="206"/>
      <c r="AZ10" s="96"/>
      <c r="BA10" s="209"/>
    </row>
    <row r="11" spans="1:54 1541:1541" ht="204.6" customHeight="1">
      <c r="A11" s="92">
        <v>3</v>
      </c>
      <c r="B11" s="91" t="s">
        <v>437</v>
      </c>
      <c r="C11" s="91" t="s">
        <v>310</v>
      </c>
      <c r="D11" s="93" t="s">
        <v>296</v>
      </c>
      <c r="E11" s="93" t="s">
        <v>297</v>
      </c>
      <c r="F11" s="93" t="s">
        <v>99</v>
      </c>
      <c r="G11" s="93" t="s">
        <v>107</v>
      </c>
      <c r="H11" s="93" t="s">
        <v>147</v>
      </c>
      <c r="I11" s="35">
        <v>0.9</v>
      </c>
      <c r="J11" s="35" t="s">
        <v>75</v>
      </c>
      <c r="K11" s="35" t="s">
        <v>75</v>
      </c>
      <c r="L11" s="35" t="s">
        <v>74</v>
      </c>
      <c r="M11" s="35" t="s">
        <v>74</v>
      </c>
      <c r="N11" s="35" t="s">
        <v>74</v>
      </c>
      <c r="O11" s="35" t="s">
        <v>75</v>
      </c>
      <c r="P11" s="35" t="s">
        <v>74</v>
      </c>
      <c r="Q11" s="35" t="s">
        <v>75</v>
      </c>
      <c r="R11" s="35" t="s">
        <v>74</v>
      </c>
      <c r="S11" s="35" t="s">
        <v>75</v>
      </c>
      <c r="T11" s="35" t="s">
        <v>75</v>
      </c>
      <c r="U11" s="35" t="s">
        <v>75</v>
      </c>
      <c r="V11" s="35" t="s">
        <v>75</v>
      </c>
      <c r="W11" s="35" t="s">
        <v>75</v>
      </c>
      <c r="X11" s="35" t="s">
        <v>74</v>
      </c>
      <c r="Y11" s="35" t="s">
        <v>74</v>
      </c>
      <c r="Z11" s="35" t="s">
        <v>74</v>
      </c>
      <c r="AA11" s="35" t="s">
        <v>74</v>
      </c>
      <c r="AB11" s="35" t="s">
        <v>74</v>
      </c>
      <c r="AC11" s="36">
        <f>I11</f>
        <v>0.9</v>
      </c>
      <c r="AD11" s="37">
        <f>AC11</f>
        <v>0.9</v>
      </c>
      <c r="AE11" s="36">
        <v>0.4</v>
      </c>
      <c r="AF11" s="37">
        <f>AE11</f>
        <v>0.4</v>
      </c>
      <c r="AG11" s="89">
        <f>AD11*AF11</f>
        <v>0.36000000000000004</v>
      </c>
      <c r="AH11" s="94" t="s">
        <v>89</v>
      </c>
      <c r="AI11" s="97" t="s">
        <v>496</v>
      </c>
      <c r="AJ11" s="39" t="s">
        <v>230</v>
      </c>
      <c r="AK11" s="98" t="s">
        <v>301</v>
      </c>
      <c r="AL11" s="98" t="s">
        <v>302</v>
      </c>
      <c r="AM11" s="38" t="s">
        <v>76</v>
      </c>
      <c r="AN11" s="39" t="s">
        <v>77</v>
      </c>
      <c r="AO11" s="39" t="s">
        <v>78</v>
      </c>
      <c r="AP11" s="38" t="s">
        <v>79</v>
      </c>
      <c r="AQ11" s="93">
        <v>0.7</v>
      </c>
      <c r="AR11" s="116">
        <f t="shared" si="0"/>
        <v>0.27</v>
      </c>
      <c r="AS11" s="114">
        <f t="shared" si="1"/>
        <v>0.27</v>
      </c>
      <c r="AT11" s="112">
        <f t="shared" si="2"/>
        <v>0.10800000000000001</v>
      </c>
      <c r="AU11" s="114">
        <f t="shared" si="3"/>
        <v>0.10800000000000001</v>
      </c>
      <c r="AV11" s="113">
        <f t="shared" si="4"/>
        <v>2.9160000000000005E-2</v>
      </c>
      <c r="AW11" s="114">
        <f t="shared" si="5"/>
        <v>2.9160000000000005E-2</v>
      </c>
      <c r="AX11" s="117" t="s">
        <v>497</v>
      </c>
      <c r="AY11" s="206"/>
      <c r="AZ11" s="96"/>
      <c r="BA11" s="209"/>
    </row>
    <row r="12" spans="1:54 1541:1541" ht="204.6" customHeight="1">
      <c r="A12" s="99">
        <v>4</v>
      </c>
      <c r="B12" s="101" t="s">
        <v>438</v>
      </c>
      <c r="C12" s="101" t="s">
        <v>311</v>
      </c>
      <c r="D12" s="102" t="s">
        <v>296</v>
      </c>
      <c r="E12" s="102" t="s">
        <v>297</v>
      </c>
      <c r="F12" s="102" t="s">
        <v>99</v>
      </c>
      <c r="G12" s="102" t="s">
        <v>107</v>
      </c>
      <c r="H12" s="102" t="s">
        <v>147</v>
      </c>
      <c r="I12" s="35">
        <v>0.46</v>
      </c>
      <c r="J12" s="35" t="s">
        <v>75</v>
      </c>
      <c r="K12" s="35" t="s">
        <v>75</v>
      </c>
      <c r="L12" s="35" t="s">
        <v>74</v>
      </c>
      <c r="M12" s="35" t="s">
        <v>74</v>
      </c>
      <c r="N12" s="35" t="s">
        <v>74</v>
      </c>
      <c r="O12" s="35" t="s">
        <v>75</v>
      </c>
      <c r="P12" s="35" t="s">
        <v>74</v>
      </c>
      <c r="Q12" s="35" t="s">
        <v>75</v>
      </c>
      <c r="R12" s="35" t="s">
        <v>74</v>
      </c>
      <c r="S12" s="35" t="s">
        <v>75</v>
      </c>
      <c r="T12" s="35" t="s">
        <v>75</v>
      </c>
      <c r="U12" s="35" t="s">
        <v>75</v>
      </c>
      <c r="V12" s="35" t="s">
        <v>75</v>
      </c>
      <c r="W12" s="35" t="s">
        <v>75</v>
      </c>
      <c r="X12" s="35" t="s">
        <v>74</v>
      </c>
      <c r="Y12" s="35" t="s">
        <v>74</v>
      </c>
      <c r="Z12" s="35" t="s">
        <v>74</v>
      </c>
      <c r="AA12" s="35" t="s">
        <v>74</v>
      </c>
      <c r="AB12" s="35" t="s">
        <v>74</v>
      </c>
      <c r="AC12" s="36">
        <f>I12</f>
        <v>0.46</v>
      </c>
      <c r="AD12" s="37">
        <f>AC12</f>
        <v>0.46</v>
      </c>
      <c r="AE12" s="36">
        <v>0.4</v>
      </c>
      <c r="AF12" s="37">
        <f>AE12</f>
        <v>0.4</v>
      </c>
      <c r="AG12" s="89">
        <f>AD12*AF12</f>
        <v>0.18400000000000002</v>
      </c>
      <c r="AH12" s="94" t="s">
        <v>89</v>
      </c>
      <c r="AI12" s="97" t="s">
        <v>496</v>
      </c>
      <c r="AJ12" s="39" t="s">
        <v>230</v>
      </c>
      <c r="AK12" s="98" t="s">
        <v>301</v>
      </c>
      <c r="AL12" s="98" t="s">
        <v>302</v>
      </c>
      <c r="AM12" s="38" t="s">
        <v>76</v>
      </c>
      <c r="AN12" s="39" t="s">
        <v>77</v>
      </c>
      <c r="AO12" s="39" t="s">
        <v>78</v>
      </c>
      <c r="AP12" s="38" t="s">
        <v>79</v>
      </c>
      <c r="AQ12" s="93">
        <v>0.7</v>
      </c>
      <c r="AR12" s="116">
        <f t="shared" si="0"/>
        <v>0.13800000000000001</v>
      </c>
      <c r="AS12" s="114">
        <f t="shared" si="1"/>
        <v>0.13800000000000001</v>
      </c>
      <c r="AT12" s="112">
        <f t="shared" si="2"/>
        <v>5.5200000000000006E-2</v>
      </c>
      <c r="AU12" s="114">
        <f t="shared" si="3"/>
        <v>5.5200000000000006E-2</v>
      </c>
      <c r="AV12" s="113">
        <f t="shared" si="4"/>
        <v>7.6176000000000013E-3</v>
      </c>
      <c r="AW12" s="114">
        <f t="shared" si="5"/>
        <v>7.6176000000000013E-3</v>
      </c>
      <c r="AX12" s="117" t="s">
        <v>497</v>
      </c>
      <c r="AY12" s="206"/>
      <c r="AZ12" s="96"/>
      <c r="BA12" s="209"/>
    </row>
    <row r="13" spans="1:54 1541:1541" ht="409.6" customHeight="1">
      <c r="A13" s="103">
        <v>5</v>
      </c>
      <c r="B13" s="104" t="s">
        <v>494</v>
      </c>
      <c r="C13" s="104" t="s">
        <v>495</v>
      </c>
      <c r="D13" s="105" t="s">
        <v>296</v>
      </c>
      <c r="E13" s="105" t="s">
        <v>299</v>
      </c>
      <c r="F13" s="105" t="s">
        <v>99</v>
      </c>
      <c r="G13" s="105" t="s">
        <v>107</v>
      </c>
      <c r="H13" s="105" t="s">
        <v>147</v>
      </c>
      <c r="I13" s="95">
        <v>0.4</v>
      </c>
      <c r="J13" s="35" t="s">
        <v>75</v>
      </c>
      <c r="K13" s="35" t="s">
        <v>75</v>
      </c>
      <c r="L13" s="35" t="s">
        <v>74</v>
      </c>
      <c r="M13" s="35" t="s">
        <v>74</v>
      </c>
      <c r="N13" s="35" t="s">
        <v>74</v>
      </c>
      <c r="O13" s="35" t="s">
        <v>75</v>
      </c>
      <c r="P13" s="35" t="s">
        <v>74</v>
      </c>
      <c r="Q13" s="35" t="s">
        <v>75</v>
      </c>
      <c r="R13" s="35" t="s">
        <v>74</v>
      </c>
      <c r="S13" s="35" t="s">
        <v>75</v>
      </c>
      <c r="T13" s="35" t="s">
        <v>75</v>
      </c>
      <c r="U13" s="35" t="s">
        <v>75</v>
      </c>
      <c r="V13" s="35" t="s">
        <v>75</v>
      </c>
      <c r="W13" s="35" t="s">
        <v>75</v>
      </c>
      <c r="X13" s="35" t="s">
        <v>74</v>
      </c>
      <c r="Y13" s="35" t="s">
        <v>74</v>
      </c>
      <c r="Z13" s="35" t="s">
        <v>74</v>
      </c>
      <c r="AA13" s="35" t="s">
        <v>74</v>
      </c>
      <c r="AB13" s="35" t="s">
        <v>74</v>
      </c>
      <c r="AC13" s="36">
        <f>I13</f>
        <v>0.4</v>
      </c>
      <c r="AD13" s="37">
        <f>AC13</f>
        <v>0.4</v>
      </c>
      <c r="AE13" s="36">
        <v>0.2</v>
      </c>
      <c r="AF13" s="37">
        <f>AE13</f>
        <v>0.2</v>
      </c>
      <c r="AG13" s="89">
        <f>AD13*AF13</f>
        <v>8.0000000000000016E-2</v>
      </c>
      <c r="AH13" s="125" t="s">
        <v>94</v>
      </c>
      <c r="AI13" s="97" t="s">
        <v>496</v>
      </c>
      <c r="AJ13" s="39" t="s">
        <v>230</v>
      </c>
      <c r="AK13" s="98" t="s">
        <v>301</v>
      </c>
      <c r="AL13" s="98" t="s">
        <v>302</v>
      </c>
      <c r="AM13" s="38" t="s">
        <v>76</v>
      </c>
      <c r="AN13" s="39" t="s">
        <v>77</v>
      </c>
      <c r="AO13" s="39" t="s">
        <v>78</v>
      </c>
      <c r="AP13" s="38" t="s">
        <v>79</v>
      </c>
      <c r="AQ13" s="93">
        <v>0.7</v>
      </c>
      <c r="AR13" s="116">
        <f>I13-(I13*AQ13)</f>
        <v>0.12000000000000005</v>
      </c>
      <c r="AS13" s="114">
        <f t="shared" si="1"/>
        <v>0.12000000000000005</v>
      </c>
      <c r="AT13" s="112">
        <f>AR13*AE13</f>
        <v>2.4000000000000011E-2</v>
      </c>
      <c r="AU13" s="114">
        <f t="shared" si="3"/>
        <v>2.4000000000000011E-2</v>
      </c>
      <c r="AV13" s="113">
        <f t="shared" si="4"/>
        <v>2.8800000000000023E-3</v>
      </c>
      <c r="AW13" s="114">
        <f t="shared" si="5"/>
        <v>2.8800000000000023E-3</v>
      </c>
      <c r="AX13" s="117" t="s">
        <v>497</v>
      </c>
      <c r="AY13" s="207"/>
      <c r="AZ13" s="96"/>
      <c r="BA13" s="210"/>
    </row>
    <row r="14" spans="1:54 1541:1541">
      <c r="AW14" s="118"/>
    </row>
    <row r="595" spans="1:1 1541:1552" ht="12.75">
      <c r="A595" s="40" t="s">
        <v>2</v>
      </c>
      <c r="BGG595" s="40" t="s">
        <v>2</v>
      </c>
      <c r="BGH595" s="42"/>
      <c r="BGI595" s="42"/>
      <c r="BGJ595" s="42"/>
      <c r="BGK595" s="42"/>
      <c r="BGL595" s="42"/>
      <c r="BGM595" s="42"/>
      <c r="BGN595" s="42"/>
      <c r="BGO595" s="42"/>
      <c r="BGP595" s="42"/>
      <c r="BGQ595" s="42"/>
      <c r="BGR595" s="42"/>
    </row>
    <row r="596" spans="1:1 1541:1552" ht="12.75">
      <c r="BGG596" s="42"/>
      <c r="BGH596" s="42"/>
      <c r="BGI596" s="42"/>
      <c r="BGJ596" s="42"/>
      <c r="BGK596" s="42"/>
      <c r="BGL596" s="42"/>
      <c r="BGM596" s="42"/>
      <c r="BGN596" s="214" t="s">
        <v>50</v>
      </c>
      <c r="BGO596" s="214"/>
      <c r="BGP596" s="214"/>
      <c r="BGQ596" s="43"/>
      <c r="BGR596" s="43"/>
    </row>
    <row r="597" spans="1:1 1541:1552" ht="12.75">
      <c r="BGG597" s="42"/>
      <c r="BGH597" s="42"/>
      <c r="BGI597" s="42"/>
      <c r="BGJ597" s="42"/>
      <c r="BGK597" s="42"/>
      <c r="BGL597" s="44">
        <v>1</v>
      </c>
      <c r="BGM597" s="44">
        <v>2</v>
      </c>
      <c r="BGN597" s="44">
        <v>3</v>
      </c>
      <c r="BGO597" s="45">
        <v>4</v>
      </c>
      <c r="BGP597" s="45">
        <v>5</v>
      </c>
      <c r="BGQ597" s="46"/>
      <c r="BGR597" s="46"/>
    </row>
    <row r="598" spans="1:1 1541:1552" ht="12.75">
      <c r="BGG598" s="42"/>
      <c r="BGH598" s="42"/>
      <c r="BGI598" s="42"/>
      <c r="BGJ598" s="42"/>
      <c r="BGK598" s="42"/>
      <c r="BGL598" s="47" t="s">
        <v>83</v>
      </c>
      <c r="BGM598" s="47" t="s">
        <v>84</v>
      </c>
      <c r="BGN598" s="47" t="s">
        <v>85</v>
      </c>
      <c r="BGO598" s="47" t="s">
        <v>86</v>
      </c>
      <c r="BGP598" s="47" t="s">
        <v>87</v>
      </c>
      <c r="BGQ598" s="47"/>
      <c r="BGR598" s="47"/>
    </row>
    <row r="599" spans="1:1 1541:1552" ht="12.75">
      <c r="BGG599" s="42"/>
      <c r="BGH599" s="42"/>
      <c r="BGI599" s="42"/>
      <c r="BGJ599" s="42"/>
      <c r="BGK599" s="42"/>
      <c r="BGL599" s="44">
        <v>1</v>
      </c>
      <c r="BGM599" s="44">
        <v>2</v>
      </c>
      <c r="BGN599" s="44">
        <v>3</v>
      </c>
      <c r="BGO599" s="45">
        <v>4</v>
      </c>
      <c r="BGP599" s="45">
        <v>5</v>
      </c>
      <c r="BGQ599" s="46"/>
      <c r="BGR599" s="46"/>
    </row>
    <row r="600" spans="1:1 1541:1552" ht="28.7" customHeight="1">
      <c r="BGG600" s="42"/>
      <c r="BGH600" s="215" t="s">
        <v>48</v>
      </c>
      <c r="BGI600" s="46">
        <v>5</v>
      </c>
      <c r="BGJ600" s="47" t="s">
        <v>88</v>
      </c>
      <c r="BGK600" s="46">
        <v>5</v>
      </c>
      <c r="BGL600" s="48" t="s">
        <v>89</v>
      </c>
      <c r="BGM600" s="49" t="s">
        <v>90</v>
      </c>
      <c r="BGN600" s="49" t="s">
        <v>90</v>
      </c>
      <c r="BGO600" s="50" t="s">
        <v>91</v>
      </c>
      <c r="BGP600" s="50" t="s">
        <v>91</v>
      </c>
      <c r="BGQ600" s="51"/>
      <c r="BGR600" s="51"/>
    </row>
    <row r="601" spans="1:1 1541:1552" ht="28.7" customHeight="1">
      <c r="BGG601" s="42"/>
      <c r="BGH601" s="215"/>
      <c r="BGI601" s="46">
        <v>4</v>
      </c>
      <c r="BGJ601" s="47" t="s">
        <v>92</v>
      </c>
      <c r="BGK601" s="46">
        <v>4</v>
      </c>
      <c r="BGL601" s="48" t="s">
        <v>89</v>
      </c>
      <c r="BGM601" s="48" t="s">
        <v>89</v>
      </c>
      <c r="BGN601" s="49" t="s">
        <v>90</v>
      </c>
      <c r="BGO601" s="50" t="s">
        <v>91</v>
      </c>
      <c r="BGP601" s="50" t="s">
        <v>91</v>
      </c>
      <c r="BGQ601" s="51"/>
      <c r="BGR601" s="51"/>
    </row>
    <row r="602" spans="1:1 1541:1552" ht="28.7" customHeight="1">
      <c r="BGG602" s="42"/>
      <c r="BGH602" s="215"/>
      <c r="BGI602" s="46">
        <v>3</v>
      </c>
      <c r="BGJ602" s="47" t="s">
        <v>93</v>
      </c>
      <c r="BGK602" s="46">
        <v>3</v>
      </c>
      <c r="BGL602" s="48" t="s">
        <v>89</v>
      </c>
      <c r="BGM602" s="48" t="s">
        <v>89</v>
      </c>
      <c r="BGN602" s="49" t="s">
        <v>90</v>
      </c>
      <c r="BGO602" s="49" t="s">
        <v>90</v>
      </c>
      <c r="BGP602" s="49" t="s">
        <v>90</v>
      </c>
      <c r="BGQ602" s="51"/>
      <c r="BGR602" s="51"/>
    </row>
    <row r="603" spans="1:1 1541:1552" ht="28.7" customHeight="1">
      <c r="BGG603" s="42"/>
      <c r="BGH603" s="215"/>
      <c r="BGI603" s="46">
        <v>2</v>
      </c>
      <c r="BGJ603" s="47" t="s">
        <v>73</v>
      </c>
      <c r="BGK603" s="46">
        <v>2</v>
      </c>
      <c r="BGL603" s="52" t="s">
        <v>94</v>
      </c>
      <c r="BGM603" s="48" t="s">
        <v>89</v>
      </c>
      <c r="BGN603" s="48" t="s">
        <v>89</v>
      </c>
      <c r="BGO603" s="48" t="s">
        <v>89</v>
      </c>
      <c r="BGP603" s="49" t="s">
        <v>90</v>
      </c>
      <c r="BGQ603" s="51"/>
      <c r="BGR603" s="51"/>
    </row>
    <row r="604" spans="1:1 1541:1552" ht="28.7" customHeight="1">
      <c r="BGG604" s="42"/>
      <c r="BGH604" s="215"/>
      <c r="BGI604" s="46">
        <v>1</v>
      </c>
      <c r="BGJ604" s="47" t="s">
        <v>95</v>
      </c>
      <c r="BGK604" s="46">
        <v>1</v>
      </c>
      <c r="BGL604" s="52" t="s">
        <v>94</v>
      </c>
      <c r="BGM604" s="52" t="s">
        <v>94</v>
      </c>
      <c r="BGN604" s="48" t="s">
        <v>89</v>
      </c>
      <c r="BGO604" s="48" t="s">
        <v>89</v>
      </c>
      <c r="BGP604" s="48" t="s">
        <v>89</v>
      </c>
      <c r="BGQ604" s="51"/>
      <c r="BGR604" s="51"/>
    </row>
    <row r="605" spans="1:1 1541:1552" ht="12.75">
      <c r="BGG605" s="42"/>
      <c r="BGH605" s="42"/>
      <c r="BGI605" s="42"/>
      <c r="BGJ605" s="42"/>
      <c r="BGK605" s="42"/>
      <c r="BGL605" s="42"/>
      <c r="BGM605" s="42"/>
      <c r="BGN605" s="42"/>
      <c r="BGO605" s="42"/>
      <c r="BGP605" s="42"/>
      <c r="BGQ605" s="42"/>
      <c r="BGR605" s="42"/>
    </row>
    <row r="606" spans="1:1 1541:1552" ht="12.75">
      <c r="BGG606" s="42"/>
      <c r="BGH606" s="42"/>
      <c r="BGI606" s="42"/>
      <c r="BGJ606" s="42"/>
      <c r="BGK606" s="42"/>
      <c r="BGL606" s="42"/>
      <c r="BGM606" s="42"/>
      <c r="BGN606" s="42"/>
      <c r="BGO606" s="42"/>
      <c r="BGP606" s="42"/>
      <c r="BGQ606" s="42"/>
      <c r="BGR606" s="42"/>
    </row>
    <row r="607" spans="1:1 1541:1552" ht="12.75">
      <c r="BGG607" s="42"/>
      <c r="BGH607" s="42"/>
      <c r="BGI607" s="42"/>
      <c r="BGJ607" s="42"/>
      <c r="BGK607" s="42"/>
      <c r="BGL607" s="42"/>
      <c r="BGM607" s="42"/>
      <c r="BGN607" s="42"/>
      <c r="BGO607" s="42"/>
      <c r="BGP607" s="42"/>
      <c r="BGQ607" s="42"/>
      <c r="BGR607" s="42" t="s">
        <v>96</v>
      </c>
    </row>
    <row r="608" spans="1:1 1541:1552" ht="33.75">
      <c r="BGG608" s="42"/>
      <c r="BGH608" s="42"/>
      <c r="BGI608" s="42"/>
      <c r="BGJ608" s="42"/>
      <c r="BGK608" s="42"/>
      <c r="BGL608" s="42"/>
      <c r="BGM608" s="42"/>
      <c r="BGN608" s="42"/>
      <c r="BGO608" s="42"/>
      <c r="BGP608" s="42"/>
      <c r="BGQ608" s="42"/>
      <c r="BGR608" s="53" t="s">
        <v>97</v>
      </c>
    </row>
    <row r="609" spans="1541:1554" ht="12.75">
      <c r="BGG609" s="42"/>
      <c r="BGH609" s="42"/>
      <c r="BGI609" s="42"/>
      <c r="BGJ609" s="42"/>
      <c r="BGK609" s="42"/>
      <c r="BGL609" s="42"/>
      <c r="BGM609" s="42"/>
      <c r="BGN609" s="42"/>
      <c r="BGO609" s="42"/>
      <c r="BGP609" s="42"/>
      <c r="BGQ609" s="42"/>
      <c r="BGR609" s="53" t="s">
        <v>81</v>
      </c>
    </row>
    <row r="610" spans="1541:1554" ht="12.75">
      <c r="BGR610" s="53" t="s">
        <v>98</v>
      </c>
      <c r="BGS610" s="42"/>
      <c r="BGT610" s="42"/>
    </row>
    <row r="611" spans="1541:1554" ht="22.5">
      <c r="BGR611" s="53" t="s">
        <v>99</v>
      </c>
      <c r="BGS611" s="42"/>
      <c r="BGT611" s="42"/>
    </row>
    <row r="612" spans="1541:1554" ht="12.75">
      <c r="BGR612" s="54"/>
      <c r="BGS612" s="42"/>
      <c r="BGT612" s="42"/>
    </row>
    <row r="613" spans="1541:1554" ht="12.75">
      <c r="BGR613" s="42"/>
      <c r="BGS613" s="42"/>
      <c r="BGT613" s="42" t="s">
        <v>100</v>
      </c>
    </row>
    <row r="614" spans="1541:1554" ht="22.5">
      <c r="BGR614" s="42"/>
      <c r="BGS614" s="42"/>
      <c r="BGT614" s="55" t="s">
        <v>101</v>
      </c>
    </row>
    <row r="615" spans="1541:1554" ht="12.75">
      <c r="BGR615" s="42"/>
      <c r="BGS615" s="42"/>
      <c r="BGT615" s="55" t="s">
        <v>102</v>
      </c>
    </row>
    <row r="616" spans="1541:1554" ht="12.75">
      <c r="BGR616" s="42"/>
      <c r="BGS616" s="42"/>
      <c r="BGT616" s="55" t="s">
        <v>71</v>
      </c>
    </row>
    <row r="617" spans="1541:1554" ht="12.75">
      <c r="BGR617" s="42"/>
      <c r="BGS617" s="42"/>
      <c r="BGT617" s="55" t="s">
        <v>103</v>
      </c>
    </row>
    <row r="618" spans="1541:1554" ht="12.75">
      <c r="BGR618" s="42"/>
      <c r="BGS618" s="42"/>
      <c r="BGT618" s="55" t="s">
        <v>104</v>
      </c>
    </row>
    <row r="619" spans="1541:1554" ht="12.75">
      <c r="BGR619" s="42"/>
      <c r="BGS619" s="42"/>
      <c r="BGT619" s="55" t="s">
        <v>105</v>
      </c>
    </row>
    <row r="620" spans="1541:1554" ht="12.75">
      <c r="BGR620" s="42"/>
      <c r="BGS620" s="42"/>
      <c r="BGT620" s="55" t="s">
        <v>106</v>
      </c>
    </row>
    <row r="621" spans="1541:1554" ht="22.5">
      <c r="BGR621" s="42"/>
      <c r="BGS621" s="42"/>
      <c r="BGT621" s="55" t="s">
        <v>107</v>
      </c>
    </row>
    <row r="622" spans="1541:1554" ht="12.75">
      <c r="BGR622" s="42"/>
      <c r="BGS622" s="42"/>
      <c r="BGT622" s="55" t="s">
        <v>108</v>
      </c>
    </row>
    <row r="623" spans="1541:1554" ht="12.75">
      <c r="BGR623" s="42"/>
      <c r="BGS623" s="42"/>
      <c r="BGT623" s="55" t="s">
        <v>109</v>
      </c>
    </row>
    <row r="624" spans="1541:1554" ht="22.5">
      <c r="BGR624" s="42"/>
      <c r="BGS624" s="42"/>
      <c r="BGT624" s="55" t="s">
        <v>110</v>
      </c>
    </row>
    <row r="625" spans="1552:1559" ht="22.5">
      <c r="BGR625" s="42"/>
      <c r="BGS625" s="42"/>
      <c r="BGT625" s="55" t="s">
        <v>111</v>
      </c>
    </row>
    <row r="628" spans="1552:1559" ht="12.75">
      <c r="BGW628" s="56" t="s">
        <v>112</v>
      </c>
      <c r="BGX628" s="42"/>
      <c r="BGY628" s="46"/>
    </row>
    <row r="629" spans="1552:1559" ht="12.75">
      <c r="BGW629" s="57" t="s">
        <v>80</v>
      </c>
      <c r="BGX629" s="42"/>
      <c r="BGY629" s="46"/>
    </row>
    <row r="630" spans="1552:1559" ht="12.75">
      <c r="BGW630" s="57" t="s">
        <v>113</v>
      </c>
      <c r="BGX630" s="42"/>
      <c r="BGY630" s="46"/>
    </row>
    <row r="631" spans="1552:1559" ht="12.75">
      <c r="BGW631" s="57"/>
      <c r="BGX631" s="42"/>
      <c r="BGY631" s="46"/>
    </row>
    <row r="632" spans="1552:1559" ht="12.75">
      <c r="BGW632" s="56"/>
      <c r="BGX632" s="42"/>
      <c r="BGY632" s="46"/>
    </row>
    <row r="633" spans="1552:1559" ht="12.75">
      <c r="BGW633" s="56"/>
      <c r="BGX633" s="42"/>
      <c r="BGY633" s="46"/>
    </row>
    <row r="634" spans="1552:1559" ht="12.75">
      <c r="BGW634" s="56"/>
      <c r="BGX634" s="42"/>
      <c r="BGY634" s="46" t="s">
        <v>114</v>
      </c>
    </row>
    <row r="635" spans="1552:1559" ht="12.75">
      <c r="BGW635" s="56"/>
      <c r="BGX635" s="42"/>
      <c r="BGY635" s="58" t="s">
        <v>115</v>
      </c>
    </row>
    <row r="636" spans="1552:1559" ht="12.75">
      <c r="BGW636" s="56"/>
      <c r="BGX636" s="42"/>
      <c r="BGY636" s="58" t="s">
        <v>116</v>
      </c>
    </row>
    <row r="637" spans="1552:1559" ht="12.75">
      <c r="BGW637" s="56"/>
      <c r="BGX637" s="42"/>
      <c r="BGY637" s="58" t="s">
        <v>70</v>
      </c>
    </row>
    <row r="638" spans="1552:1559" ht="12.75">
      <c r="BGW638" s="56"/>
      <c r="BGX638" s="42"/>
      <c r="BGY638" s="58" t="s">
        <v>117</v>
      </c>
    </row>
    <row r="639" spans="1552:1559" ht="12.75">
      <c r="BGW639" s="56"/>
      <c r="BGX639" s="42"/>
      <c r="BGY639" s="58" t="s">
        <v>118</v>
      </c>
    </row>
    <row r="640" spans="1552:1559" ht="12.75">
      <c r="BGW640" s="56"/>
      <c r="BGX640" s="42"/>
      <c r="BGY640" s="58" t="s">
        <v>119</v>
      </c>
    </row>
    <row r="641" spans="1557:1564" ht="12.75">
      <c r="BGW641" s="56"/>
      <c r="BGX641" s="42"/>
      <c r="BGY641" s="58" t="s">
        <v>120</v>
      </c>
    </row>
    <row r="642" spans="1557:1564" ht="12.75">
      <c r="BGY642" s="58" t="s">
        <v>121</v>
      </c>
      <c r="BGZ642" s="42"/>
      <c r="BHA642" s="42"/>
      <c r="BHB642" s="42"/>
      <c r="BHC642" s="42"/>
      <c r="BHD642" s="42"/>
    </row>
    <row r="643" spans="1557:1564" ht="12.75">
      <c r="BGY643" s="58" t="s">
        <v>122</v>
      </c>
      <c r="BGZ643" s="42"/>
      <c r="BHA643" s="42"/>
      <c r="BHB643" s="42"/>
      <c r="BHC643" s="42"/>
      <c r="BHD643" s="42"/>
    </row>
    <row r="644" spans="1557:1564" ht="12.75">
      <c r="BGY644" s="56"/>
      <c r="BGZ644" s="42"/>
      <c r="BHA644" s="42"/>
      <c r="BHB644" s="42" t="s">
        <v>123</v>
      </c>
      <c r="BHC644" s="42"/>
      <c r="BHD644" s="42"/>
    </row>
    <row r="645" spans="1557:1564" ht="12.75">
      <c r="BGY645" s="46"/>
      <c r="BGZ645" s="42"/>
      <c r="BHA645" s="42"/>
      <c r="BHB645" s="42" t="s">
        <v>124</v>
      </c>
      <c r="BHC645" s="42"/>
      <c r="BHD645" s="42"/>
    </row>
    <row r="646" spans="1557:1564" ht="12.75">
      <c r="BGY646" s="46"/>
      <c r="BGZ646" s="42"/>
      <c r="BHA646" s="42"/>
      <c r="BHB646" s="42" t="s">
        <v>125</v>
      </c>
      <c r="BHC646" s="42"/>
      <c r="BHD646" s="42"/>
    </row>
    <row r="647" spans="1557:1564" ht="12.75">
      <c r="BGY647" s="46"/>
      <c r="BGZ647" s="42"/>
      <c r="BHA647" s="42"/>
      <c r="BHB647" s="42" t="s">
        <v>126</v>
      </c>
      <c r="BHC647" s="42"/>
      <c r="BHD647" s="42"/>
    </row>
    <row r="648" spans="1557:1564" ht="12.75">
      <c r="BGY648" s="46"/>
      <c r="BGZ648" s="42"/>
      <c r="BHA648" s="42"/>
      <c r="BHB648" s="42" t="s">
        <v>127</v>
      </c>
      <c r="BHC648" s="42"/>
      <c r="BHD648" s="42"/>
    </row>
    <row r="649" spans="1557:1564" ht="12.75">
      <c r="BGY649" s="46"/>
      <c r="BGZ649" s="42"/>
      <c r="BHA649" s="42"/>
      <c r="BHB649" s="42" t="s">
        <v>128</v>
      </c>
      <c r="BHC649" s="42"/>
      <c r="BHD649" s="42"/>
    </row>
    <row r="650" spans="1557:1564" ht="12.75">
      <c r="BGY650" s="46"/>
      <c r="BGZ650" s="42"/>
      <c r="BHA650" s="42"/>
      <c r="BHB650" s="42" t="s">
        <v>129</v>
      </c>
      <c r="BHC650" s="42"/>
      <c r="BHD650" s="42"/>
    </row>
    <row r="651" spans="1557:1564" ht="12.75">
      <c r="BGY651" s="46"/>
      <c r="BGZ651" s="42"/>
      <c r="BHA651" s="42"/>
      <c r="BHB651" s="42" t="s">
        <v>130</v>
      </c>
      <c r="BHC651" s="42"/>
      <c r="BHD651" s="42"/>
    </row>
    <row r="652" spans="1557:1564" ht="12.75">
      <c r="BGY652" s="46"/>
      <c r="BGZ652" s="42"/>
      <c r="BHA652" s="42"/>
      <c r="BHB652" s="42" t="s">
        <v>131</v>
      </c>
      <c r="BHC652" s="42"/>
      <c r="BHD652" s="42"/>
    </row>
    <row r="653" spans="1557:1564" ht="12.75">
      <c r="BGY653" s="46"/>
      <c r="BGZ653" s="42"/>
      <c r="BHA653" s="42"/>
      <c r="BHB653" s="42"/>
      <c r="BHC653" s="42"/>
      <c r="BHD653" s="42"/>
    </row>
    <row r="654" spans="1557:1564" ht="12.75">
      <c r="BGY654" s="46"/>
      <c r="BGZ654" s="42"/>
      <c r="BHA654" s="42"/>
      <c r="BHB654" s="42"/>
      <c r="BHC654" s="42"/>
      <c r="BHD654" s="42"/>
    </row>
    <row r="655" spans="1557:1564" ht="12.75">
      <c r="BGY655" s="46"/>
      <c r="BGZ655" s="42"/>
      <c r="BHA655" s="42"/>
      <c r="BHB655" s="42"/>
      <c r="BHC655" s="42"/>
      <c r="BHD655" s="42" t="s">
        <v>132</v>
      </c>
    </row>
    <row r="656" spans="1557:1564" ht="12.75">
      <c r="BGY656" s="46"/>
      <c r="BGZ656" s="42"/>
      <c r="BHA656" s="42"/>
      <c r="BHB656" s="42"/>
      <c r="BHC656" s="42"/>
      <c r="BHD656" s="59" t="s">
        <v>133</v>
      </c>
    </row>
    <row r="657" spans="1559:1564" ht="12.75">
      <c r="BGY657" s="46"/>
      <c r="BGZ657" s="42"/>
      <c r="BHA657" s="42"/>
      <c r="BHB657" s="42"/>
      <c r="BHC657" s="42"/>
      <c r="BHD657" s="59" t="s">
        <v>134</v>
      </c>
    </row>
    <row r="658" spans="1559:1564">
      <c r="BHD658" s="59" t="s">
        <v>135</v>
      </c>
    </row>
    <row r="659" spans="1559:1564" ht="22.5">
      <c r="BHD659" s="59" t="s">
        <v>136</v>
      </c>
    </row>
    <row r="660" spans="1559:1564">
      <c r="BHD660" s="59" t="s">
        <v>137</v>
      </c>
    </row>
    <row r="661" spans="1559:1564" ht="22.5">
      <c r="BHD661" s="60" t="s">
        <v>138</v>
      </c>
    </row>
    <row r="662" spans="1559:1564">
      <c r="BHD662" s="59" t="s">
        <v>139</v>
      </c>
    </row>
    <row r="663" spans="1559:1564" ht="22.5">
      <c r="BHD663" s="59" t="s">
        <v>140</v>
      </c>
    </row>
    <row r="664" spans="1559:1564">
      <c r="BHD664" s="59" t="s">
        <v>141</v>
      </c>
    </row>
    <row r="665" spans="1559:1564" ht="22.5">
      <c r="BHD665" s="59" t="s">
        <v>142</v>
      </c>
    </row>
    <row r="666" spans="1559:1564" ht="33.75">
      <c r="BHD666" s="59" t="s">
        <v>143</v>
      </c>
    </row>
    <row r="667" spans="1559:1564">
      <c r="BHD667" s="59" t="s">
        <v>144</v>
      </c>
    </row>
    <row r="668" spans="1559:1564" ht="22.5">
      <c r="BHD668" s="59" t="s">
        <v>145</v>
      </c>
    </row>
    <row r="669" spans="1559:1564">
      <c r="BHD669" s="59" t="s">
        <v>146</v>
      </c>
    </row>
    <row r="670" spans="1559:1564">
      <c r="BHD670" s="59" t="s">
        <v>147</v>
      </c>
    </row>
    <row r="671" spans="1559:1564">
      <c r="BHD671" s="59" t="s">
        <v>148</v>
      </c>
    </row>
    <row r="672" spans="1559:1564">
      <c r="BHD672" s="59" t="s">
        <v>149</v>
      </c>
    </row>
    <row r="673" spans="1564:1567">
      <c r="BHD673" s="59" t="s">
        <v>150</v>
      </c>
    </row>
    <row r="674" spans="1564:1567">
      <c r="BHD674" s="59" t="s">
        <v>72</v>
      </c>
      <c r="BHE674" s="59"/>
      <c r="BHF674" s="59"/>
      <c r="BHG674" s="59"/>
    </row>
    <row r="675" spans="1564:1567" ht="13.35" customHeight="1">
      <c r="BHD675" s="59"/>
      <c r="BHE675" s="59"/>
      <c r="BHF675" s="59"/>
      <c r="BHG675" s="59"/>
    </row>
    <row r="676" spans="1564:1567" ht="13.35" customHeight="1">
      <c r="BHD676" s="59"/>
      <c r="BHE676" s="59"/>
      <c r="BHF676" s="59"/>
      <c r="BHG676" s="59"/>
    </row>
    <row r="677" spans="1564:1567" ht="13.35" customHeight="1">
      <c r="BHD677" s="59"/>
      <c r="BHE677" s="59"/>
      <c r="BHF677" s="59"/>
      <c r="BHG677" s="59"/>
    </row>
    <row r="678" spans="1564:1567">
      <c r="BHE678" s="59"/>
      <c r="BHF678" s="59"/>
      <c r="BHG678" s="59"/>
    </row>
    <row r="679" spans="1564:1567" ht="12.75">
      <c r="BHE679" s="42"/>
      <c r="BHF679" s="42"/>
      <c r="BHG679" s="42"/>
    </row>
    <row r="680" spans="1564:1567" ht="12.75">
      <c r="BHD680" s="42"/>
      <c r="BHE680" s="42"/>
      <c r="BHF680" s="42"/>
      <c r="BHG680" s="42"/>
    </row>
    <row r="681" spans="1564:1567" ht="12.75">
      <c r="BHD681" s="42"/>
      <c r="BHE681" s="42"/>
      <c r="BHF681" s="42"/>
      <c r="BHG681" s="42"/>
    </row>
    <row r="682" spans="1564:1567" ht="12.75">
      <c r="BHD682" s="42"/>
      <c r="BHE682" s="42"/>
      <c r="BHF682" s="42"/>
      <c r="BHG682" s="42" t="s">
        <v>125</v>
      </c>
    </row>
    <row r="683" spans="1564:1567" ht="12.75">
      <c r="BHD683" s="42"/>
      <c r="BHE683" s="42"/>
      <c r="BHF683" s="42"/>
      <c r="BHG683" s="42" t="s">
        <v>151</v>
      </c>
    </row>
    <row r="684" spans="1564:1567" ht="12.75">
      <c r="BHD684" s="42"/>
      <c r="BHE684" s="42"/>
      <c r="BHF684" s="42"/>
      <c r="BHG684" s="42" t="s">
        <v>152</v>
      </c>
    </row>
    <row r="685" spans="1564:1567" ht="12.75">
      <c r="BHD685" s="42"/>
      <c r="BHE685" s="42"/>
      <c r="BHF685" s="42"/>
      <c r="BHG685" s="42" t="s">
        <v>153</v>
      </c>
    </row>
    <row r="686" spans="1564:1567" ht="12.75">
      <c r="BHD686" s="42"/>
      <c r="BHE686" s="42"/>
      <c r="BHF686" s="42"/>
      <c r="BHG686" s="42" t="s">
        <v>154</v>
      </c>
    </row>
    <row r="687" spans="1564:1567" ht="12.75">
      <c r="BHD687" s="42"/>
      <c r="BHE687" s="42"/>
      <c r="BHF687" s="42"/>
      <c r="BHG687" s="42" t="s">
        <v>155</v>
      </c>
    </row>
    <row r="691" spans="1544:1571" ht="15">
      <c r="BGJ691" s="42"/>
      <c r="BGK691" s="42"/>
      <c r="BGL691" s="42"/>
      <c r="BGM691" s="42"/>
      <c r="BGN691" s="42"/>
      <c r="BGO691" s="42"/>
      <c r="BGP691" s="42"/>
      <c r="BGQ691" s="42"/>
      <c r="BGR691" s="42"/>
      <c r="BGS691" s="42"/>
      <c r="BGT691" s="42"/>
      <c r="BGU691" s="42"/>
      <c r="BGV691" s="42"/>
      <c r="BGW691" s="56"/>
      <c r="BGX691" s="42"/>
      <c r="BGY691" s="46"/>
      <c r="BGZ691" s="42"/>
      <c r="BHA691" s="42"/>
      <c r="BHB691" s="42"/>
      <c r="BHC691" s="42"/>
      <c r="BHD691" s="42"/>
      <c r="BHE691" s="42"/>
      <c r="BHF691" s="42"/>
      <c r="BHG691" s="42"/>
      <c r="BHH691" s="42"/>
      <c r="BHI691" s="61" t="s">
        <v>79</v>
      </c>
      <c r="BHJ691" s="42"/>
      <c r="BHK691" s="42"/>
    </row>
    <row r="692" spans="1544:1571" ht="12.75">
      <c r="BGJ692" s="42"/>
      <c r="BGK692" s="42"/>
      <c r="BGL692" s="42"/>
      <c r="BGM692" s="42"/>
      <c r="BGN692" s="42"/>
      <c r="BGO692" s="42"/>
      <c r="BGP692" s="42"/>
      <c r="BGQ692" s="42"/>
      <c r="BGR692" s="42"/>
      <c r="BGS692" s="42"/>
      <c r="BGT692" s="42"/>
      <c r="BGU692" s="42"/>
      <c r="BGV692" s="42"/>
      <c r="BGW692" s="56"/>
      <c r="BGX692" s="42"/>
      <c r="BGY692" s="46"/>
      <c r="BGZ692" s="42"/>
      <c r="BHA692" s="42"/>
      <c r="BHB692" s="42"/>
      <c r="BHC692" s="42"/>
      <c r="BHD692" s="42"/>
      <c r="BHE692" s="42"/>
      <c r="BHF692" s="42"/>
      <c r="BHG692" s="42"/>
      <c r="BHH692" s="42"/>
      <c r="BHI692" s="47" t="s">
        <v>88</v>
      </c>
      <c r="BHJ692" s="42"/>
      <c r="BHK692" s="42"/>
    </row>
    <row r="693" spans="1544:1571" ht="12.75">
      <c r="BGJ693" s="42"/>
      <c r="BGK693" s="42"/>
      <c r="BGL693" s="42"/>
      <c r="BGM693" s="42"/>
      <c r="BGN693" s="42"/>
      <c r="BGO693" s="42"/>
      <c r="BGP693" s="42"/>
      <c r="BGQ693" s="42"/>
      <c r="BGR693" s="42"/>
      <c r="BGS693" s="42"/>
      <c r="BGT693" s="42"/>
      <c r="BGU693" s="42"/>
      <c r="BGV693" s="42"/>
      <c r="BGW693" s="56"/>
      <c r="BGX693" s="42"/>
      <c r="BGY693" s="46"/>
      <c r="BGZ693" s="42"/>
      <c r="BHA693" s="42"/>
      <c r="BHB693" s="42"/>
      <c r="BHC693" s="42"/>
      <c r="BHD693" s="42"/>
      <c r="BHE693" s="42"/>
      <c r="BHF693" s="42"/>
      <c r="BHG693" s="42"/>
      <c r="BHH693" s="42"/>
      <c r="BHI693" s="47" t="s">
        <v>92</v>
      </c>
      <c r="BHJ693" s="42"/>
      <c r="BHK693" s="42"/>
    </row>
    <row r="694" spans="1544:1571" ht="12.75">
      <c r="BGJ694" s="42"/>
      <c r="BGK694" s="42"/>
      <c r="BGL694" s="42"/>
      <c r="BGM694" s="42"/>
      <c r="BGN694" s="42"/>
      <c r="BGO694" s="42"/>
      <c r="BGP694" s="42"/>
      <c r="BGQ694" s="42"/>
      <c r="BGR694" s="42"/>
      <c r="BGS694" s="42"/>
      <c r="BGT694" s="42"/>
      <c r="BGU694" s="42"/>
      <c r="BGV694" s="42"/>
      <c r="BGW694" s="56"/>
      <c r="BGX694" s="42"/>
      <c r="BGY694" s="46"/>
      <c r="BGZ694" s="42"/>
      <c r="BHA694" s="42"/>
      <c r="BHB694" s="42"/>
      <c r="BHC694" s="42"/>
      <c r="BHD694" s="42"/>
      <c r="BHE694" s="42"/>
      <c r="BHF694" s="42"/>
      <c r="BHG694" s="42"/>
      <c r="BHH694" s="42"/>
      <c r="BHI694" s="47" t="s">
        <v>93</v>
      </c>
      <c r="BHJ694" s="42"/>
      <c r="BHK694" s="42"/>
    </row>
    <row r="695" spans="1544:1571" ht="12.75">
      <c r="BGJ695" s="42"/>
      <c r="BGK695" s="42"/>
      <c r="BGL695" s="42"/>
      <c r="BGM695" s="42"/>
      <c r="BGN695" s="42"/>
      <c r="BGO695" s="42"/>
      <c r="BGP695" s="42"/>
      <c r="BGQ695" s="42"/>
      <c r="BGR695" s="42"/>
      <c r="BGS695" s="42"/>
      <c r="BGT695" s="42"/>
      <c r="BGU695" s="42"/>
      <c r="BGV695" s="42"/>
      <c r="BGW695" s="56"/>
      <c r="BGX695" s="42"/>
      <c r="BGY695" s="46"/>
      <c r="BGZ695" s="42"/>
      <c r="BHA695" s="42"/>
      <c r="BHB695" s="42"/>
      <c r="BHC695" s="42"/>
      <c r="BHD695" s="42"/>
      <c r="BHE695" s="42"/>
      <c r="BHF695" s="42"/>
      <c r="BHG695" s="42"/>
      <c r="BHH695" s="42"/>
      <c r="BHI695" s="47" t="s">
        <v>73</v>
      </c>
      <c r="BHJ695" s="42"/>
      <c r="BHK695" s="47"/>
    </row>
    <row r="696" spans="1544:1571" ht="12.75">
      <c r="BGJ696" s="42"/>
      <c r="BGK696" s="42"/>
      <c r="BGL696" s="42"/>
      <c r="BGM696" s="42"/>
      <c r="BGN696" s="42"/>
      <c r="BGO696" s="42"/>
      <c r="BGP696" s="42"/>
      <c r="BGQ696" s="42"/>
      <c r="BGR696" s="42"/>
      <c r="BGS696" s="42"/>
      <c r="BGT696" s="42"/>
      <c r="BGU696" s="42"/>
      <c r="BGV696" s="42"/>
      <c r="BGW696" s="56"/>
      <c r="BGX696" s="42"/>
      <c r="BGY696" s="46"/>
      <c r="BGZ696" s="42"/>
      <c r="BHA696" s="42"/>
      <c r="BHB696" s="42"/>
      <c r="BHC696" s="42"/>
      <c r="BHD696" s="42"/>
      <c r="BHE696" s="42"/>
      <c r="BHF696" s="42"/>
      <c r="BHG696" s="42"/>
      <c r="BHH696" s="42"/>
      <c r="BHI696" s="47" t="s">
        <v>95</v>
      </c>
      <c r="BHJ696" s="42"/>
      <c r="BHK696" s="42"/>
    </row>
    <row r="697" spans="1544:1571" ht="12.75">
      <c r="BGJ697" s="42"/>
      <c r="BGK697" s="42"/>
      <c r="BGL697" s="42"/>
      <c r="BGM697" s="42"/>
      <c r="BGN697" s="42"/>
      <c r="BGO697" s="42"/>
      <c r="BGP697" s="42"/>
      <c r="BGQ697" s="42"/>
      <c r="BGR697" s="42"/>
      <c r="BGS697" s="42"/>
      <c r="BGT697" s="42"/>
      <c r="BGU697" s="42"/>
      <c r="BGV697" s="42"/>
      <c r="BGW697" s="56"/>
      <c r="BGX697" s="42"/>
      <c r="BGY697" s="46"/>
      <c r="BGZ697" s="42"/>
      <c r="BHA697" s="42"/>
      <c r="BHB697" s="42"/>
      <c r="BHC697" s="42"/>
      <c r="BHD697" s="42"/>
      <c r="BHE697" s="42"/>
      <c r="BHF697" s="42"/>
      <c r="BHG697" s="42"/>
      <c r="BHH697" s="42"/>
      <c r="BHI697" s="47"/>
      <c r="BHJ697" s="42"/>
      <c r="BHK697" s="42"/>
    </row>
    <row r="698" spans="1544:1571" ht="15">
      <c r="BGJ698" s="42"/>
      <c r="BGK698" s="42"/>
      <c r="BGL698" s="42"/>
      <c r="BGM698" s="42"/>
      <c r="BGN698" s="42"/>
      <c r="BGO698" s="42"/>
      <c r="BGP698" s="42"/>
      <c r="BGQ698" s="42"/>
      <c r="BGR698" s="42"/>
      <c r="BGS698" s="42"/>
      <c r="BGT698" s="42"/>
      <c r="BGU698" s="42"/>
      <c r="BGV698" s="42"/>
      <c r="BGW698" s="56"/>
      <c r="BGX698" s="42"/>
      <c r="BGY698" s="46"/>
      <c r="BGZ698" s="42"/>
      <c r="BHA698" s="42"/>
      <c r="BHB698" s="42"/>
      <c r="BHC698" s="42"/>
      <c r="BHD698" s="42"/>
      <c r="BHE698" s="42"/>
      <c r="BHF698" s="42"/>
      <c r="BHG698" s="42"/>
      <c r="BHH698" s="42"/>
      <c r="BHI698" s="47"/>
      <c r="BHJ698" s="42"/>
      <c r="BHK698" s="61" t="s">
        <v>156</v>
      </c>
    </row>
    <row r="699" spans="1544:1571" ht="12.75">
      <c r="BGJ699" s="42"/>
      <c r="BGK699" s="42"/>
      <c r="BGL699" s="42"/>
      <c r="BGM699" s="42"/>
      <c r="BGN699" s="42"/>
      <c r="BGO699" s="42"/>
      <c r="BGP699" s="42"/>
      <c r="BGQ699" s="42"/>
      <c r="BGR699" s="42"/>
      <c r="BGS699" s="42"/>
      <c r="BGT699" s="42"/>
      <c r="BGU699" s="42"/>
      <c r="BGV699" s="42"/>
      <c r="BGW699" s="56"/>
      <c r="BGX699" s="42"/>
      <c r="BGY699" s="46"/>
      <c r="BGZ699" s="42"/>
      <c r="BHA699" s="42"/>
      <c r="BHB699" s="42"/>
      <c r="BHC699" s="42"/>
      <c r="BHD699" s="42"/>
      <c r="BHE699" s="42"/>
      <c r="BHF699" s="42"/>
      <c r="BHG699" s="42"/>
      <c r="BHH699" s="42"/>
      <c r="BHI699" s="47"/>
      <c r="BHJ699" s="42"/>
      <c r="BHK699" s="47" t="s">
        <v>87</v>
      </c>
    </row>
    <row r="700" spans="1544:1571" ht="12.75">
      <c r="BGJ700" s="42"/>
      <c r="BGK700" s="46"/>
      <c r="BGL700" s="42"/>
      <c r="BGM700" s="42"/>
      <c r="BGN700" s="42"/>
      <c r="BGO700" s="42"/>
      <c r="BGP700" s="42"/>
      <c r="BGQ700" s="42"/>
      <c r="BGR700" s="42"/>
      <c r="BGS700" s="42"/>
      <c r="BGT700" s="42"/>
      <c r="BGU700" s="42"/>
      <c r="BGV700" s="42"/>
      <c r="BGW700" s="56"/>
      <c r="BGX700" s="42"/>
      <c r="BGY700" s="46"/>
      <c r="BGZ700" s="42"/>
      <c r="BHA700" s="42"/>
      <c r="BHB700" s="42"/>
      <c r="BHC700" s="42"/>
      <c r="BHD700" s="42"/>
      <c r="BHE700" s="42"/>
      <c r="BHF700" s="42"/>
      <c r="BHG700" s="42"/>
      <c r="BHH700" s="42"/>
      <c r="BHI700" s="47"/>
      <c r="BHJ700" s="42"/>
      <c r="BHK700" s="47" t="s">
        <v>86</v>
      </c>
    </row>
    <row r="701" spans="1544:1571" ht="12.75">
      <c r="BGJ701" s="42"/>
      <c r="BGK701" s="42"/>
      <c r="BGL701" s="42"/>
      <c r="BGM701" s="42"/>
      <c r="BGN701" s="42"/>
      <c r="BGO701" s="42"/>
      <c r="BGP701" s="42"/>
      <c r="BGQ701" s="42"/>
      <c r="BGR701" s="42"/>
      <c r="BGS701" s="42"/>
      <c r="BGT701" s="42"/>
      <c r="BGU701" s="42"/>
      <c r="BGV701" s="42"/>
      <c r="BGW701" s="56"/>
      <c r="BGX701" s="42"/>
      <c r="BGY701" s="46"/>
      <c r="BGZ701" s="42"/>
      <c r="BHA701" s="42"/>
      <c r="BHB701" s="42"/>
      <c r="BHC701" s="42"/>
      <c r="BHD701" s="42"/>
      <c r="BHE701" s="42"/>
      <c r="BHF701" s="42"/>
      <c r="BHG701" s="42"/>
      <c r="BHH701" s="42"/>
      <c r="BHI701" s="47"/>
      <c r="BHJ701" s="42"/>
      <c r="BHK701" s="47" t="s">
        <v>85</v>
      </c>
    </row>
    <row r="702" spans="1544:1571" ht="12.75">
      <c r="BGJ702" s="42"/>
      <c r="BGK702" s="42"/>
      <c r="BGL702" s="42"/>
      <c r="BGM702" s="42"/>
      <c r="BGN702" s="42"/>
      <c r="BGO702" s="42"/>
      <c r="BGP702" s="42"/>
      <c r="BGQ702" s="42"/>
      <c r="BGR702" s="42"/>
      <c r="BGS702" s="42"/>
      <c r="BGT702" s="42"/>
      <c r="BGU702" s="42"/>
      <c r="BGV702" s="42"/>
      <c r="BGW702" s="56"/>
      <c r="BGX702" s="42"/>
      <c r="BGY702" s="46"/>
      <c r="BGZ702" s="42"/>
      <c r="BHA702" s="42"/>
      <c r="BHB702" s="42"/>
      <c r="BHC702" s="42"/>
      <c r="BHD702" s="42"/>
      <c r="BHE702" s="42"/>
      <c r="BHF702" s="42"/>
      <c r="BHG702" s="42"/>
      <c r="BHH702" s="42"/>
      <c r="BHI702" s="47"/>
      <c r="BHJ702" s="42"/>
      <c r="BHK702" s="47" t="s">
        <v>84</v>
      </c>
    </row>
    <row r="703" spans="1544:1571" ht="12.75">
      <c r="BGJ703" s="42"/>
      <c r="BGK703" s="42"/>
      <c r="BGL703" s="42"/>
      <c r="BGM703" s="42"/>
      <c r="BGN703" s="42"/>
      <c r="BGO703" s="42"/>
      <c r="BGP703" s="42"/>
      <c r="BGQ703" s="42"/>
      <c r="BGR703" s="42"/>
      <c r="BGS703" s="42"/>
      <c r="BGT703" s="42"/>
      <c r="BGU703" s="42"/>
      <c r="BGV703" s="42"/>
      <c r="BGW703" s="56"/>
      <c r="BGX703" s="42"/>
      <c r="BGY703" s="46"/>
      <c r="BGZ703" s="42"/>
      <c r="BHA703" s="42"/>
      <c r="BHB703" s="42"/>
      <c r="BHC703" s="42"/>
      <c r="BHD703" s="42"/>
      <c r="BHE703" s="42"/>
      <c r="BHF703" s="42"/>
      <c r="BHG703" s="42"/>
      <c r="BHH703" s="42"/>
      <c r="BHI703" s="47"/>
      <c r="BHJ703" s="42"/>
      <c r="BHK703" s="47" t="s">
        <v>83</v>
      </c>
    </row>
    <row r="704" spans="1544:1571" ht="12.75">
      <c r="BGJ704" s="42"/>
      <c r="BGK704" s="42"/>
      <c r="BGL704" s="42"/>
      <c r="BGM704" s="42"/>
      <c r="BGN704" s="42"/>
      <c r="BGO704" s="42"/>
      <c r="BGP704" s="42"/>
      <c r="BGQ704" s="42"/>
      <c r="BGR704" s="42"/>
      <c r="BGS704" s="42"/>
      <c r="BGT704" s="42"/>
      <c r="BGU704" s="42"/>
      <c r="BGV704" s="42"/>
      <c r="BGW704" s="56"/>
      <c r="BGX704" s="42"/>
      <c r="BGY704" s="46"/>
      <c r="BGZ704" s="42"/>
      <c r="BHA704" s="42"/>
      <c r="BHB704" s="42"/>
      <c r="BHC704" s="42"/>
      <c r="BHD704" s="42"/>
      <c r="BHE704" s="42"/>
      <c r="BHF704" s="42"/>
      <c r="BHG704" s="42"/>
      <c r="BHH704" s="42"/>
      <c r="BHI704" s="47"/>
      <c r="BHJ704" s="42"/>
      <c r="BHK704" s="42"/>
    </row>
    <row r="705" spans="1544:1580" ht="12.75">
      <c r="BGJ705" s="42" t="s">
        <v>157</v>
      </c>
      <c r="BGK705" s="46"/>
      <c r="BGL705" s="42"/>
      <c r="BGM705" s="42"/>
      <c r="BGN705" s="42"/>
      <c r="BGO705" s="42"/>
      <c r="BGP705" s="42"/>
      <c r="BGQ705" s="42"/>
      <c r="BGR705" s="42"/>
      <c r="BGS705" s="42"/>
      <c r="BGT705" s="42"/>
      <c r="BGU705" s="42"/>
      <c r="BGV705" s="42"/>
      <c r="BGW705" s="56"/>
      <c r="BGX705" s="42"/>
      <c r="BGY705" s="46"/>
      <c r="BGZ705" s="42"/>
      <c r="BHA705" s="42"/>
      <c r="BHB705" s="42"/>
      <c r="BHC705" s="42"/>
      <c r="BHD705" s="42"/>
      <c r="BHE705" s="42"/>
      <c r="BHF705" s="42"/>
      <c r="BHG705" s="42" t="s">
        <v>158</v>
      </c>
      <c r="BHH705" s="42"/>
      <c r="BHI705" s="47"/>
      <c r="BHJ705" s="42"/>
      <c r="BHK705" s="42"/>
    </row>
    <row r="706" spans="1544:1580" ht="12.75">
      <c r="BGJ706" s="42" t="s">
        <v>159</v>
      </c>
      <c r="BGK706" s="46">
        <v>0</v>
      </c>
      <c r="BGL706" s="42" t="s">
        <v>160</v>
      </c>
      <c r="BGM706" s="42"/>
      <c r="BGN706" s="42"/>
      <c r="BGO706" s="42"/>
      <c r="BGP706" s="42"/>
      <c r="BGQ706" s="42"/>
      <c r="BGR706" s="42"/>
      <c r="BGS706" s="42"/>
      <c r="BGT706" s="42"/>
      <c r="BGU706" s="42"/>
      <c r="BGV706" s="42"/>
      <c r="BGW706" s="56"/>
      <c r="BGX706" s="42"/>
      <c r="BGY706" s="46"/>
      <c r="BGZ706" s="42"/>
      <c r="BHA706" s="42"/>
      <c r="BHB706" s="42"/>
      <c r="BHC706" s="42"/>
      <c r="BHD706" s="42"/>
      <c r="BHE706" s="42"/>
      <c r="BHF706" s="42"/>
      <c r="BHG706" s="42" t="s">
        <v>161</v>
      </c>
      <c r="BHH706" s="42"/>
      <c r="BHI706" s="47"/>
      <c r="BHJ706" s="42"/>
      <c r="BHK706" s="42"/>
      <c r="BHL706" s="42"/>
      <c r="BHM706" s="42"/>
      <c r="BHN706" s="42"/>
      <c r="BHO706" s="42"/>
      <c r="BHP706" s="42"/>
      <c r="BHQ706" s="42"/>
      <c r="BHR706" s="42"/>
      <c r="BHS706" s="42"/>
      <c r="BHT706" s="42"/>
    </row>
    <row r="707" spans="1544:1580" ht="12.75">
      <c r="BGJ707" s="42" t="s">
        <v>162</v>
      </c>
      <c r="BGK707" s="46">
        <v>1</v>
      </c>
      <c r="BGL707" s="42" t="s">
        <v>163</v>
      </c>
      <c r="BGM707" s="42"/>
      <c r="BGN707" s="42"/>
      <c r="BGO707" s="42"/>
      <c r="BGP707" s="42"/>
      <c r="BGQ707" s="42"/>
      <c r="BGR707" s="42"/>
      <c r="BGS707" s="42"/>
      <c r="BGT707" s="42"/>
      <c r="BGU707" s="42"/>
      <c r="BGV707" s="42"/>
      <c r="BGW707" s="56"/>
      <c r="BGX707" s="42"/>
      <c r="BGY707" s="46"/>
      <c r="BGZ707" s="42"/>
      <c r="BHA707" s="42"/>
      <c r="BHB707" s="42"/>
      <c r="BHC707" s="42"/>
      <c r="BHD707" s="42"/>
      <c r="BHE707" s="42"/>
      <c r="BHF707" s="42"/>
      <c r="BHG707" s="42" t="s">
        <v>164</v>
      </c>
      <c r="BHH707" s="42"/>
      <c r="BHI707" s="47"/>
      <c r="BHJ707" s="42"/>
      <c r="BHK707" s="42"/>
      <c r="BHL707" s="42"/>
      <c r="BHM707" s="42"/>
      <c r="BHN707" s="42"/>
      <c r="BHO707" s="42"/>
      <c r="BHP707" s="42"/>
      <c r="BHQ707" s="42"/>
      <c r="BHR707" s="42"/>
      <c r="BHS707" s="42"/>
      <c r="BHT707" s="42"/>
    </row>
    <row r="708" spans="1544:1580" ht="12.75">
      <c r="BGJ708" s="42" t="s">
        <v>165</v>
      </c>
      <c r="BGK708" s="46">
        <v>2</v>
      </c>
      <c r="BGL708" s="42" t="s">
        <v>166</v>
      </c>
      <c r="BGM708" s="42"/>
      <c r="BGN708" s="42"/>
      <c r="BGO708" s="42"/>
      <c r="BGP708" s="42"/>
      <c r="BGQ708" s="42"/>
      <c r="BGR708" s="42"/>
      <c r="BGS708" s="42"/>
      <c r="BGT708" s="42"/>
      <c r="BGU708" s="42"/>
      <c r="BGV708" s="42"/>
      <c r="BGW708" s="56"/>
      <c r="BGX708" s="42"/>
      <c r="BGY708" s="46"/>
      <c r="BGZ708" s="42"/>
      <c r="BHA708" s="42"/>
      <c r="BHB708" s="42"/>
      <c r="BHC708" s="42"/>
      <c r="BHD708" s="42"/>
      <c r="BHE708" s="42"/>
      <c r="BHF708" s="42"/>
      <c r="BHG708" s="42" t="s">
        <v>167</v>
      </c>
      <c r="BHH708" s="42"/>
      <c r="BHI708" s="42"/>
      <c r="BHJ708" s="42"/>
      <c r="BHK708" s="42"/>
      <c r="BHL708" s="42"/>
      <c r="BHM708" s="42"/>
      <c r="BHN708" s="42"/>
      <c r="BHO708" s="42"/>
      <c r="BHP708" s="42"/>
      <c r="BHQ708" s="42"/>
      <c r="BHR708" s="42"/>
      <c r="BHS708" s="42"/>
      <c r="BHT708" s="42"/>
    </row>
    <row r="709" spans="1544:1580" ht="15">
      <c r="BGJ709" s="42"/>
      <c r="BGK709" s="42"/>
      <c r="BGL709" s="42"/>
      <c r="BGM709" s="42"/>
      <c r="BGN709" s="42"/>
      <c r="BGO709" s="42"/>
      <c r="BGP709" s="42"/>
      <c r="BGQ709" s="42"/>
      <c r="BGR709" s="42"/>
      <c r="BGS709" s="42"/>
      <c r="BGT709" s="42"/>
      <c r="BGU709" s="42"/>
      <c r="BGV709" s="42"/>
      <c r="BGW709" s="56"/>
      <c r="BGX709" s="42"/>
      <c r="BGY709" s="46"/>
      <c r="BGZ709" s="42"/>
      <c r="BHA709" s="42"/>
      <c r="BHB709" s="42"/>
      <c r="BHC709" s="42"/>
      <c r="BHD709" s="42"/>
      <c r="BHE709" s="42"/>
      <c r="BHF709" s="42"/>
      <c r="BHG709" s="42" t="s">
        <v>168</v>
      </c>
      <c r="BHH709" s="42"/>
      <c r="BHI709" s="42"/>
      <c r="BHJ709" s="42"/>
      <c r="BHK709" s="61"/>
      <c r="BHL709" s="42"/>
      <c r="BHM709" s="42"/>
      <c r="BHN709" s="42"/>
      <c r="BHO709" s="42"/>
      <c r="BHP709" s="42"/>
      <c r="BHQ709" s="42"/>
      <c r="BHR709" s="42"/>
      <c r="BHS709" s="42"/>
      <c r="BHT709" s="42"/>
    </row>
    <row r="710" spans="1544:1580" ht="12.75">
      <c r="BGJ710" s="62"/>
      <c r="BGK710" s="62"/>
      <c r="BGL710" s="62"/>
      <c r="BGM710" s="62"/>
      <c r="BGN710" s="62"/>
      <c r="BGO710" s="62"/>
      <c r="BGP710" s="42"/>
      <c r="BGQ710" s="42"/>
      <c r="BGR710" s="42"/>
      <c r="BGS710" s="42"/>
      <c r="BGT710" s="42"/>
      <c r="BGU710" s="42"/>
      <c r="BGV710" s="42"/>
      <c r="BGW710" s="56"/>
      <c r="BGX710" s="42"/>
      <c r="BGY710" s="46"/>
      <c r="BGZ710" s="42"/>
      <c r="BHA710" s="42"/>
      <c r="BHB710" s="42"/>
      <c r="BHC710" s="42"/>
      <c r="BHD710" s="42"/>
      <c r="BHE710" s="42"/>
      <c r="BHF710" s="42"/>
      <c r="BHG710" s="42" t="s">
        <v>169</v>
      </c>
      <c r="BHH710" s="42"/>
      <c r="BHI710" s="42"/>
      <c r="BHJ710" s="42"/>
      <c r="BHK710" s="47"/>
      <c r="BHL710" s="42"/>
      <c r="BHM710" s="42"/>
      <c r="BHN710" s="43" t="s">
        <v>170</v>
      </c>
      <c r="BHO710" s="216" t="s">
        <v>171</v>
      </c>
      <c r="BHP710" s="216"/>
      <c r="BHQ710" s="216"/>
      <c r="BHR710" s="43" t="s">
        <v>172</v>
      </c>
      <c r="BHS710" s="42"/>
      <c r="BHT710" s="63" t="s">
        <v>173</v>
      </c>
    </row>
    <row r="711" spans="1544:1580" ht="12.75">
      <c r="BGJ711" s="62"/>
      <c r="BGK711" s="62"/>
      <c r="BGL711" s="62"/>
      <c r="BGM711" s="62"/>
      <c r="BGN711" s="62"/>
      <c r="BGO711" s="62"/>
      <c r="BGP711" s="42"/>
      <c r="BGQ711" s="42"/>
      <c r="BGR711" s="42"/>
      <c r="BGS711" s="42"/>
      <c r="BGT711" s="42"/>
      <c r="BGU711" s="42"/>
      <c r="BGV711" s="42"/>
      <c r="BGW711" s="56"/>
      <c r="BGX711" s="42"/>
      <c r="BGY711" s="46"/>
      <c r="BGZ711" s="42"/>
      <c r="BHA711" s="42"/>
      <c r="BHB711" s="42"/>
      <c r="BHC711" s="42"/>
      <c r="BHD711" s="42"/>
      <c r="BHE711" s="42"/>
      <c r="BHF711" s="42"/>
      <c r="BHG711" s="42" t="s">
        <v>174</v>
      </c>
      <c r="BHH711" s="42"/>
      <c r="BHI711" s="42"/>
      <c r="BHJ711" s="42"/>
      <c r="BHK711" s="47"/>
      <c r="BHL711" s="42"/>
      <c r="BHM711" s="42"/>
      <c r="BHN711" s="64" t="s">
        <v>175</v>
      </c>
      <c r="BHO711" s="64" t="s">
        <v>176</v>
      </c>
      <c r="BHP711" s="64" t="s">
        <v>177</v>
      </c>
      <c r="BHQ711" s="64" t="s">
        <v>178</v>
      </c>
      <c r="BHR711" s="64" t="s">
        <v>179</v>
      </c>
      <c r="BHS711" s="42"/>
      <c r="BHT711" s="65" t="s">
        <v>180</v>
      </c>
    </row>
    <row r="712" spans="1544:1580" ht="12.75">
      <c r="BGJ712" s="62"/>
      <c r="BGK712" s="62"/>
      <c r="BGL712" s="62"/>
      <c r="BGM712" s="62"/>
      <c r="BGN712" s="62"/>
      <c r="BGO712" s="62"/>
      <c r="BGP712" s="42"/>
      <c r="BGQ712" s="42"/>
      <c r="BGR712" s="42"/>
      <c r="BGS712" s="42"/>
      <c r="BGT712" s="42"/>
      <c r="BGU712" s="42"/>
      <c r="BGV712" s="42"/>
      <c r="BGW712" s="56"/>
      <c r="BGX712" s="42"/>
      <c r="BGY712" s="46"/>
      <c r="BGZ712" s="42"/>
      <c r="BHA712" s="42"/>
      <c r="BHB712" s="42"/>
      <c r="BHC712" s="42"/>
      <c r="BHD712" s="42"/>
      <c r="BHE712" s="42"/>
      <c r="BHF712" s="42"/>
      <c r="BHG712" s="42" t="s">
        <v>181</v>
      </c>
      <c r="BHH712" s="42"/>
      <c r="BHI712" s="42"/>
      <c r="BHJ712" s="42"/>
      <c r="BHK712" s="47"/>
      <c r="BHL712" s="42"/>
      <c r="BHM712" s="42"/>
      <c r="BHN712" s="62" t="s">
        <v>182</v>
      </c>
      <c r="BHO712" s="62" t="s">
        <v>183</v>
      </c>
      <c r="BHP712" s="62" t="s">
        <v>184</v>
      </c>
      <c r="BHQ712" s="62" t="s">
        <v>79</v>
      </c>
      <c r="BHR712" s="62" t="s">
        <v>185</v>
      </c>
      <c r="BHS712" s="42"/>
      <c r="BHT712" s="66" t="s">
        <v>186</v>
      </c>
    </row>
    <row r="713" spans="1544:1580" ht="12.75">
      <c r="BGJ713" s="62"/>
      <c r="BGK713" s="62"/>
      <c r="BGL713" s="62"/>
      <c r="BGM713" s="62"/>
      <c r="BGN713" s="62"/>
      <c r="BGO713" s="62"/>
      <c r="BGP713" s="42"/>
      <c r="BGQ713" s="42"/>
      <c r="BGR713" s="42"/>
      <c r="BGS713" s="42"/>
      <c r="BGT713" s="42"/>
      <c r="BGU713" s="42"/>
      <c r="BGV713" s="42"/>
      <c r="BGW713" s="56"/>
      <c r="BGX713" s="42"/>
      <c r="BGY713" s="46"/>
      <c r="BGZ713" s="42"/>
      <c r="BHA713" s="42"/>
      <c r="BHB713" s="42"/>
      <c r="BHC713" s="42"/>
      <c r="BHD713" s="42"/>
      <c r="BHE713" s="42"/>
      <c r="BHF713" s="42"/>
      <c r="BHG713" s="42" t="s">
        <v>187</v>
      </c>
      <c r="BHH713" s="42"/>
      <c r="BHI713" s="42"/>
      <c r="BHJ713" s="42"/>
      <c r="BHK713" s="42"/>
      <c r="BHL713" s="42"/>
      <c r="BHM713" s="42"/>
      <c r="BHN713" s="62" t="s">
        <v>188</v>
      </c>
      <c r="BHO713" s="62" t="s">
        <v>189</v>
      </c>
      <c r="BHP713" s="62" t="s">
        <v>190</v>
      </c>
      <c r="BHQ713" s="62" t="s">
        <v>156</v>
      </c>
      <c r="BHR713" s="62" t="s">
        <v>191</v>
      </c>
      <c r="BHS713" s="42"/>
      <c r="BHT713" s="66" t="s">
        <v>192</v>
      </c>
    </row>
    <row r="714" spans="1544:1580" ht="12.75">
      <c r="BGJ714" s="62"/>
      <c r="BGK714" s="62"/>
      <c r="BGL714" s="62"/>
      <c r="BGM714" s="62"/>
      <c r="BGN714" s="62"/>
      <c r="BGO714" s="62"/>
      <c r="BGP714" s="42"/>
      <c r="BGQ714" s="42"/>
      <c r="BGR714" s="42"/>
      <c r="BGS714" s="42"/>
      <c r="BGT714" s="42"/>
      <c r="BGU714" s="42"/>
      <c r="BGV714" s="42"/>
      <c r="BGW714" s="56"/>
      <c r="BGX714" s="42"/>
      <c r="BGY714" s="46"/>
      <c r="BGZ714" s="42"/>
      <c r="BHA714" s="42"/>
      <c r="BHB714" s="42"/>
      <c r="BHC714" s="42"/>
      <c r="BHD714" s="42"/>
      <c r="BHE714" s="42"/>
      <c r="BHF714" s="42"/>
      <c r="BHG714" s="42" t="s">
        <v>193</v>
      </c>
      <c r="BHH714" s="42"/>
      <c r="BHI714" s="42"/>
      <c r="BHJ714" s="42"/>
      <c r="BHK714" s="42"/>
      <c r="BHL714" s="42"/>
      <c r="BHM714" s="42"/>
      <c r="BHN714" s="62" t="s">
        <v>124</v>
      </c>
      <c r="BHO714" s="62" t="s">
        <v>194</v>
      </c>
      <c r="BHP714" s="62" t="s">
        <v>195</v>
      </c>
      <c r="BHQ714" s="62"/>
      <c r="BHR714" s="62" t="s">
        <v>196</v>
      </c>
      <c r="BHS714" s="42"/>
      <c r="BHT714" s="66" t="s">
        <v>197</v>
      </c>
    </row>
    <row r="715" spans="1544:1580" ht="12.75">
      <c r="BGJ715" s="62"/>
      <c r="BGK715" s="62"/>
      <c r="BGL715" s="62"/>
      <c r="BGM715" s="62"/>
      <c r="BGN715" s="62"/>
      <c r="BGO715" s="62"/>
      <c r="BGP715" s="42"/>
      <c r="BGQ715" s="42"/>
      <c r="BGR715" s="42"/>
      <c r="BGS715" s="42"/>
      <c r="BGT715" s="42"/>
      <c r="BGU715" s="42"/>
      <c r="BGV715" s="42"/>
      <c r="BGW715" s="56"/>
      <c r="BGX715" s="42"/>
      <c r="BGY715" s="46"/>
      <c r="BGZ715" s="42"/>
      <c r="BHA715" s="42"/>
      <c r="BHB715" s="42"/>
      <c r="BHC715" s="42"/>
      <c r="BHD715" s="42"/>
      <c r="BHE715" s="42"/>
      <c r="BHF715" s="42"/>
      <c r="BHG715" s="42" t="s">
        <v>198</v>
      </c>
      <c r="BHH715" s="42"/>
      <c r="BHI715" s="42"/>
      <c r="BHJ715" s="42"/>
      <c r="BHK715" s="42"/>
      <c r="BHL715" s="42"/>
      <c r="BHM715" s="42"/>
      <c r="BHN715" s="62" t="s">
        <v>164</v>
      </c>
      <c r="BHO715" s="62"/>
      <c r="BHP715" s="62"/>
      <c r="BHQ715" s="62"/>
      <c r="BHR715" s="62" t="s">
        <v>199</v>
      </c>
      <c r="BHS715" s="42"/>
      <c r="BHT715" s="66" t="s">
        <v>200</v>
      </c>
    </row>
    <row r="716" spans="1544:1580" ht="12.75">
      <c r="BGJ716" s="62"/>
      <c r="BGK716" s="62"/>
      <c r="BGL716" s="62"/>
      <c r="BGM716" s="62"/>
      <c r="BGN716" s="62"/>
      <c r="BGO716" s="62"/>
      <c r="BGP716" s="42"/>
      <c r="BGQ716" s="42"/>
      <c r="BGR716" s="42"/>
      <c r="BGS716" s="42"/>
      <c r="BGT716" s="42"/>
      <c r="BGU716" s="42"/>
      <c r="BGV716" s="42"/>
      <c r="BGW716" s="56"/>
      <c r="BGX716" s="42"/>
      <c r="BGY716" s="46"/>
      <c r="BGZ716" s="42"/>
      <c r="BHA716" s="42"/>
      <c r="BHB716" s="42"/>
      <c r="BHC716" s="42"/>
      <c r="BHD716" s="42"/>
      <c r="BHE716" s="42"/>
      <c r="BHF716" s="42"/>
      <c r="BHG716" s="42"/>
      <c r="BHH716" s="42"/>
      <c r="BHI716" s="42"/>
      <c r="BHJ716" s="42"/>
      <c r="BHK716" s="42"/>
      <c r="BHL716" s="42"/>
      <c r="BHM716" s="42"/>
      <c r="BHN716" s="62" t="s">
        <v>167</v>
      </c>
      <c r="BHO716" s="62"/>
      <c r="BHP716" s="62"/>
      <c r="BHQ716" s="62"/>
      <c r="BHR716" s="62"/>
      <c r="BHS716" s="42"/>
      <c r="BHT716" s="66" t="s">
        <v>201</v>
      </c>
    </row>
    <row r="717" spans="1544:1580" ht="12.75">
      <c r="BGJ717" s="62"/>
      <c r="BGK717" s="62"/>
      <c r="BGL717" s="62"/>
      <c r="BGM717" s="62"/>
      <c r="BGN717" s="62"/>
      <c r="BGO717" s="62"/>
      <c r="BGP717" s="42"/>
      <c r="BGQ717" s="42"/>
      <c r="BGR717" s="42"/>
      <c r="BGS717" s="42"/>
      <c r="BGT717" s="42"/>
      <c r="BGU717" s="42"/>
      <c r="BGV717" s="42"/>
      <c r="BGW717" s="56"/>
      <c r="BGX717" s="42"/>
      <c r="BGY717" s="46"/>
      <c r="BGZ717" s="42"/>
      <c r="BHA717" s="42"/>
      <c r="BHB717" s="42"/>
      <c r="BHC717" s="42"/>
      <c r="BHD717" s="42"/>
      <c r="BHE717" s="42"/>
      <c r="BHF717" s="42"/>
      <c r="BHG717" s="42"/>
      <c r="BHH717" s="42"/>
      <c r="BHI717" s="42"/>
      <c r="BHJ717" s="42"/>
      <c r="BHK717" s="42"/>
      <c r="BHL717" s="42"/>
      <c r="BHM717" s="42"/>
      <c r="BHN717" s="62" t="s">
        <v>202</v>
      </c>
      <c r="BHO717" s="62"/>
      <c r="BHP717" s="62"/>
      <c r="BHQ717" s="62"/>
      <c r="BHR717" s="62"/>
      <c r="BHS717" s="42"/>
      <c r="BHT717" s="66" t="s">
        <v>203</v>
      </c>
    </row>
    <row r="718" spans="1544:1580" ht="12.75">
      <c r="BGJ718" s="42"/>
      <c r="BGK718" s="42"/>
      <c r="BGL718" s="42"/>
      <c r="BGM718" s="42"/>
      <c r="BGN718" s="42"/>
      <c r="BGO718" s="42"/>
      <c r="BGP718" s="42"/>
      <c r="BGQ718" s="42"/>
      <c r="BGR718" s="42"/>
      <c r="BGS718" s="42"/>
      <c r="BGT718" s="42"/>
      <c r="BGU718" s="42"/>
      <c r="BGV718" s="42"/>
      <c r="BGW718" s="56"/>
      <c r="BGX718" s="42"/>
      <c r="BGY718" s="46"/>
      <c r="BGZ718" s="42"/>
      <c r="BHA718" s="42"/>
      <c r="BHB718" s="42"/>
      <c r="BHC718" s="42"/>
      <c r="BHD718" s="42"/>
      <c r="BHE718" s="42"/>
      <c r="BHF718" s="42"/>
      <c r="BHG718" s="42"/>
      <c r="BHH718" s="42"/>
      <c r="BHI718" s="42"/>
      <c r="BHJ718" s="42"/>
      <c r="BHK718" s="42"/>
      <c r="BHL718" s="42"/>
      <c r="BHM718" s="42"/>
      <c r="BHN718" s="62" t="s">
        <v>204</v>
      </c>
      <c r="BHO718" s="62"/>
      <c r="BHP718" s="62"/>
      <c r="BHQ718" s="62"/>
      <c r="BHR718" s="62"/>
      <c r="BHS718" s="42"/>
      <c r="BHT718" s="66" t="s">
        <v>205</v>
      </c>
    </row>
    <row r="719" spans="1544:1580" ht="12.75">
      <c r="BGJ719" s="42"/>
      <c r="BGK719" s="42"/>
      <c r="BGL719" s="42"/>
      <c r="BGM719" s="42"/>
      <c r="BGN719" s="42"/>
      <c r="BGO719" s="42"/>
      <c r="BGP719" s="42"/>
      <c r="BGQ719" s="42"/>
      <c r="BGR719" s="42"/>
      <c r="BGS719" s="42"/>
      <c r="BGT719" s="42"/>
      <c r="BGU719" s="42"/>
      <c r="BGV719" s="42"/>
      <c r="BGW719" s="56"/>
      <c r="BGX719" s="42"/>
      <c r="BGY719" s="46"/>
      <c r="BGZ719" s="42"/>
      <c r="BHA719" s="42"/>
      <c r="BHB719" s="42"/>
      <c r="BHC719" s="42"/>
      <c r="BHD719" s="42"/>
      <c r="BHE719" s="42"/>
      <c r="BHF719" s="42"/>
      <c r="BHG719" s="42"/>
      <c r="BHH719" s="42"/>
      <c r="BHI719" s="42"/>
      <c r="BHJ719" s="42"/>
      <c r="BHK719" s="42"/>
      <c r="BHL719" s="42"/>
      <c r="BHM719" s="42"/>
      <c r="BHN719" s="62" t="s">
        <v>206</v>
      </c>
      <c r="BHO719" s="62"/>
      <c r="BHP719" s="62"/>
      <c r="BHQ719" s="62"/>
      <c r="BHR719" s="62"/>
      <c r="BHS719" s="42"/>
      <c r="BHT719" s="66" t="s">
        <v>207</v>
      </c>
    </row>
    <row r="720" spans="1544:1580" ht="12.75">
      <c r="BGJ720" s="42"/>
      <c r="BGK720" s="42"/>
      <c r="BGL720" s="42"/>
      <c r="BGM720" s="42"/>
      <c r="BGN720" s="42"/>
      <c r="BGO720" s="42"/>
      <c r="BGP720" s="42"/>
      <c r="BGQ720" s="42"/>
      <c r="BGR720" s="42"/>
      <c r="BGS720" s="42"/>
      <c r="BGT720" s="42"/>
      <c r="BGU720" s="42"/>
      <c r="BGV720" s="42"/>
      <c r="BGW720" s="56"/>
      <c r="BGX720" s="42"/>
      <c r="BGY720" s="46"/>
      <c r="BGZ720" s="42"/>
      <c r="BHA720" s="42"/>
      <c r="BHB720" s="42"/>
      <c r="BHC720" s="42"/>
      <c r="BHD720" s="42"/>
      <c r="BHE720" s="42"/>
      <c r="BHF720" s="42"/>
      <c r="BHG720" s="42"/>
      <c r="BHH720" s="42"/>
      <c r="BHI720" s="42"/>
      <c r="BHJ720" s="42"/>
      <c r="BHK720" s="42"/>
      <c r="BHL720" s="42"/>
      <c r="BHM720" s="42"/>
      <c r="BHN720" s="62" t="s">
        <v>114</v>
      </c>
      <c r="BHO720" s="62"/>
      <c r="BHP720" s="62"/>
      <c r="BHQ720" s="62"/>
      <c r="BHR720" s="62"/>
      <c r="BHS720" s="42"/>
      <c r="BHT720" s="66" t="s">
        <v>208</v>
      </c>
    </row>
    <row r="721" spans="1544:1580" ht="12.75">
      <c r="BGJ721" s="42"/>
      <c r="BGK721" s="42"/>
      <c r="BGL721" s="42"/>
      <c r="BGM721" s="42"/>
      <c r="BGN721" s="42"/>
      <c r="BGO721" s="42"/>
      <c r="BGP721" s="42"/>
      <c r="BGQ721" s="42"/>
      <c r="BGR721" s="42"/>
      <c r="BGS721" s="42"/>
      <c r="BGT721" s="42"/>
      <c r="BGU721" s="42"/>
      <c r="BGV721" s="42"/>
      <c r="BGW721" s="56"/>
      <c r="BGX721" s="42"/>
      <c r="BGY721" s="46"/>
      <c r="BGZ721" s="42"/>
      <c r="BHA721" s="42"/>
      <c r="BHB721" s="42"/>
      <c r="BHC721" s="42"/>
      <c r="BHD721" s="42"/>
      <c r="BHE721" s="42"/>
      <c r="BHF721" s="42"/>
      <c r="BHG721" s="42"/>
      <c r="BHH721" s="42"/>
      <c r="BHI721" s="42"/>
      <c r="BHJ721" s="42"/>
      <c r="BHK721" s="42"/>
      <c r="BHL721" s="42"/>
      <c r="BHM721" s="42"/>
      <c r="BHN721" s="42" t="s">
        <v>169</v>
      </c>
      <c r="BHO721" s="42"/>
      <c r="BHP721" s="62"/>
      <c r="BHQ721" s="62"/>
      <c r="BHR721" s="54"/>
      <c r="BHS721" s="42"/>
      <c r="BHT721" s="66" t="s">
        <v>209</v>
      </c>
    </row>
    <row r="722" spans="1544:1580" ht="12.75">
      <c r="BHN722" s="42" t="s">
        <v>174</v>
      </c>
      <c r="BHO722" s="42"/>
      <c r="BHP722" s="62"/>
      <c r="BHQ722" s="62"/>
      <c r="BHR722" s="54"/>
      <c r="BHS722" s="42"/>
      <c r="BHT722" s="66" t="s">
        <v>210</v>
      </c>
    </row>
    <row r="723" spans="1544:1580" ht="12.75">
      <c r="BHN723" s="42" t="s">
        <v>181</v>
      </c>
      <c r="BHO723" s="62"/>
      <c r="BHP723" s="62"/>
      <c r="BHQ723" s="62"/>
      <c r="BHR723" s="54"/>
      <c r="BHS723" s="42"/>
      <c r="BHT723" s="66" t="s">
        <v>211</v>
      </c>
    </row>
    <row r="724" spans="1544:1580" ht="12.75">
      <c r="BHN724" s="42" t="s">
        <v>187</v>
      </c>
      <c r="BHO724" s="62"/>
      <c r="BHP724" s="62"/>
      <c r="BHQ724" s="62"/>
      <c r="BHR724" s="54"/>
      <c r="BHS724" s="42"/>
      <c r="BHT724" s="66" t="s">
        <v>212</v>
      </c>
    </row>
    <row r="725" spans="1544:1580" ht="12.75">
      <c r="BHN725" s="42" t="s">
        <v>193</v>
      </c>
      <c r="BHO725" s="62"/>
      <c r="BHP725" s="62"/>
      <c r="BHQ725" s="62"/>
      <c r="BHR725" s="54"/>
      <c r="BHS725" s="42"/>
      <c r="BHT725" s="66" t="s">
        <v>213</v>
      </c>
    </row>
    <row r="726" spans="1544:1580" ht="12.75">
      <c r="BHN726" s="42" t="s">
        <v>198</v>
      </c>
      <c r="BHO726" s="62"/>
      <c r="BHP726" s="62"/>
      <c r="BHQ726" s="62"/>
      <c r="BHR726" s="54"/>
      <c r="BHS726" s="42"/>
      <c r="BHT726" s="66" t="s">
        <v>214</v>
      </c>
    </row>
    <row r="727" spans="1544:1580" ht="12.75">
      <c r="BHN727" s="42"/>
      <c r="BHO727" s="62"/>
      <c r="BHP727" s="62"/>
      <c r="BHQ727" s="62"/>
      <c r="BHR727" s="62"/>
      <c r="BHS727" s="42"/>
      <c r="BHT727" s="66" t="s">
        <v>215</v>
      </c>
    </row>
    <row r="728" spans="1544:1580" ht="12.75">
      <c r="BHN728" s="42"/>
      <c r="BHO728" s="42"/>
      <c r="BHP728" s="42"/>
      <c r="BHQ728" s="42"/>
      <c r="BHR728" s="42"/>
      <c r="BHS728" s="42"/>
      <c r="BHT728" s="66" t="s">
        <v>216</v>
      </c>
    </row>
    <row r="729" spans="1544:1580" ht="12.75">
      <c r="BHN729" s="42"/>
      <c r="BHO729" s="42"/>
      <c r="BHP729" s="42"/>
      <c r="BHQ729" s="42"/>
      <c r="BHR729" s="42"/>
      <c r="BHS729" s="42"/>
      <c r="BHT729" s="66" t="s">
        <v>217</v>
      </c>
    </row>
    <row r="730" spans="1544:1580" ht="12.75">
      <c r="BHN730" s="42"/>
      <c r="BHO730" s="42"/>
      <c r="BHP730" s="42"/>
      <c r="BHQ730" s="42"/>
      <c r="BHR730" s="42"/>
      <c r="BHS730" s="42"/>
      <c r="BHT730" s="66" t="s">
        <v>218</v>
      </c>
    </row>
    <row r="731" spans="1544:1580" ht="12.75">
      <c r="BHN731" s="42"/>
      <c r="BHO731" s="42"/>
      <c r="BHP731" s="42"/>
      <c r="BHQ731" s="42"/>
      <c r="BHR731" s="42"/>
      <c r="BHS731" s="42"/>
      <c r="BHT731" s="66" t="s">
        <v>219</v>
      </c>
    </row>
    <row r="732" spans="1544:1580" ht="12.75">
      <c r="BHN732" s="42"/>
      <c r="BHO732" s="42"/>
      <c r="BHP732" s="42"/>
      <c r="BHQ732" s="42"/>
      <c r="BHR732" s="42"/>
      <c r="BHS732" s="42"/>
      <c r="BHT732" s="66" t="s">
        <v>220</v>
      </c>
    </row>
    <row r="733" spans="1544:1580" ht="12.75">
      <c r="BHN733" s="42"/>
      <c r="BHO733" s="42"/>
      <c r="BHP733" s="42"/>
      <c r="BHQ733" s="42"/>
      <c r="BHR733" s="42"/>
      <c r="BHS733" s="42"/>
      <c r="BHT733" s="66" t="s">
        <v>221</v>
      </c>
    </row>
    <row r="734" spans="1544:1580" ht="12.75">
      <c r="BHN734" s="42"/>
      <c r="BHO734" s="42"/>
      <c r="BHP734" s="42"/>
      <c r="BHQ734" s="42"/>
      <c r="BHR734" s="42"/>
      <c r="BHS734" s="42"/>
      <c r="BHT734" s="66" t="s">
        <v>222</v>
      </c>
    </row>
    <row r="735" spans="1544:1580" ht="12.75">
      <c r="BHN735" s="42"/>
      <c r="BHO735" s="42"/>
      <c r="BHP735" s="42"/>
      <c r="BHQ735" s="42"/>
      <c r="BHR735" s="42"/>
      <c r="BHS735" s="42"/>
      <c r="BHT735" s="66" t="s">
        <v>223</v>
      </c>
    </row>
    <row r="736" spans="1544:1580" ht="12.75">
      <c r="BHN736" s="42"/>
      <c r="BHO736" s="42"/>
      <c r="BHP736" s="42"/>
      <c r="BHQ736" s="42"/>
      <c r="BHR736" s="42"/>
      <c r="BHS736" s="42"/>
      <c r="BHT736" s="66" t="s">
        <v>224</v>
      </c>
    </row>
    <row r="737" spans="1574:1584" ht="12.75">
      <c r="BHN737" s="42"/>
      <c r="BHO737" s="42"/>
      <c r="BHP737" s="42"/>
      <c r="BHQ737" s="42"/>
      <c r="BHR737" s="42"/>
      <c r="BHS737" s="42"/>
      <c r="BHT737" s="66" t="s">
        <v>225</v>
      </c>
    </row>
    <row r="738" spans="1574:1584" ht="12.75">
      <c r="BHT738" s="66" t="s">
        <v>226</v>
      </c>
      <c r="BHU738" s="42"/>
      <c r="BHV738" s="42"/>
      <c r="BHW738" s="42"/>
      <c r="BHX738" s="42"/>
    </row>
    <row r="739" spans="1574:1584" ht="12.75">
      <c r="BHT739" s="66" t="s">
        <v>227</v>
      </c>
      <c r="BHU739" s="42"/>
      <c r="BHV739" s="42"/>
      <c r="BHW739" s="42"/>
      <c r="BHX739" s="42"/>
    </row>
    <row r="740" spans="1574:1584" ht="12.75">
      <c r="BHT740" s="66" t="s">
        <v>228</v>
      </c>
      <c r="BHU740" s="42"/>
      <c r="BHV740" s="42"/>
      <c r="BHW740" s="42"/>
      <c r="BHX740" s="42"/>
    </row>
    <row r="741" spans="1574:1584" ht="12.75">
      <c r="BHT741" s="67" t="s">
        <v>229</v>
      </c>
      <c r="BHU741" s="42"/>
      <c r="BHV741" s="42"/>
      <c r="BHW741" s="42"/>
      <c r="BHX741" s="42"/>
    </row>
    <row r="742" spans="1574:1584" ht="12.75">
      <c r="BHT742" s="66" t="s">
        <v>230</v>
      </c>
      <c r="BHU742" s="42"/>
      <c r="BHV742" s="42"/>
      <c r="BHW742" s="42"/>
      <c r="BHX742" s="42"/>
    </row>
    <row r="743" spans="1574:1584" ht="12.75">
      <c r="BHT743" s="66" t="s">
        <v>231</v>
      </c>
      <c r="BHU743" s="42"/>
      <c r="BHV743" s="42"/>
      <c r="BHW743" s="42"/>
      <c r="BHX743" s="42"/>
    </row>
    <row r="744" spans="1574:1584" ht="12.75">
      <c r="BHT744" s="66" t="s">
        <v>232</v>
      </c>
      <c r="BHU744" s="42"/>
      <c r="BHV744" s="42"/>
      <c r="BHW744" s="42"/>
      <c r="BHX744" s="42"/>
    </row>
    <row r="745" spans="1574:1584" ht="12.75">
      <c r="BHT745" s="66" t="s">
        <v>233</v>
      </c>
      <c r="BHU745" s="42"/>
      <c r="BHV745" s="42"/>
      <c r="BHW745" s="42"/>
      <c r="BHX745" s="42"/>
    </row>
    <row r="746" spans="1574:1584" ht="12.75">
      <c r="BHT746" s="42"/>
      <c r="BHU746" s="42"/>
      <c r="BHV746" s="42"/>
      <c r="BHW746" s="42"/>
      <c r="BHX746" s="42"/>
    </row>
    <row r="747" spans="1574:1584" ht="12.75">
      <c r="BHT747" s="42"/>
      <c r="BHU747" s="42"/>
      <c r="BHV747" s="42"/>
      <c r="BHW747" s="42"/>
      <c r="BHX747" s="42"/>
    </row>
    <row r="748" spans="1574:1584" ht="12.75">
      <c r="BHT748" s="42"/>
      <c r="BHU748" s="42"/>
      <c r="BHV748" s="42" t="s">
        <v>75</v>
      </c>
      <c r="BHW748" s="42"/>
      <c r="BHX748" s="42"/>
    </row>
    <row r="749" spans="1574:1584" ht="12.75">
      <c r="BHT749" s="42"/>
      <c r="BHU749" s="42"/>
      <c r="BHV749" s="42" t="s">
        <v>74</v>
      </c>
      <c r="BHW749" s="42"/>
      <c r="BHX749" s="42"/>
    </row>
    <row r="750" spans="1574:1584" ht="12.75">
      <c r="BHT750" s="42"/>
      <c r="BHU750" s="42"/>
      <c r="BHV750" s="42"/>
      <c r="BHW750" s="42"/>
      <c r="BHX750" s="42"/>
    </row>
    <row r="751" spans="1574:1584" ht="12.75">
      <c r="BHT751" s="42"/>
      <c r="BHU751" s="42"/>
      <c r="BHV751" s="42"/>
      <c r="BHW751" s="42"/>
      <c r="BHX751" s="42" t="s">
        <v>234</v>
      </c>
    </row>
    <row r="752" spans="1574:1584" ht="12.75">
      <c r="BHT752" s="42"/>
      <c r="BHU752" s="42"/>
      <c r="BHV752" s="42"/>
      <c r="BHW752" s="42"/>
      <c r="BHX752" s="42" t="s">
        <v>235</v>
      </c>
    </row>
    <row r="753" spans="1580:1589" ht="12.75">
      <c r="BHT753" s="42"/>
      <c r="BHU753" s="42"/>
      <c r="BHV753" s="42"/>
      <c r="BHW753" s="42"/>
      <c r="BHX753" s="42" t="s">
        <v>236</v>
      </c>
    </row>
    <row r="754" spans="1580:1589" ht="12.75">
      <c r="BHX754" s="42" t="s">
        <v>237</v>
      </c>
      <c r="BHY754" s="42"/>
      <c r="BHZ754" s="42"/>
      <c r="BIA754" s="42"/>
      <c r="BIB754" s="42"/>
      <c r="BIC754" s="42"/>
    </row>
    <row r="755" spans="1580:1589" ht="12.75">
      <c r="BHX755" s="42"/>
      <c r="BHY755" s="42"/>
      <c r="BHZ755" s="42"/>
      <c r="BIA755" s="42"/>
      <c r="BIB755" s="42"/>
      <c r="BIC755" s="42"/>
    </row>
    <row r="756" spans="1580:1589" ht="12.75">
      <c r="BHX756" s="42"/>
      <c r="BHY756" s="42"/>
      <c r="BHZ756" s="42" t="s">
        <v>238</v>
      </c>
      <c r="BIA756" s="42"/>
      <c r="BIB756" s="42"/>
      <c r="BIC756" s="42"/>
    </row>
    <row r="757" spans="1580:1589" ht="12.75">
      <c r="BHX757" s="42"/>
      <c r="BHY757" s="42"/>
      <c r="BHZ757" s="42" t="s">
        <v>239</v>
      </c>
      <c r="BIA757" s="42"/>
      <c r="BIB757" s="42"/>
      <c r="BIC757" s="42"/>
    </row>
    <row r="758" spans="1580:1589" ht="12.75">
      <c r="BHX758" s="42"/>
      <c r="BHY758" s="42"/>
      <c r="BHZ758" s="42" t="s">
        <v>240</v>
      </c>
      <c r="BIA758" s="42"/>
      <c r="BIB758" s="42"/>
      <c r="BIC758" s="42"/>
    </row>
    <row r="759" spans="1580:1589" ht="12.75">
      <c r="BHX759" s="42"/>
      <c r="BHY759" s="42"/>
      <c r="BHZ759" s="42"/>
      <c r="BIA759" s="42"/>
      <c r="BIB759" s="42"/>
      <c r="BIC759" s="42"/>
    </row>
    <row r="760" spans="1580:1589" ht="12.75">
      <c r="BHX760" s="42"/>
      <c r="BHY760" s="42"/>
      <c r="BHZ760" s="42"/>
      <c r="BIA760" s="42"/>
      <c r="BIB760" s="42"/>
      <c r="BIC760" s="42"/>
    </row>
    <row r="761" spans="1580:1589" ht="12.75">
      <c r="BHX761" s="42"/>
      <c r="BHY761" s="42"/>
      <c r="BHZ761" s="42"/>
      <c r="BIA761" s="42"/>
      <c r="BIB761" s="42"/>
      <c r="BIC761" s="68" t="s">
        <v>241</v>
      </c>
    </row>
    <row r="762" spans="1580:1589" ht="12.75">
      <c r="BHX762" s="42"/>
      <c r="BHY762" s="42"/>
      <c r="BHZ762" s="42"/>
      <c r="BIA762" s="42"/>
      <c r="BIB762" s="42"/>
      <c r="BIC762" s="69" t="s">
        <v>242</v>
      </c>
    </row>
    <row r="763" spans="1580:1589" ht="12.75">
      <c r="BHX763" s="42"/>
      <c r="BHY763" s="42"/>
      <c r="BHZ763" s="42"/>
      <c r="BIA763" s="42"/>
      <c r="BIB763" s="42"/>
      <c r="BIC763" s="69" t="s">
        <v>243</v>
      </c>
    </row>
    <row r="764" spans="1580:1589" ht="12.75">
      <c r="BHX764" s="42"/>
      <c r="BHY764" s="42"/>
      <c r="BHZ764" s="42"/>
      <c r="BIA764" s="42"/>
      <c r="BIB764" s="42"/>
      <c r="BIC764" s="69" t="s">
        <v>244</v>
      </c>
    </row>
    <row r="765" spans="1580:1589" ht="12.75">
      <c r="BHX765" s="42"/>
      <c r="BHY765" s="42"/>
      <c r="BHZ765" s="42"/>
      <c r="BIA765" s="42"/>
      <c r="BIB765" s="42"/>
      <c r="BIC765" s="69" t="s">
        <v>245</v>
      </c>
    </row>
    <row r="766" spans="1580:1589" ht="12.75">
      <c r="BHX766" s="42"/>
      <c r="BHY766" s="42"/>
      <c r="BHZ766" s="42"/>
      <c r="BIA766" s="42"/>
      <c r="BIB766" s="42"/>
      <c r="BIC766" s="69" t="s">
        <v>246</v>
      </c>
    </row>
    <row r="767" spans="1580:1589" ht="12.75">
      <c r="BHX767" s="42"/>
      <c r="BHY767" s="42"/>
      <c r="BHZ767" s="42"/>
      <c r="BIA767" s="42"/>
      <c r="BIB767" s="42"/>
      <c r="BIC767" s="69" t="s">
        <v>247</v>
      </c>
    </row>
    <row r="768" spans="1580:1589" ht="12.75">
      <c r="BHX768" s="42"/>
      <c r="BHY768" s="42"/>
      <c r="BHZ768" s="42"/>
      <c r="BIA768" s="42"/>
      <c r="BIB768" s="42"/>
      <c r="BIC768" s="69" t="s">
        <v>248</v>
      </c>
    </row>
    <row r="769" spans="1589:1593" ht="12.75">
      <c r="BIC769" s="69" t="s">
        <v>249</v>
      </c>
    </row>
    <row r="770" spans="1589:1593" ht="12.75">
      <c r="BIC770" s="69" t="s">
        <v>250</v>
      </c>
      <c r="BID770" s="68"/>
      <c r="BIE770" s="68"/>
      <c r="BIF770" s="68"/>
      <c r="BIG770" s="68"/>
    </row>
    <row r="771" spans="1589:1593" ht="12.75">
      <c r="BIC771" s="69" t="s">
        <v>251</v>
      </c>
      <c r="BID771" s="68"/>
      <c r="BIE771" s="68"/>
      <c r="BIF771" s="68"/>
      <c r="BIG771" s="68"/>
    </row>
    <row r="772" spans="1589:1593">
      <c r="BIC772" s="68"/>
      <c r="BID772" s="68"/>
      <c r="BIE772" s="68"/>
      <c r="BIF772" s="68"/>
      <c r="BIG772" s="68"/>
    </row>
    <row r="773" spans="1589:1593">
      <c r="BIC773" s="68"/>
      <c r="BID773" s="68"/>
      <c r="BIE773" s="68" t="s">
        <v>252</v>
      </c>
      <c r="BIF773" s="68"/>
      <c r="BIG773" s="68"/>
    </row>
    <row r="774" spans="1589:1593">
      <c r="BIC774" s="68"/>
      <c r="BID774" s="68"/>
      <c r="BIE774" s="68" t="s">
        <v>253</v>
      </c>
      <c r="BIF774" s="68"/>
      <c r="BIG774" s="68"/>
    </row>
    <row r="775" spans="1589:1593">
      <c r="BIC775" s="68"/>
      <c r="BID775" s="68"/>
      <c r="BIE775" s="68" t="s">
        <v>254</v>
      </c>
      <c r="BIF775" s="68"/>
      <c r="BIG775" s="68"/>
    </row>
    <row r="776" spans="1589:1593">
      <c r="BIC776" s="68"/>
      <c r="BID776" s="68"/>
      <c r="BIE776" s="68" t="s">
        <v>255</v>
      </c>
      <c r="BIF776" s="68"/>
      <c r="BIG776" s="68"/>
    </row>
    <row r="777" spans="1589:1593">
      <c r="BIC777" s="68"/>
      <c r="BID777" s="68"/>
      <c r="BIE777" s="68"/>
      <c r="BIF777" s="68"/>
      <c r="BIG777" s="68"/>
    </row>
    <row r="778" spans="1589:1593">
      <c r="BIC778" s="68"/>
      <c r="BID778" s="68"/>
      <c r="BIE778" s="68" t="s">
        <v>256</v>
      </c>
      <c r="BIF778" s="68"/>
      <c r="BIG778" s="68"/>
    </row>
    <row r="779" spans="1589:1593" ht="12.75">
      <c r="BIC779" s="68"/>
      <c r="BID779" s="68"/>
      <c r="BIE779" s="68"/>
      <c r="BIF779" s="68"/>
      <c r="BIG779" s="70" t="s">
        <v>257</v>
      </c>
    </row>
    <row r="780" spans="1589:1593" ht="12.75">
      <c r="BIC780" s="68"/>
      <c r="BID780" s="68"/>
      <c r="BIE780" s="68"/>
      <c r="BIF780" s="68"/>
      <c r="BIG780" s="69" t="s">
        <v>158</v>
      </c>
    </row>
    <row r="781" spans="1589:1593" ht="12.75">
      <c r="BIC781" s="68"/>
      <c r="BID781" s="68"/>
      <c r="BIE781" s="68"/>
      <c r="BIF781" s="68"/>
      <c r="BIG781" s="69" t="s">
        <v>161</v>
      </c>
    </row>
    <row r="782" spans="1589:1593" ht="12.75">
      <c r="BIC782" s="68"/>
      <c r="BID782" s="68"/>
      <c r="BIE782" s="68"/>
      <c r="BIF782" s="68"/>
      <c r="BIG782" s="69" t="s">
        <v>164</v>
      </c>
    </row>
    <row r="783" spans="1589:1593" ht="12.75">
      <c r="BIC783" s="68"/>
      <c r="BID783" s="68"/>
      <c r="BIE783" s="68"/>
      <c r="BIF783" s="68"/>
      <c r="BIG783" s="69" t="s">
        <v>167</v>
      </c>
    </row>
    <row r="784" spans="1589:1593" ht="12.75">
      <c r="BIC784" s="68"/>
      <c r="BID784" s="68"/>
      <c r="BIE784" s="68"/>
      <c r="BIF784" s="68"/>
      <c r="BIG784" s="69" t="s">
        <v>168</v>
      </c>
    </row>
    <row r="785" spans="1589:1597" ht="12.75">
      <c r="BIC785" s="68"/>
      <c r="BID785" s="68"/>
      <c r="BIE785" s="68"/>
      <c r="BIF785" s="68"/>
      <c r="BIG785" s="69" t="s">
        <v>169</v>
      </c>
    </row>
    <row r="786" spans="1589:1597" ht="12.75">
      <c r="BIG786" s="69" t="s">
        <v>174</v>
      </c>
      <c r="BIH786" s="68"/>
      <c r="BII786" s="68"/>
      <c r="BIJ786" s="68"/>
      <c r="BIK786" s="68"/>
    </row>
    <row r="787" spans="1589:1597" ht="12.75">
      <c r="BIG787" s="69" t="s">
        <v>181</v>
      </c>
      <c r="BIH787" s="68"/>
      <c r="BII787" s="68"/>
      <c r="BIJ787" s="68"/>
      <c r="BIK787" s="68"/>
    </row>
    <row r="788" spans="1589:1597" ht="12.75">
      <c r="BIG788" s="69" t="s">
        <v>187</v>
      </c>
      <c r="BIH788" s="68"/>
      <c r="BII788" s="68"/>
      <c r="BIJ788" s="68"/>
      <c r="BIK788" s="68"/>
    </row>
    <row r="789" spans="1589:1597" ht="12.75">
      <c r="BIG789" s="69" t="s">
        <v>193</v>
      </c>
      <c r="BIH789" s="68"/>
      <c r="BII789" s="68"/>
      <c r="BIJ789" s="68"/>
      <c r="BIK789" s="68"/>
    </row>
    <row r="790" spans="1589:1597" ht="12.75">
      <c r="BIG790" s="69" t="s">
        <v>198</v>
      </c>
      <c r="BIH790" s="68"/>
      <c r="BII790" s="68" t="s">
        <v>258</v>
      </c>
      <c r="BIJ790" s="68"/>
      <c r="BIK790" s="68"/>
    </row>
    <row r="791" spans="1589:1597" ht="12.75">
      <c r="BIG791" s="68"/>
      <c r="BIH791" s="68"/>
      <c r="BII791" s="69" t="s">
        <v>234</v>
      </c>
      <c r="BIJ791" s="68"/>
      <c r="BIK791" s="68"/>
    </row>
    <row r="792" spans="1589:1597" ht="12.75">
      <c r="BIG792" s="68"/>
      <c r="BIH792" s="68"/>
      <c r="BII792" s="69" t="s">
        <v>235</v>
      </c>
      <c r="BIJ792" s="68"/>
      <c r="BIK792" s="68"/>
    </row>
    <row r="793" spans="1589:1597" ht="12.75">
      <c r="BIG793" s="68"/>
      <c r="BIH793" s="68"/>
      <c r="BII793" s="69" t="s">
        <v>236</v>
      </c>
      <c r="BIJ793" s="68"/>
      <c r="BIK793" s="68"/>
    </row>
    <row r="794" spans="1589:1597" ht="12.75">
      <c r="BIG794" s="68"/>
      <c r="BIH794" s="68"/>
      <c r="BII794" s="69" t="s">
        <v>237</v>
      </c>
      <c r="BIJ794" s="68"/>
      <c r="BIK794" s="68"/>
    </row>
    <row r="795" spans="1589:1597">
      <c r="BIG795" s="68"/>
      <c r="BIH795" s="68"/>
      <c r="BII795" s="68"/>
      <c r="BIJ795" s="68"/>
      <c r="BIK795" s="68"/>
    </row>
    <row r="796" spans="1589:1597">
      <c r="BIG796" s="68"/>
      <c r="BIH796" s="68"/>
      <c r="BII796" s="68"/>
      <c r="BIJ796" s="68"/>
      <c r="BIK796" s="68" t="s">
        <v>259</v>
      </c>
    </row>
    <row r="797" spans="1589:1597" ht="63.75">
      <c r="BIG797" s="68"/>
      <c r="BIH797" s="68"/>
      <c r="BII797" s="68"/>
      <c r="BIJ797" s="68"/>
      <c r="BIK797" s="71" t="s">
        <v>260</v>
      </c>
    </row>
    <row r="798" spans="1589:1597" ht="12.75">
      <c r="BIG798" s="68"/>
      <c r="BIH798" s="68"/>
      <c r="BII798" s="68"/>
      <c r="BIJ798" s="68"/>
      <c r="BIK798" s="72" t="s">
        <v>261</v>
      </c>
    </row>
    <row r="799" spans="1589:1597" ht="12.75">
      <c r="BIG799" s="68"/>
      <c r="BIH799" s="68"/>
      <c r="BII799" s="68"/>
      <c r="BIJ799" s="68"/>
      <c r="BIK799" s="72" t="s">
        <v>262</v>
      </c>
    </row>
    <row r="800" spans="1589:1597" ht="12.75">
      <c r="BIG800" s="68"/>
      <c r="BIH800" s="68"/>
      <c r="BII800" s="68"/>
      <c r="BIJ800" s="68"/>
      <c r="BIK800" s="72" t="s">
        <v>263</v>
      </c>
    </row>
    <row r="801" spans="1593:1602" ht="12.75">
      <c r="BIG801" s="68"/>
      <c r="BIH801" s="68"/>
      <c r="BII801" s="68"/>
      <c r="BIJ801" s="68"/>
      <c r="BIK801" s="72" t="s">
        <v>264</v>
      </c>
    </row>
    <row r="802" spans="1593:1602" ht="63.75">
      <c r="BIK802" s="71" t="s">
        <v>265</v>
      </c>
      <c r="BIL802" s="68"/>
      <c r="BIM802" s="68"/>
      <c r="BIN802" s="68"/>
      <c r="BIO802" s="73"/>
      <c r="BIP802" s="73"/>
    </row>
    <row r="803" spans="1593:1602" ht="12.75">
      <c r="BIK803" s="72" t="s">
        <v>266</v>
      </c>
      <c r="BIL803" s="68"/>
      <c r="BIM803" s="68"/>
      <c r="BIN803" s="68"/>
      <c r="BIO803" s="73"/>
      <c r="BIP803" s="73"/>
    </row>
    <row r="804" spans="1593:1602" ht="12.75">
      <c r="BIK804" s="71" t="s">
        <v>198</v>
      </c>
      <c r="BIL804" s="68"/>
      <c r="BIM804" s="68"/>
      <c r="BIN804" s="68"/>
      <c r="BIO804" s="73"/>
      <c r="BIP804" s="73"/>
    </row>
    <row r="805" spans="1593:1602" ht="12.75">
      <c r="BIK805" s="72" t="s">
        <v>256</v>
      </c>
      <c r="BIL805" s="68"/>
      <c r="BIM805" s="68"/>
      <c r="BIN805" s="68"/>
      <c r="BIO805" s="68"/>
      <c r="BIP805" s="68"/>
    </row>
    <row r="806" spans="1593:1602" ht="12.75">
      <c r="BIK806" s="72"/>
      <c r="BIL806" s="68"/>
      <c r="BIM806" s="68"/>
      <c r="BIN806" s="68"/>
      <c r="BIO806" s="68"/>
      <c r="BIP806" s="68"/>
    </row>
    <row r="807" spans="1593:1602" ht="12.75">
      <c r="BIK807" s="68"/>
      <c r="BIL807" s="68"/>
      <c r="BIM807" s="69" t="s">
        <v>75</v>
      </c>
      <c r="BIN807" s="69"/>
      <c r="BIO807" s="69"/>
      <c r="BIP807" s="69"/>
    </row>
    <row r="808" spans="1593:1602" ht="12.75">
      <c r="BIK808" s="68"/>
      <c r="BIL808" s="68"/>
      <c r="BIM808" s="69" t="s">
        <v>74</v>
      </c>
      <c r="BIN808" s="69"/>
      <c r="BIO808" s="69"/>
      <c r="BIP808" s="69"/>
    </row>
    <row r="809" spans="1593:1602" ht="12.75">
      <c r="BIK809" s="68"/>
      <c r="BIL809" s="68"/>
      <c r="BIM809" s="69"/>
      <c r="BIN809" s="69"/>
      <c r="BIO809" s="69"/>
      <c r="BIP809" s="69"/>
    </row>
    <row r="810" spans="1593:1602" ht="12.75">
      <c r="BIK810" s="68"/>
      <c r="BIL810" s="68"/>
      <c r="BIM810" s="69"/>
      <c r="BIN810" s="69" t="s">
        <v>79</v>
      </c>
      <c r="BIO810" s="69"/>
      <c r="BIP810" s="69"/>
    </row>
    <row r="811" spans="1593:1602" ht="12.75">
      <c r="BIK811" s="68"/>
      <c r="BIL811" s="68"/>
      <c r="BIM811" s="69"/>
      <c r="BIN811" s="69" t="s">
        <v>156</v>
      </c>
      <c r="BIO811" s="69"/>
      <c r="BIP811" s="69"/>
    </row>
    <row r="812" spans="1593:1602" ht="12.75">
      <c r="BIK812" s="68"/>
      <c r="BIL812" s="68"/>
      <c r="BIM812" s="69"/>
      <c r="BIN812" s="69"/>
      <c r="BIO812" s="69"/>
      <c r="BIP812" s="69"/>
    </row>
    <row r="813" spans="1593:1602" ht="12.75">
      <c r="BIK813" s="68"/>
      <c r="BIL813" s="68"/>
      <c r="BIM813" s="69"/>
      <c r="BIN813" s="69"/>
      <c r="BIO813" s="69"/>
      <c r="BIP813" s="69"/>
    </row>
    <row r="814" spans="1593:1602" ht="12.75">
      <c r="BIK814" s="68"/>
      <c r="BIL814" s="68"/>
      <c r="BIM814" s="69"/>
      <c r="BIN814" s="69"/>
      <c r="BIO814" s="69"/>
      <c r="BIP814" s="69"/>
    </row>
    <row r="815" spans="1593:1602" ht="12.75">
      <c r="BIK815" s="68"/>
      <c r="BIL815" s="68"/>
      <c r="BIM815" s="69"/>
      <c r="BIN815" s="69"/>
      <c r="BIO815" s="69"/>
      <c r="BIP815" s="69"/>
    </row>
    <row r="816" spans="1593:1602" ht="12.75">
      <c r="BIK816" s="68"/>
      <c r="BIL816" s="68"/>
      <c r="BIM816" s="69"/>
      <c r="BIN816" s="69"/>
      <c r="BIO816" s="69"/>
      <c r="BIP816" s="69"/>
    </row>
    <row r="817" spans="1597:1606" ht="12.75">
      <c r="BIK817" s="68"/>
      <c r="BIL817" s="68"/>
      <c r="BIM817" s="69"/>
      <c r="BIN817" s="69"/>
      <c r="BIO817" s="69"/>
      <c r="BIP817" s="69" t="s">
        <v>78</v>
      </c>
    </row>
    <row r="818" spans="1597:1606" ht="12.75">
      <c r="BIP818" s="69" t="s">
        <v>267</v>
      </c>
      <c r="BIQ818" s="69"/>
      <c r="BIR818" s="69"/>
      <c r="BIS818" s="69"/>
      <c r="BIT818" s="69"/>
    </row>
    <row r="819" spans="1597:1606" ht="12.75">
      <c r="BIP819" s="69" t="s">
        <v>268</v>
      </c>
      <c r="BIQ819" s="69"/>
      <c r="BIR819" s="69"/>
      <c r="BIS819" s="69"/>
      <c r="BIT819" s="69"/>
    </row>
    <row r="820" spans="1597:1606" ht="12.75">
      <c r="BIP820" s="69"/>
      <c r="BIQ820" s="69"/>
      <c r="BIR820" s="69"/>
      <c r="BIS820" s="69"/>
      <c r="BIT820" s="69"/>
    </row>
    <row r="821" spans="1597:1606" ht="12.75">
      <c r="BIP821" s="69"/>
      <c r="BIQ821" s="69"/>
      <c r="BIR821" s="69"/>
      <c r="BIS821" s="69"/>
      <c r="BIT821" s="69"/>
    </row>
    <row r="822" spans="1597:1606" ht="12.75">
      <c r="BIP822" s="69"/>
      <c r="BIQ822" s="69"/>
      <c r="BIR822" s="69"/>
      <c r="BIS822" s="69"/>
      <c r="BIT822" s="69"/>
    </row>
    <row r="823" spans="1597:1606" ht="12.75">
      <c r="BIP823" s="69"/>
      <c r="BIQ823" s="69" t="s">
        <v>269</v>
      </c>
      <c r="BIR823" s="69"/>
      <c r="BIS823" s="69"/>
      <c r="BIT823" s="69"/>
    </row>
    <row r="824" spans="1597:1606" ht="12.75">
      <c r="BIP824" s="69"/>
      <c r="BIQ824" s="69" t="s">
        <v>270</v>
      </c>
      <c r="BIR824" s="69"/>
      <c r="BIS824" s="69"/>
      <c r="BIT824" s="69"/>
    </row>
    <row r="825" spans="1597:1606" ht="12.75">
      <c r="BIP825" s="69"/>
      <c r="BIQ825" s="69" t="s">
        <v>77</v>
      </c>
      <c r="BIR825" s="69"/>
      <c r="BIS825" s="69"/>
      <c r="BIT825" s="69"/>
    </row>
    <row r="826" spans="1597:1606" ht="12.75">
      <c r="BIP826" s="69"/>
      <c r="BIQ826" s="69"/>
      <c r="BIR826" s="69"/>
      <c r="BIS826" s="69"/>
      <c r="BIT826" s="69"/>
    </row>
    <row r="827" spans="1597:1606" ht="12.75">
      <c r="BIP827" s="69"/>
      <c r="BIQ827" s="69"/>
      <c r="BIR827" s="69"/>
      <c r="BIS827" s="69"/>
      <c r="BIT827" s="69"/>
    </row>
    <row r="828" spans="1597:1606" ht="12.75">
      <c r="BIP828" s="69"/>
      <c r="BIQ828" s="69"/>
      <c r="BIR828" s="69"/>
      <c r="BIS828" s="69"/>
      <c r="BIT828" s="69"/>
    </row>
    <row r="829" spans="1597:1606" ht="12.75">
      <c r="BIP829" s="69"/>
      <c r="BIQ829" s="69"/>
      <c r="BIR829" s="69"/>
      <c r="BIS829" s="69" t="s">
        <v>271</v>
      </c>
      <c r="BIT829" s="69"/>
    </row>
    <row r="830" spans="1597:1606" ht="12.75">
      <c r="BIP830" s="69"/>
      <c r="BIQ830" s="69"/>
      <c r="BIR830" s="69"/>
      <c r="BIS830" s="69" t="s">
        <v>272</v>
      </c>
      <c r="BIT830" s="69"/>
    </row>
    <row r="831" spans="1597:1606" ht="12.75">
      <c r="BIP831" s="69"/>
      <c r="BIQ831" s="69"/>
      <c r="BIR831" s="69"/>
      <c r="BIS831" s="69" t="s">
        <v>273</v>
      </c>
      <c r="BIT831" s="69"/>
    </row>
    <row r="832" spans="1597:1606" ht="12.75">
      <c r="BIP832" s="69"/>
      <c r="BIQ832" s="69"/>
      <c r="BIR832" s="69"/>
      <c r="BIS832" s="69"/>
      <c r="BIT832" s="69"/>
    </row>
    <row r="833" spans="1602:1620" ht="12.75">
      <c r="BIP833" s="69"/>
      <c r="BIQ833" s="69"/>
      <c r="BIR833" s="69"/>
      <c r="BIS833" s="69"/>
      <c r="BIT833" s="69" t="s">
        <v>195</v>
      </c>
    </row>
    <row r="834" spans="1602:1620" ht="12.75">
      <c r="BIT834" s="69" t="s">
        <v>191</v>
      </c>
      <c r="BIU834" s="69"/>
      <c r="BIV834" s="69"/>
      <c r="BIW834" s="68"/>
      <c r="BIX834" s="68"/>
      <c r="BIY834" s="68"/>
      <c r="BIZ834" s="68"/>
      <c r="BJA834" s="68"/>
      <c r="BJB834" s="68"/>
      <c r="BJC834" s="68"/>
      <c r="BJD834" s="68"/>
      <c r="BJE834" s="68"/>
      <c r="BJF834" s="68"/>
      <c r="BJG834" s="68"/>
      <c r="BJH834" s="68"/>
    </row>
    <row r="835" spans="1602:1620" ht="12.75">
      <c r="BIT835" s="69" t="s">
        <v>274</v>
      </c>
      <c r="BIU835" s="69"/>
      <c r="BIV835" s="69"/>
      <c r="BIW835" s="68"/>
      <c r="BIX835" s="68"/>
      <c r="BIY835" s="68"/>
      <c r="BIZ835" s="68"/>
      <c r="BJA835" s="68"/>
      <c r="BJB835" s="68"/>
      <c r="BJC835" s="68"/>
      <c r="BJD835" s="68"/>
      <c r="BJE835" s="68"/>
      <c r="BJF835" s="68"/>
      <c r="BJG835" s="68"/>
      <c r="BJH835" s="68"/>
    </row>
    <row r="836" spans="1602:1620" ht="12.75">
      <c r="BIT836" s="69"/>
      <c r="BIU836" s="69"/>
      <c r="BIV836" s="69"/>
      <c r="BIW836" s="68"/>
      <c r="BIX836" s="68"/>
      <c r="BIY836" s="68"/>
      <c r="BIZ836" s="68"/>
      <c r="BJA836" s="68"/>
      <c r="BJB836" s="68"/>
      <c r="BJC836" s="68"/>
      <c r="BJD836" s="68"/>
      <c r="BJE836" s="68"/>
      <c r="BJF836" s="68"/>
      <c r="BJG836" s="68"/>
      <c r="BJH836" s="68"/>
    </row>
    <row r="837" spans="1602:1620" ht="12.75">
      <c r="BIT837" s="69"/>
      <c r="BIU837" s="69" t="s">
        <v>275</v>
      </c>
      <c r="BIV837" s="69"/>
      <c r="BIW837" s="68"/>
      <c r="BIX837" s="68"/>
      <c r="BIY837" s="68"/>
      <c r="BIZ837" s="68"/>
      <c r="BJA837" s="68"/>
      <c r="BJB837" s="68"/>
      <c r="BJC837" s="68"/>
      <c r="BJD837" s="68"/>
      <c r="BJE837" s="68"/>
      <c r="BJF837" s="68"/>
      <c r="BJG837" s="68"/>
      <c r="BJH837" s="68"/>
    </row>
    <row r="838" spans="1602:1620" ht="12.75">
      <c r="BIT838" s="69"/>
      <c r="BIU838" s="69" t="s">
        <v>276</v>
      </c>
      <c r="BIV838" s="69"/>
      <c r="BIW838" s="68"/>
      <c r="BIX838" s="68"/>
      <c r="BIY838" s="68"/>
      <c r="BIZ838" s="68"/>
      <c r="BJA838" s="68"/>
      <c r="BJB838" s="68"/>
      <c r="BJC838" s="68"/>
      <c r="BJD838" s="68"/>
      <c r="BJE838" s="68"/>
      <c r="BJF838" s="68"/>
      <c r="BJG838" s="68"/>
      <c r="BJH838" s="68"/>
    </row>
    <row r="839" spans="1602:1620" ht="12.75">
      <c r="BIT839" s="69"/>
      <c r="BIU839" s="69" t="s">
        <v>277</v>
      </c>
      <c r="BIV839" s="69"/>
      <c r="BIW839" s="68"/>
      <c r="BIX839" s="68"/>
      <c r="BIY839" s="68"/>
      <c r="BIZ839" s="68"/>
      <c r="BJA839" s="68"/>
      <c r="BJB839" s="68"/>
      <c r="BJC839" s="68"/>
      <c r="BJD839" s="68"/>
      <c r="BJE839" s="68"/>
      <c r="BJF839" s="68"/>
      <c r="BJG839" s="68"/>
      <c r="BJH839" s="68"/>
    </row>
    <row r="840" spans="1602:1620" ht="12.75">
      <c r="BIT840" s="69"/>
      <c r="BIU840" s="69"/>
      <c r="BIV840" s="69"/>
      <c r="BIW840" s="68"/>
      <c r="BIX840" s="68"/>
      <c r="BIY840" s="68"/>
      <c r="BIZ840" s="68"/>
      <c r="BJA840" s="68"/>
      <c r="BJB840" s="68"/>
      <c r="BJC840" s="68"/>
      <c r="BJD840" s="68"/>
      <c r="BJE840" s="68"/>
      <c r="BJF840" s="68"/>
      <c r="BJG840" s="68"/>
      <c r="BJH840" s="68"/>
    </row>
    <row r="841" spans="1602:1620" ht="12.75">
      <c r="BIT841" s="69"/>
      <c r="BIU841" s="69"/>
      <c r="BIV841" s="74" t="s">
        <v>76</v>
      </c>
      <c r="BIW841" s="68"/>
      <c r="BIX841" s="68"/>
      <c r="BIY841" s="68"/>
      <c r="BIZ841" s="68"/>
      <c r="BJA841" s="68"/>
      <c r="BJB841" s="68"/>
      <c r="BJC841" s="68"/>
      <c r="BJD841" s="68"/>
      <c r="BJE841" s="68"/>
      <c r="BJF841" s="68"/>
      <c r="BJG841" s="68"/>
      <c r="BJH841" s="68"/>
    </row>
    <row r="842" spans="1602:1620" ht="12.75">
      <c r="BIT842" s="69"/>
      <c r="BIU842" s="69"/>
      <c r="BIV842" s="74" t="s">
        <v>82</v>
      </c>
      <c r="BIW842" s="68"/>
      <c r="BIX842" s="68"/>
      <c r="BIY842" s="68"/>
      <c r="BIZ842" s="68"/>
      <c r="BJA842" s="68"/>
      <c r="BJB842" s="68"/>
      <c r="BJC842" s="68"/>
      <c r="BJD842" s="68"/>
      <c r="BJE842" s="68"/>
      <c r="BJF842" s="68"/>
      <c r="BJG842" s="68"/>
      <c r="BJH842" s="68"/>
    </row>
    <row r="843" spans="1602:1620" ht="12.75">
      <c r="BIT843" s="69"/>
      <c r="BIU843" s="69"/>
      <c r="BIV843" s="74"/>
      <c r="BIW843" s="68"/>
      <c r="BIX843" s="68"/>
      <c r="BIY843" s="68"/>
      <c r="BIZ843" s="68"/>
      <c r="BJA843" s="68"/>
      <c r="BJB843" s="68"/>
      <c r="BJC843" s="68"/>
      <c r="BJD843" s="68"/>
      <c r="BJE843" s="68"/>
      <c r="BJF843" s="68"/>
      <c r="BJG843" s="68"/>
      <c r="BJH843" s="68"/>
    </row>
    <row r="844" spans="1602:1620">
      <c r="BIT844" s="68"/>
      <c r="BIU844" s="68"/>
      <c r="BIV844" s="68"/>
      <c r="BIW844" s="68"/>
      <c r="BIX844" s="68"/>
      <c r="BIY844" s="68"/>
      <c r="BIZ844" s="68"/>
      <c r="BJA844" s="68"/>
      <c r="BJB844" s="68"/>
      <c r="BJC844" s="68"/>
      <c r="BJD844" s="68"/>
      <c r="BJE844" s="68"/>
      <c r="BJF844" s="68"/>
      <c r="BJG844" s="68"/>
      <c r="BJH844" s="68"/>
    </row>
    <row r="845" spans="1602:1620">
      <c r="BIT845" s="68"/>
      <c r="BIU845" s="68"/>
      <c r="BIV845" s="68"/>
      <c r="BIW845" s="68"/>
      <c r="BIX845" s="68"/>
      <c r="BIY845" s="68"/>
      <c r="BIZ845" s="68"/>
      <c r="BJA845" s="68"/>
      <c r="BJB845" s="68"/>
      <c r="BJC845" s="68"/>
      <c r="BJD845" s="68"/>
      <c r="BJE845" s="68"/>
      <c r="BJF845" s="68"/>
      <c r="BJG845" s="68"/>
      <c r="BJH845" s="68"/>
    </row>
    <row r="846" spans="1602:1620" ht="12.75">
      <c r="BIT846" s="68"/>
      <c r="BIU846" s="68"/>
      <c r="BIV846" s="68"/>
      <c r="BIW846" s="68"/>
      <c r="BIX846" s="69"/>
      <c r="BIY846" s="69"/>
      <c r="BIZ846" s="69"/>
      <c r="BJA846" s="69"/>
      <c r="BJB846" s="69"/>
      <c r="BJC846" s="69"/>
      <c r="BJD846" s="69"/>
      <c r="BJE846" s="69"/>
      <c r="BJF846" s="197" t="s">
        <v>50</v>
      </c>
      <c r="BJG846" s="197"/>
      <c r="BJH846" s="197"/>
    </row>
    <row r="847" spans="1602:1620" ht="12.75">
      <c r="BIT847" s="68"/>
      <c r="BIU847" s="68"/>
      <c r="BIV847" s="68"/>
      <c r="BIW847" s="68"/>
      <c r="BIX847" s="69"/>
      <c r="BIY847" s="69"/>
      <c r="BIZ847" s="69"/>
      <c r="BJA847" s="69"/>
      <c r="BJB847" s="69"/>
      <c r="BJC847" s="69"/>
      <c r="BJD847" s="75">
        <v>1</v>
      </c>
      <c r="BJE847" s="75">
        <v>2</v>
      </c>
      <c r="BJF847" s="75">
        <v>3</v>
      </c>
      <c r="BJG847" s="76">
        <v>4</v>
      </c>
      <c r="BJH847" s="76">
        <v>5</v>
      </c>
    </row>
    <row r="848" spans="1602:1620" ht="12.75">
      <c r="BIT848" s="68"/>
      <c r="BIU848" s="68"/>
      <c r="BIV848" s="68"/>
      <c r="BIW848" s="68"/>
      <c r="BIX848" s="69"/>
      <c r="BIY848" s="69"/>
      <c r="BIZ848" s="69"/>
      <c r="BJA848" s="69"/>
      <c r="BJB848" s="69"/>
      <c r="BJC848" s="69"/>
      <c r="BJD848" s="74" t="s">
        <v>83</v>
      </c>
      <c r="BJE848" s="74" t="s">
        <v>84</v>
      </c>
      <c r="BJF848" s="74" t="s">
        <v>85</v>
      </c>
      <c r="BJG848" s="74" t="s">
        <v>86</v>
      </c>
      <c r="BJH848" s="74" t="s">
        <v>87</v>
      </c>
    </row>
    <row r="849" spans="1606:1622" ht="12.75">
      <c r="BIT849" s="68"/>
      <c r="BIU849" s="68"/>
      <c r="BIV849" s="68"/>
      <c r="BIW849" s="68"/>
      <c r="BIX849" s="69"/>
      <c r="BIY849" s="69"/>
      <c r="BIZ849" s="69"/>
      <c r="BJA849" s="69"/>
      <c r="BJB849" s="69"/>
      <c r="BJC849" s="69"/>
      <c r="BJD849" s="77">
        <v>0.2</v>
      </c>
      <c r="BJE849" s="77">
        <v>0.4</v>
      </c>
      <c r="BJF849" s="77">
        <v>0.6</v>
      </c>
      <c r="BJG849" s="77">
        <v>0.8</v>
      </c>
      <c r="BJH849" s="77">
        <v>1</v>
      </c>
    </row>
    <row r="851" spans="1606:1622" ht="12.75">
      <c r="BIX851" s="211" t="s">
        <v>48</v>
      </c>
      <c r="BIY851" s="78">
        <v>5</v>
      </c>
      <c r="BIZ851" s="74" t="s">
        <v>88</v>
      </c>
      <c r="BJA851" s="77">
        <v>1</v>
      </c>
      <c r="BJB851" s="69" t="s">
        <v>278</v>
      </c>
      <c r="BJC851" s="79">
        <v>1</v>
      </c>
      <c r="BJD851" s="75" t="s">
        <v>90</v>
      </c>
      <c r="BJE851" s="75" t="s">
        <v>90</v>
      </c>
      <c r="BJF851" s="75" t="s">
        <v>90</v>
      </c>
      <c r="BJG851" s="75" t="s">
        <v>90</v>
      </c>
      <c r="BJH851" s="75" t="s">
        <v>91</v>
      </c>
      <c r="BJI851" s="68"/>
      <c r="BJJ851" s="68"/>
    </row>
    <row r="852" spans="1606:1622" ht="12.75">
      <c r="BIX852" s="211"/>
      <c r="BIY852" s="78">
        <v>4</v>
      </c>
      <c r="BIZ852" s="74" t="s">
        <v>92</v>
      </c>
      <c r="BJA852" s="77">
        <v>0.8</v>
      </c>
      <c r="BJB852" s="69" t="s">
        <v>279</v>
      </c>
      <c r="BJC852" s="79">
        <v>0.8</v>
      </c>
      <c r="BJD852" s="75" t="s">
        <v>89</v>
      </c>
      <c r="BJE852" s="75" t="s">
        <v>89</v>
      </c>
      <c r="BJF852" s="75" t="s">
        <v>90</v>
      </c>
      <c r="BJG852" s="75" t="s">
        <v>90</v>
      </c>
      <c r="BJH852" s="75" t="s">
        <v>91</v>
      </c>
      <c r="BJI852" s="68"/>
      <c r="BJJ852" s="68"/>
    </row>
    <row r="853" spans="1606:1622" ht="12.75">
      <c r="BIX853" s="211"/>
      <c r="BIY853" s="78">
        <v>3</v>
      </c>
      <c r="BIZ853" s="74" t="s">
        <v>93</v>
      </c>
      <c r="BJA853" s="77">
        <v>0.6</v>
      </c>
      <c r="BJB853" s="69" t="s">
        <v>280</v>
      </c>
      <c r="BJC853" s="79">
        <v>0.6</v>
      </c>
      <c r="BJD853" s="75" t="s">
        <v>89</v>
      </c>
      <c r="BJE853" s="75" t="s">
        <v>89</v>
      </c>
      <c r="BJF853" s="75" t="s">
        <v>89</v>
      </c>
      <c r="BJG853" s="75" t="s">
        <v>90</v>
      </c>
      <c r="BJH853" s="75" t="s">
        <v>91</v>
      </c>
      <c r="BJI853" s="68"/>
      <c r="BJJ853" s="68"/>
    </row>
    <row r="854" spans="1606:1622" ht="12.75">
      <c r="BIX854" s="211"/>
      <c r="BIY854" s="78">
        <v>2</v>
      </c>
      <c r="BIZ854" s="74" t="s">
        <v>73</v>
      </c>
      <c r="BJA854" s="77">
        <v>0.4</v>
      </c>
      <c r="BJB854" s="69" t="s">
        <v>281</v>
      </c>
      <c r="BJC854" s="79">
        <v>0.4</v>
      </c>
      <c r="BJD854" s="75" t="s">
        <v>94</v>
      </c>
      <c r="BJE854" s="75" t="s">
        <v>89</v>
      </c>
      <c r="BJF854" s="75" t="s">
        <v>89</v>
      </c>
      <c r="BJG854" s="75" t="s">
        <v>90</v>
      </c>
      <c r="BJH854" s="75" t="s">
        <v>91</v>
      </c>
      <c r="BJI854" s="68"/>
      <c r="BJJ854" s="68"/>
    </row>
    <row r="855" spans="1606:1622" ht="12.75">
      <c r="BIX855" s="211"/>
      <c r="BIY855" s="78">
        <v>1</v>
      </c>
      <c r="BIZ855" s="74" t="s">
        <v>95</v>
      </c>
      <c r="BJA855" s="77">
        <v>0.2</v>
      </c>
      <c r="BJB855" s="69" t="s">
        <v>282</v>
      </c>
      <c r="BJC855" s="79">
        <v>0.2</v>
      </c>
      <c r="BJD855" s="75" t="s">
        <v>94</v>
      </c>
      <c r="BJE855" s="75" t="s">
        <v>94</v>
      </c>
      <c r="BJF855" s="75" t="s">
        <v>89</v>
      </c>
      <c r="BJG855" s="75" t="s">
        <v>90</v>
      </c>
      <c r="BJH855" s="75" t="s">
        <v>91</v>
      </c>
      <c r="BJI855" s="68"/>
      <c r="BJJ855" s="68"/>
    </row>
    <row r="856" spans="1606:1622">
      <c r="BIX856" s="68"/>
      <c r="BIY856" s="68"/>
      <c r="BIZ856" s="68"/>
      <c r="BJA856" s="68"/>
      <c r="BJB856" s="68"/>
      <c r="BJC856" s="68"/>
      <c r="BJD856" s="68"/>
      <c r="BJE856" s="68"/>
      <c r="BJF856" s="68"/>
      <c r="BJG856" s="68"/>
      <c r="BJH856" s="68"/>
      <c r="BJI856" s="68"/>
      <c r="BJJ856" s="68"/>
    </row>
    <row r="857" spans="1606:1622">
      <c r="BIX857" s="68"/>
      <c r="BIY857" s="68"/>
      <c r="BIZ857" s="68"/>
      <c r="BJA857" s="68"/>
      <c r="BJB857" s="68"/>
      <c r="BJC857" s="68"/>
      <c r="BJD857" s="68"/>
      <c r="BJE857" s="68"/>
      <c r="BJF857" s="68"/>
      <c r="BJG857" s="68"/>
      <c r="BJH857" s="68"/>
      <c r="BJI857" s="68"/>
      <c r="BJJ857" s="68"/>
    </row>
    <row r="858" spans="1606:1622">
      <c r="BIX858" s="68"/>
      <c r="BIY858" s="68"/>
      <c r="BIZ858" s="68"/>
      <c r="BJA858" s="68"/>
      <c r="BJB858" s="68"/>
      <c r="BJC858" s="68"/>
      <c r="BJD858" s="68"/>
      <c r="BJE858" s="68"/>
      <c r="BJF858" s="68"/>
      <c r="BJG858" s="68"/>
      <c r="BJH858" s="68"/>
      <c r="BJI858" s="68"/>
      <c r="BJJ858" s="68" t="s">
        <v>283</v>
      </c>
    </row>
    <row r="859" spans="1606:1622">
      <c r="BIX859" s="68"/>
      <c r="BIY859" s="68"/>
      <c r="BIZ859" s="68"/>
      <c r="BJA859" s="68"/>
      <c r="BJB859" s="68"/>
      <c r="BJC859" s="68"/>
      <c r="BJD859" s="68"/>
      <c r="BJE859" s="68"/>
      <c r="BJF859" s="68"/>
      <c r="BJG859" s="68"/>
      <c r="BJH859" s="68"/>
      <c r="BJI859" s="68"/>
      <c r="BJJ859" s="68" t="s">
        <v>284</v>
      </c>
    </row>
    <row r="860" spans="1606:1622">
      <c r="BIX860" s="68"/>
      <c r="BIY860" s="68"/>
      <c r="BIZ860" s="68"/>
      <c r="BJA860" s="68"/>
      <c r="BJB860" s="68"/>
      <c r="BJC860" s="68"/>
      <c r="BJD860" s="68"/>
      <c r="BJE860" s="68"/>
      <c r="BJF860" s="68"/>
      <c r="BJG860" s="68"/>
      <c r="BJH860" s="68"/>
      <c r="BJI860" s="68"/>
      <c r="BJJ860" s="68" t="s">
        <v>285</v>
      </c>
    </row>
    <row r="861" spans="1606:1622">
      <c r="BIX861" s="68"/>
      <c r="BIY861" s="68"/>
      <c r="BIZ861" s="68"/>
      <c r="BJA861" s="68"/>
      <c r="BJB861" s="68"/>
      <c r="BJC861" s="68"/>
      <c r="BJD861" s="68"/>
      <c r="BJE861" s="68"/>
      <c r="BJF861" s="68"/>
      <c r="BJG861" s="68"/>
      <c r="BJH861" s="68"/>
      <c r="BJI861" s="68"/>
      <c r="BJJ861" s="68" t="s">
        <v>286</v>
      </c>
    </row>
    <row r="862" spans="1606:1622">
      <c r="BIX862" s="68"/>
      <c r="BIY862" s="68"/>
      <c r="BIZ862" s="68"/>
      <c r="BJA862" s="68"/>
      <c r="BJB862" s="68"/>
      <c r="BJC862" s="68"/>
      <c r="BJD862" s="68"/>
      <c r="BJE862" s="68"/>
      <c r="BJF862" s="68"/>
      <c r="BJG862" s="68"/>
      <c r="BJH862" s="68"/>
      <c r="BJI862" s="68"/>
      <c r="BJJ862" s="68" t="s">
        <v>287</v>
      </c>
    </row>
    <row r="863" spans="1606:1622">
      <c r="BIX863" s="68"/>
      <c r="BIY863" s="68"/>
      <c r="BIZ863" s="68"/>
      <c r="BJA863" s="68"/>
      <c r="BJB863" s="68"/>
      <c r="BJC863" s="68"/>
      <c r="BJD863" s="68"/>
      <c r="BJE863" s="68"/>
      <c r="BJF863" s="68"/>
      <c r="BJG863" s="68"/>
      <c r="BJH863" s="68"/>
      <c r="BJI863" s="68"/>
      <c r="BJJ863" s="68" t="s">
        <v>256</v>
      </c>
    </row>
    <row r="866" spans="1624:1624">
      <c r="BJL866" s="80" t="s">
        <v>288</v>
      </c>
    </row>
    <row r="867" spans="1624:1624">
      <c r="BJL867" s="57" t="s">
        <v>289</v>
      </c>
    </row>
    <row r="868" spans="1624:1624" ht="22.5">
      <c r="BJL868" s="57" t="s">
        <v>290</v>
      </c>
    </row>
    <row r="869" spans="1624:1624">
      <c r="BJL869" s="57" t="s">
        <v>291</v>
      </c>
    </row>
    <row r="870" spans="1624:1624">
      <c r="BJL870" s="57" t="s">
        <v>292</v>
      </c>
    </row>
    <row r="871" spans="1624:1624">
      <c r="BJL871" s="57" t="s">
        <v>293</v>
      </c>
    </row>
    <row r="872" spans="1624:1624">
      <c r="BJL872" s="6" t="s">
        <v>198</v>
      </c>
    </row>
  </sheetData>
  <mergeCells count="21">
    <mergeCell ref="BHO710:BHQ710"/>
    <mergeCell ref="BJF846:BJH846"/>
    <mergeCell ref="BIX851:BIX855"/>
    <mergeCell ref="AC7:AH7"/>
    <mergeCell ref="AI7:AL7"/>
    <mergeCell ref="AY9:AY13"/>
    <mergeCell ref="BA9:BA13"/>
    <mergeCell ref="BGN596:BGP596"/>
    <mergeCell ref="BGH600:BGH604"/>
    <mergeCell ref="O5:P5"/>
    <mergeCell ref="Q5:R5"/>
    <mergeCell ref="U5:V5"/>
    <mergeCell ref="W5:X5"/>
    <mergeCell ref="B7:H7"/>
    <mergeCell ref="J7:AB7"/>
    <mergeCell ref="I5:N5"/>
    <mergeCell ref="B1:I1"/>
    <mergeCell ref="J1:K4"/>
    <mergeCell ref="B2:I2"/>
    <mergeCell ref="C3:H3"/>
    <mergeCell ref="C4:H4"/>
  </mergeCells>
  <conditionalFormatting sqref="AG9:AG13">
    <cfRule type="containsText" dxfId="35" priority="5" operator="containsText" text="BAJO">
      <formula>NOT(ISERROR(SEARCH("BAJO",AG9)))</formula>
    </cfRule>
    <cfRule type="containsText" dxfId="34" priority="6" operator="containsText" text="MODERADO">
      <formula>NOT(ISERROR(SEARCH("MODERADO",AG9)))</formula>
    </cfRule>
    <cfRule type="containsText" dxfId="33" priority="7" operator="containsText" text="ALTO">
      <formula>NOT(ISERROR(SEARCH("ALTO",AG9)))</formula>
    </cfRule>
    <cfRule type="containsText" dxfId="32" priority="8" operator="containsText" text="EXTREMO">
      <formula>NOT(ISERROR(SEARCH("EXTREMO",AG9)))</formula>
    </cfRule>
  </conditionalFormatting>
  <conditionalFormatting sqref="AR9:AV13">
    <cfRule type="containsText" dxfId="31" priority="1" operator="containsText" text="BAJO">
      <formula>NOT(ISERROR(SEARCH("BAJO",AR9)))</formula>
    </cfRule>
  </conditionalFormatting>
  <conditionalFormatting sqref="AV9:AV13">
    <cfRule type="containsText" dxfId="30" priority="2" operator="containsText" text="MODERADO">
      <formula>NOT(ISERROR(SEARCH("MODERADO",AV9)))</formula>
    </cfRule>
    <cfRule type="containsText" dxfId="29" priority="3" operator="containsText" text="ALTO">
      <formula>NOT(ISERROR(SEARCH("ALTO",AV9)))</formula>
    </cfRule>
    <cfRule type="containsText" dxfId="28" priority="4" operator="containsText" text="EXTREMO">
      <formula>NOT(ISERROR(SEARCH("EXTREMO",AV9)))</formula>
    </cfRule>
  </conditionalFormatting>
  <dataValidations count="16">
    <dataValidation type="list" allowBlank="1" showInputMessage="1" sqref="F9:F13">
      <formula1>$BGR$608:$BGR$612</formula1>
    </dataValidation>
    <dataValidation type="list" showErrorMessage="1" sqref="AN9:AN13">
      <formula1>IMPLEMENT</formula1>
    </dataValidation>
    <dataValidation type="list" showInputMessage="1" showErrorMessage="1" errorTitle="Rechazado" error="Solo son validadas las opciones de la lista" sqref="AM9:AM13">
      <formula1>FRECUENCY</formula1>
    </dataValidation>
    <dataValidation type="list" allowBlank="1" showInputMessage="1" showErrorMessage="1" sqref="BGR608:BGR612">
      <formula1>TipoCausa</formula1>
    </dataValidation>
    <dataValidation type="list" allowBlank="1" showInputMessage="1" showErrorMessage="1" sqref="G9:G13">
      <formula1>consecuencias</formula1>
    </dataValidation>
    <dataValidation type="list" allowBlank="1" showInputMessage="1" sqref="H9:H13">
      <formula1>TramitesSer</formula1>
    </dataValidation>
    <dataValidation type="list" allowBlank="1" showInputMessage="1" sqref="E9:E13">
      <formula1>ExternoExp</formula1>
    </dataValidation>
    <dataValidation type="list" allowBlank="1" showInputMessage="1" sqref="D9:D13">
      <formula1>InternoExp</formula1>
    </dataValidation>
    <dataValidation showInputMessage="1" showErrorMessage="1" errorTitle="Rechazado" error="Solo son validadas las opciones de la lista" sqref="AK9:AL13 BA9 AY9 AX9:AX13"/>
    <dataValidation type="list" showInputMessage="1" showErrorMessage="1" sqref="AO9:AO13">
      <formula1>TIP_CONTROL</formula1>
    </dataValidation>
    <dataValidation type="list" allowBlank="1" showInputMessage="1" showErrorMessage="1" sqref="WUL9 WKP9 WAT9 VQX9 VHB9 UXF9 UNJ9 UDN9 TTR9 TJV9 SZZ9 SQD9 SGH9 RWL9 RMP9 RCT9 QSX9 QJB9 PZF9 PPJ9 PFN9 OVR9 OLV9 OBZ9 NSD9 NIH9 MYL9 MOP9 MET9 LUX9 LLB9 LBF9 KRJ9 KHN9 JXR9 JNV9 JDZ9 IUD9 IKH9 IAL9 HQP9 HGT9 GWX9 GNB9 GDF9 FTJ9 FJN9 EZR9 EPV9 EFZ9 DWD9 DMH9 DCL9 CSP9 CIT9 BYX9 BPB9 I9:I12">
      <formula1>PROBAB</formula1>
    </dataValidation>
    <dataValidation type="list" allowBlank="1" showInputMessage="1" showErrorMessage="1" sqref="WUM9 WKQ9 WAU9 VQY9 VHC9 UXG9 UNK9 UDO9 TTS9 TJW9 TAA9 SQE9 SGI9 RWM9 RMQ9 RCU9 QSY9 QJC9 PZG9 PPK9 PFO9 OVS9 OLW9 OCA9 NSE9 NII9 MYM9 MOQ9 MEU9 LUY9 LLC9 LBG9 KRK9 KHO9 JXS9 JNW9 JEA9 IUE9 IKI9 IAM9 HQQ9 HGU9 GWY9 GNC9 GDG9 FTK9 FJO9 EZS9 EPW9 EGA9 DWE9 DMI9 DCM9 CSQ9 CIU9 BYY9 BPC9">
      <formula1>IMPACTO</formula1>
    </dataValidation>
    <dataValidation type="list" showInputMessage="1" showErrorMessage="1" errorTitle="Rechazado" error="Solo son validadas las opciones de la lista" sqref="WUY9 WLC9 WBG9 VRK9 VHO9 UXS9 UNW9 UEA9 TUE9 TKI9 TAM9 SQQ9 SGU9 RWY9 RNC9 RDG9 QTK9 QJO9 PZS9 PPW9 PGA9 OWE9 OMI9 OCM9 NSQ9 NIU9 MYY9 MPC9 MFG9 LVK9 LLO9 LBS9 KRW9 KIA9 JYE9 JOI9 JEM9 IUQ9 IKU9 IAY9 HRC9 HHG9 GXK9 GNO9 GDS9 FTW9 FKA9 FAE9 EQI9 EGM9 DWQ9 DMU9 DCY9 CTC9 CJG9 BZK9 BPO9 AP9:AP13">
      <formula1>Efecto</formula1>
    </dataValidation>
    <dataValidation showInputMessage="1" showErrorMessage="1" sqref="WVA9:WVE9 WLE9:WLI9 WBI9:WBM9 VRM9:VRQ9 VHQ9:VHU9 UXU9:UXY9 UNY9:UOC9 UEC9:UEG9 TUG9:TUK9 TKK9:TKO9 TAO9:TAS9 SQS9:SQW9 SGW9:SHA9 RXA9:RXE9 RNE9:RNI9 RDI9:RDM9 QTM9:QTQ9 QJQ9:QJU9 PZU9:PZY9 PPY9:PQC9 PGC9:PGG9 OWG9:OWK9 OMK9:OMO9 OCO9:OCS9 NSS9:NSW9 NIW9:NJA9 MZA9:MZE9 MPE9:MPI9 MFI9:MFM9 LVM9:LVQ9 LLQ9:LLU9 LBU9:LBY9 KRY9:KSC9 KIC9:KIG9 JYG9:JYK9 JOK9:JOO9 JEO9:JES9 IUS9:IUW9 IKW9:ILA9 IBA9:IBE9 HRE9:HRI9 HHI9:HHM9 GXM9:GXQ9 GNQ9:GNU9 GDU9:GDY9 FTY9:FUC9 FKC9:FKG9 FAG9:FAK9 EQK9:EQO9 EGO9:EGS9 DWS9:DWW9 DMW9:DNA9 DDA9:DDE9 CTE9:CTI9 CJI9:CJM9 BZM9:BZQ9 BPQ9:BPU9"/>
    <dataValidation type="whole" allowBlank="1" showInputMessage="1" showErrorMessage="1" sqref="WUX9 WLB9 WBF9 VRJ9 VHN9 UXR9 UNV9 UDZ9 TUD9 TKH9 TAL9 SQP9 SGT9 RWX9 RNB9 RDF9 QTJ9 QJN9 PZR9 PPV9 PFZ9 OWD9 OMH9 OCL9 NSP9 NIT9 MYX9 MPB9 MFF9 LVJ9 LLN9 LBR9 KRV9 KHZ9 JYD9 JOH9 JEL9 IUP9 IKT9 IAX9 HRB9 HHF9 GXJ9 GNN9 GDR9 FTV9 FJZ9 FAD9 EQH9 EGL9 DWP9 DMT9 DCX9 CTB9 CJF9 BZJ9 BPN9">
      <formula1>0</formula1>
      <formula2>100</formula2>
    </dataValidation>
    <dataValidation type="list" allowBlank="1" showInputMessage="1" showErrorMessage="1" sqref="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J9:AB13">
      <formula1>SINO</formula1>
    </dataValidation>
  </dataValidations>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L872"/>
  <sheetViews>
    <sheetView workbookViewId="0">
      <selection activeCell="I9" sqref="I9:I13"/>
    </sheetView>
  </sheetViews>
  <sheetFormatPr baseColWidth="10" defaultRowHeight="11.25"/>
  <cols>
    <col min="1" max="1" width="4.125" style="6" customWidth="1"/>
    <col min="2" max="2" width="25.25" style="6" customWidth="1"/>
    <col min="3" max="3" width="24" style="6" customWidth="1"/>
    <col min="4" max="4" width="20.875" style="6" customWidth="1"/>
    <col min="5" max="5" width="19.5" style="6" customWidth="1"/>
    <col min="6" max="6" width="11.875" style="6" customWidth="1"/>
    <col min="7" max="7" width="19.375" style="6" customWidth="1"/>
    <col min="8" max="8" width="20.875" style="6" customWidth="1"/>
    <col min="9" max="9" width="14.125" style="8" customWidth="1"/>
    <col min="10" max="13" width="8.5" style="8" customWidth="1"/>
    <col min="14" max="14" width="16.875" style="8" customWidth="1"/>
    <col min="15" max="28" width="8.5" style="8" customWidth="1"/>
    <col min="29" max="29" width="10.875" style="8" customWidth="1"/>
    <col min="30" max="30" width="5.5" style="8" customWidth="1"/>
    <col min="31" max="31" width="8.625" style="8" customWidth="1"/>
    <col min="32" max="32" width="5.125" style="6" customWidth="1"/>
    <col min="33" max="33" width="9" style="8" customWidth="1"/>
    <col min="34" max="34" width="11.5" style="1" customWidth="1"/>
    <col min="35" max="35" width="30.125" style="6" customWidth="1"/>
    <col min="36" max="36" width="15.5" style="6" customWidth="1"/>
    <col min="37" max="37" width="20.125" style="41" customWidth="1"/>
    <col min="38" max="38" width="15.875" style="41" customWidth="1"/>
    <col min="39" max="39" width="7.875" style="41" customWidth="1"/>
    <col min="40" max="40" width="10.875" style="6" customWidth="1"/>
    <col min="41" max="41" width="7.625" style="6" customWidth="1"/>
    <col min="42" max="42" width="9.875" style="41" customWidth="1"/>
    <col min="43" max="43" width="13" style="115" customWidth="1"/>
    <col min="44" max="44" width="13.25" style="115" customWidth="1"/>
    <col min="45" max="45" width="9.5" style="115" customWidth="1"/>
    <col min="46" max="46" width="11.125" style="115" customWidth="1"/>
    <col min="47" max="47" width="9.5" style="115" customWidth="1"/>
    <col min="48" max="49" width="14.75" style="115" customWidth="1"/>
    <col min="50" max="50" width="28.875" style="41" customWidth="1"/>
    <col min="51" max="51" width="9.875" style="41" customWidth="1"/>
    <col min="52" max="52" width="32.625" style="41" customWidth="1"/>
    <col min="53" max="53" width="42.25" style="41" customWidth="1"/>
    <col min="54" max="85" width="7" style="6" customWidth="1"/>
    <col min="86" max="1538" width="1.875" style="6" customWidth="1"/>
    <col min="1539" max="1541" width="10.875" style="6"/>
    <col min="1542" max="1542" width="3.875" style="6" customWidth="1"/>
    <col min="1543" max="1544" width="10.875" style="6"/>
    <col min="1545" max="1545" width="4.125" style="6" customWidth="1"/>
    <col min="1546" max="1551" width="10.875" style="6"/>
    <col min="1552" max="1552" width="31.875" style="6" customWidth="1"/>
    <col min="1553" max="1553" width="10.875" style="6"/>
    <col min="1554" max="1554" width="39.875" style="6" customWidth="1"/>
    <col min="1555" max="1556" width="10.875" style="6"/>
    <col min="1557" max="1557" width="10.875" style="7"/>
    <col min="1558" max="1558" width="10.875" style="6"/>
    <col min="1559" max="1559" width="28.375" style="8" customWidth="1"/>
    <col min="1560" max="1563" width="10.875" style="6"/>
    <col min="1564" max="1564" width="37.125" style="6" customWidth="1"/>
    <col min="1565" max="1623" width="10.875" style="6"/>
    <col min="1624" max="1624" width="23.125" style="6" customWidth="1"/>
    <col min="1625" max="1627" width="10.875" style="6"/>
    <col min="1628" max="1628" width="15.125" style="6" customWidth="1"/>
    <col min="1629" max="1753" width="10.875" style="6"/>
    <col min="1754" max="1754" width="10.5" style="6" customWidth="1"/>
    <col min="1755" max="1755" width="2.375" style="6" customWidth="1"/>
    <col min="1756" max="1757" width="5.625" style="6" customWidth="1"/>
    <col min="1758" max="1758" width="5.125" style="6" customWidth="1"/>
    <col min="1759" max="1759" width="5.625" style="6" customWidth="1"/>
    <col min="1760" max="1760" width="12" style="6" customWidth="1"/>
    <col min="1761" max="1762" width="7.875" style="6" customWidth="1"/>
    <col min="1763" max="1763" width="2.125" style="6" customWidth="1"/>
    <col min="1764" max="1764" width="7.875" style="6" customWidth="1"/>
    <col min="1765" max="1765" width="6.5" style="6" customWidth="1"/>
    <col min="1766" max="1768" width="3.125" style="6" customWidth="1"/>
    <col min="1769" max="1769" width="3" style="6" customWidth="1"/>
    <col min="1770" max="1770" width="2.5" style="6" customWidth="1"/>
    <col min="1771" max="1771" width="2.625" style="6" customWidth="1"/>
    <col min="1772" max="1774" width="0" style="6" hidden="1" customWidth="1"/>
    <col min="1775" max="1775" width="3.875" style="6" customWidth="1"/>
    <col min="1776" max="1776" width="0" style="6" hidden="1" customWidth="1"/>
    <col min="1777" max="1778" width="13" style="6" customWidth="1"/>
    <col min="1779" max="1779" width="13.125" style="6" customWidth="1"/>
    <col min="1780" max="1780" width="5.625" style="6" customWidth="1"/>
    <col min="1781" max="1781" width="13.125" style="6" customWidth="1"/>
    <col min="1782" max="1782" width="3.625" style="6" customWidth="1"/>
    <col min="1783" max="1783" width="2.625" style="6" customWidth="1"/>
    <col min="1784" max="1786" width="0" style="6" hidden="1" customWidth="1"/>
    <col min="1787" max="1787" width="2.625" style="6" customWidth="1"/>
    <col min="1788" max="1788" width="0" style="6" hidden="1" customWidth="1"/>
    <col min="1789" max="1789" width="2.625" style="6" customWidth="1"/>
    <col min="1790" max="1790" width="0" style="6" hidden="1" customWidth="1"/>
    <col min="1791" max="1791" width="3.875" style="6" customWidth="1"/>
    <col min="1792" max="1792" width="30" style="6" customWidth="1"/>
    <col min="1793" max="1793" width="20.5" style="6" customWidth="1"/>
    <col min="1794" max="1794" width="8" style="6" customWidth="1"/>
    <col min="1795" max="1795" width="17" style="6" customWidth="1"/>
    <col min="1796" max="1796" width="37.375" style="6" customWidth="1"/>
    <col min="1797" max="1797" width="5.125" style="6" customWidth="1"/>
    <col min="1798" max="1798" width="27.5" style="6" customWidth="1"/>
    <col min="1799" max="1799" width="14.125" style="6" customWidth="1"/>
    <col min="1800" max="1801" width="8.125" style="6" customWidth="1"/>
    <col min="1802" max="1802" width="9.875" style="6" customWidth="1"/>
    <col min="1803" max="1803" width="1.875" style="6" customWidth="1"/>
    <col min="1804" max="2009" width="10.875" style="6"/>
    <col min="2010" max="2010" width="10.5" style="6" customWidth="1"/>
    <col min="2011" max="2011" width="2.375" style="6" customWidth="1"/>
    <col min="2012" max="2013" width="5.625" style="6" customWidth="1"/>
    <col min="2014" max="2014" width="5.125" style="6" customWidth="1"/>
    <col min="2015" max="2015" width="5.625" style="6" customWidth="1"/>
    <col min="2016" max="2016" width="12" style="6" customWidth="1"/>
    <col min="2017" max="2018" width="7.875" style="6" customWidth="1"/>
    <col min="2019" max="2019" width="2.125" style="6" customWidth="1"/>
    <col min="2020" max="2020" width="7.875" style="6" customWidth="1"/>
    <col min="2021" max="2021" width="6.5" style="6" customWidth="1"/>
    <col min="2022" max="2024" width="3.125" style="6" customWidth="1"/>
    <col min="2025" max="2025" width="3" style="6" customWidth="1"/>
    <col min="2026" max="2026" width="2.5" style="6" customWidth="1"/>
    <col min="2027" max="2027" width="2.625" style="6" customWidth="1"/>
    <col min="2028" max="2030" width="0" style="6" hidden="1" customWidth="1"/>
    <col min="2031" max="2031" width="3.875" style="6" customWidth="1"/>
    <col min="2032" max="2032" width="0" style="6" hidden="1" customWidth="1"/>
    <col min="2033" max="2034" width="13" style="6" customWidth="1"/>
    <col min="2035" max="2035" width="13.125" style="6" customWidth="1"/>
    <col min="2036" max="2036" width="5.625" style="6" customWidth="1"/>
    <col min="2037" max="2037" width="13.125" style="6" customWidth="1"/>
    <col min="2038" max="2038" width="3.625" style="6" customWidth="1"/>
    <col min="2039" max="2039" width="2.625" style="6" customWidth="1"/>
    <col min="2040" max="2042" width="0" style="6" hidden="1" customWidth="1"/>
    <col min="2043" max="2043" width="2.625" style="6" customWidth="1"/>
    <col min="2044" max="2044" width="0" style="6" hidden="1" customWidth="1"/>
    <col min="2045" max="2045" width="2.625" style="6" customWidth="1"/>
    <col min="2046" max="2046" width="0" style="6" hidden="1" customWidth="1"/>
    <col min="2047" max="2047" width="3.875" style="6" customWidth="1"/>
    <col min="2048" max="2048" width="30" style="6" customWidth="1"/>
    <col min="2049" max="2049" width="20.5" style="6" customWidth="1"/>
    <col min="2050" max="2050" width="8" style="6" customWidth="1"/>
    <col min="2051" max="2051" width="17" style="6" customWidth="1"/>
    <col min="2052" max="2052" width="37.375" style="6" customWidth="1"/>
    <col min="2053" max="2053" width="5.125" style="6" customWidth="1"/>
    <col min="2054" max="2054" width="27.5" style="6" customWidth="1"/>
    <col min="2055" max="2055" width="14.125" style="6" customWidth="1"/>
    <col min="2056" max="2057" width="8.125" style="6" customWidth="1"/>
    <col min="2058" max="2058" width="9.875" style="6" customWidth="1"/>
    <col min="2059" max="2059" width="1.875" style="6" customWidth="1"/>
    <col min="2060" max="2265" width="10.875" style="6"/>
    <col min="2266" max="2266" width="10.5" style="6" customWidth="1"/>
    <col min="2267" max="2267" width="2.375" style="6" customWidth="1"/>
    <col min="2268" max="2269" width="5.625" style="6" customWidth="1"/>
    <col min="2270" max="2270" width="5.125" style="6" customWidth="1"/>
    <col min="2271" max="2271" width="5.625" style="6" customWidth="1"/>
    <col min="2272" max="2272" width="12" style="6" customWidth="1"/>
    <col min="2273" max="2274" width="7.875" style="6" customWidth="1"/>
    <col min="2275" max="2275" width="2.125" style="6" customWidth="1"/>
    <col min="2276" max="2276" width="7.875" style="6" customWidth="1"/>
    <col min="2277" max="2277" width="6.5" style="6" customWidth="1"/>
    <col min="2278" max="2280" width="3.125" style="6" customWidth="1"/>
    <col min="2281" max="2281" width="3" style="6" customWidth="1"/>
    <col min="2282" max="2282" width="2.5" style="6" customWidth="1"/>
    <col min="2283" max="2283" width="2.625" style="6" customWidth="1"/>
    <col min="2284" max="2286" width="0" style="6" hidden="1" customWidth="1"/>
    <col min="2287" max="2287" width="3.875" style="6" customWidth="1"/>
    <col min="2288" max="2288" width="0" style="6" hidden="1" customWidth="1"/>
    <col min="2289" max="2290" width="13" style="6" customWidth="1"/>
    <col min="2291" max="2291" width="13.125" style="6" customWidth="1"/>
    <col min="2292" max="2292" width="5.625" style="6" customWidth="1"/>
    <col min="2293" max="2293" width="13.125" style="6" customWidth="1"/>
    <col min="2294" max="2294" width="3.625" style="6" customWidth="1"/>
    <col min="2295" max="2295" width="2.625" style="6" customWidth="1"/>
    <col min="2296" max="2298" width="0" style="6" hidden="1" customWidth="1"/>
    <col min="2299" max="2299" width="2.625" style="6" customWidth="1"/>
    <col min="2300" max="2300" width="0" style="6" hidden="1" customWidth="1"/>
    <col min="2301" max="2301" width="2.625" style="6" customWidth="1"/>
    <col min="2302" max="2302" width="0" style="6" hidden="1" customWidth="1"/>
    <col min="2303" max="2303" width="3.875" style="6" customWidth="1"/>
    <col min="2304" max="2304" width="30" style="6" customWidth="1"/>
    <col min="2305" max="2305" width="20.5" style="6" customWidth="1"/>
    <col min="2306" max="2306" width="8" style="6" customWidth="1"/>
    <col min="2307" max="2307" width="17" style="6" customWidth="1"/>
    <col min="2308" max="2308" width="37.375" style="6" customWidth="1"/>
    <col min="2309" max="2309" width="5.125" style="6" customWidth="1"/>
    <col min="2310" max="2310" width="27.5" style="6" customWidth="1"/>
    <col min="2311" max="2311" width="14.125" style="6" customWidth="1"/>
    <col min="2312" max="2313" width="8.125" style="6" customWidth="1"/>
    <col min="2314" max="2314" width="9.875" style="6" customWidth="1"/>
    <col min="2315" max="2315" width="1.875" style="6" customWidth="1"/>
    <col min="2316" max="2521" width="10.875" style="6"/>
    <col min="2522" max="2522" width="10.5" style="6" customWidth="1"/>
    <col min="2523" max="2523" width="2.375" style="6" customWidth="1"/>
    <col min="2524" max="2525" width="5.625" style="6" customWidth="1"/>
    <col min="2526" max="2526" width="5.125" style="6" customWidth="1"/>
    <col min="2527" max="2527" width="5.625" style="6" customWidth="1"/>
    <col min="2528" max="2528" width="12" style="6" customWidth="1"/>
    <col min="2529" max="2530" width="7.875" style="6" customWidth="1"/>
    <col min="2531" max="2531" width="2.125" style="6" customWidth="1"/>
    <col min="2532" max="2532" width="7.875" style="6" customWidth="1"/>
    <col min="2533" max="2533" width="6.5" style="6" customWidth="1"/>
    <col min="2534" max="2536" width="3.125" style="6" customWidth="1"/>
    <col min="2537" max="2537" width="3" style="6" customWidth="1"/>
    <col min="2538" max="2538" width="2.5" style="6" customWidth="1"/>
    <col min="2539" max="2539" width="2.625" style="6" customWidth="1"/>
    <col min="2540" max="2542" width="0" style="6" hidden="1" customWidth="1"/>
    <col min="2543" max="2543" width="3.875" style="6" customWidth="1"/>
    <col min="2544" max="2544" width="0" style="6" hidden="1" customWidth="1"/>
    <col min="2545" max="2546" width="13" style="6" customWidth="1"/>
    <col min="2547" max="2547" width="13.125" style="6" customWidth="1"/>
    <col min="2548" max="2548" width="5.625" style="6" customWidth="1"/>
    <col min="2549" max="2549" width="13.125" style="6" customWidth="1"/>
    <col min="2550" max="2550" width="3.625" style="6" customWidth="1"/>
    <col min="2551" max="2551" width="2.625" style="6" customWidth="1"/>
    <col min="2552" max="2554" width="0" style="6" hidden="1" customWidth="1"/>
    <col min="2555" max="2555" width="2.625" style="6" customWidth="1"/>
    <col min="2556" max="2556" width="0" style="6" hidden="1" customWidth="1"/>
    <col min="2557" max="2557" width="2.625" style="6" customWidth="1"/>
    <col min="2558" max="2558" width="0" style="6" hidden="1" customWidth="1"/>
    <col min="2559" max="2559" width="3.875" style="6" customWidth="1"/>
    <col min="2560" max="2560" width="30" style="6" customWidth="1"/>
    <col min="2561" max="2561" width="20.5" style="6" customWidth="1"/>
    <col min="2562" max="2562" width="8" style="6" customWidth="1"/>
    <col min="2563" max="2563" width="17" style="6" customWidth="1"/>
    <col min="2564" max="2564" width="37.375" style="6" customWidth="1"/>
    <col min="2565" max="2565" width="5.125" style="6" customWidth="1"/>
    <col min="2566" max="2566" width="27.5" style="6" customWidth="1"/>
    <col min="2567" max="2567" width="14.125" style="6" customWidth="1"/>
    <col min="2568" max="2569" width="8.125" style="6" customWidth="1"/>
    <col min="2570" max="2570" width="9.875" style="6" customWidth="1"/>
    <col min="2571" max="2571" width="1.875" style="6" customWidth="1"/>
    <col min="2572" max="2777" width="10.875" style="6"/>
    <col min="2778" max="2778" width="10.5" style="6" customWidth="1"/>
    <col min="2779" max="2779" width="2.375" style="6" customWidth="1"/>
    <col min="2780" max="2781" width="5.625" style="6" customWidth="1"/>
    <col min="2782" max="2782" width="5.125" style="6" customWidth="1"/>
    <col min="2783" max="2783" width="5.625" style="6" customWidth="1"/>
    <col min="2784" max="2784" width="12" style="6" customWidth="1"/>
    <col min="2785" max="2786" width="7.875" style="6" customWidth="1"/>
    <col min="2787" max="2787" width="2.125" style="6" customWidth="1"/>
    <col min="2788" max="2788" width="7.875" style="6" customWidth="1"/>
    <col min="2789" max="2789" width="6.5" style="6" customWidth="1"/>
    <col min="2790" max="2792" width="3.125" style="6" customWidth="1"/>
    <col min="2793" max="2793" width="3" style="6" customWidth="1"/>
    <col min="2794" max="2794" width="2.5" style="6" customWidth="1"/>
    <col min="2795" max="2795" width="2.625" style="6" customWidth="1"/>
    <col min="2796" max="2798" width="0" style="6" hidden="1" customWidth="1"/>
    <col min="2799" max="2799" width="3.875" style="6" customWidth="1"/>
    <col min="2800" max="2800" width="0" style="6" hidden="1" customWidth="1"/>
    <col min="2801" max="2802" width="13" style="6" customWidth="1"/>
    <col min="2803" max="2803" width="13.125" style="6" customWidth="1"/>
    <col min="2804" max="2804" width="5.625" style="6" customWidth="1"/>
    <col min="2805" max="2805" width="13.125" style="6" customWidth="1"/>
    <col min="2806" max="2806" width="3.625" style="6" customWidth="1"/>
    <col min="2807" max="2807" width="2.625" style="6" customWidth="1"/>
    <col min="2808" max="2810" width="0" style="6" hidden="1" customWidth="1"/>
    <col min="2811" max="2811" width="2.625" style="6" customWidth="1"/>
    <col min="2812" max="2812" width="0" style="6" hidden="1" customWidth="1"/>
    <col min="2813" max="2813" width="2.625" style="6" customWidth="1"/>
    <col min="2814" max="2814" width="0" style="6" hidden="1" customWidth="1"/>
    <col min="2815" max="2815" width="3.875" style="6" customWidth="1"/>
    <col min="2816" max="2816" width="30" style="6" customWidth="1"/>
    <col min="2817" max="2817" width="20.5" style="6" customWidth="1"/>
    <col min="2818" max="2818" width="8" style="6" customWidth="1"/>
    <col min="2819" max="2819" width="17" style="6" customWidth="1"/>
    <col min="2820" max="2820" width="37.375" style="6" customWidth="1"/>
    <col min="2821" max="2821" width="5.125" style="6" customWidth="1"/>
    <col min="2822" max="2822" width="27.5" style="6" customWidth="1"/>
    <col min="2823" max="2823" width="14.125" style="6" customWidth="1"/>
    <col min="2824" max="2825" width="8.125" style="6" customWidth="1"/>
    <col min="2826" max="2826" width="9.875" style="6" customWidth="1"/>
    <col min="2827" max="2827" width="1.875" style="6" customWidth="1"/>
    <col min="2828" max="3033" width="10.875" style="6"/>
    <col min="3034" max="3034" width="10.5" style="6" customWidth="1"/>
    <col min="3035" max="3035" width="2.375" style="6" customWidth="1"/>
    <col min="3036" max="3037" width="5.625" style="6" customWidth="1"/>
    <col min="3038" max="3038" width="5.125" style="6" customWidth="1"/>
    <col min="3039" max="3039" width="5.625" style="6" customWidth="1"/>
    <col min="3040" max="3040" width="12" style="6" customWidth="1"/>
    <col min="3041" max="3042" width="7.875" style="6" customWidth="1"/>
    <col min="3043" max="3043" width="2.125" style="6" customWidth="1"/>
    <col min="3044" max="3044" width="7.875" style="6" customWidth="1"/>
    <col min="3045" max="3045" width="6.5" style="6" customWidth="1"/>
    <col min="3046" max="3048" width="3.125" style="6" customWidth="1"/>
    <col min="3049" max="3049" width="3" style="6" customWidth="1"/>
    <col min="3050" max="3050" width="2.5" style="6" customWidth="1"/>
    <col min="3051" max="3051" width="2.625" style="6" customWidth="1"/>
    <col min="3052" max="3054" width="0" style="6" hidden="1" customWidth="1"/>
    <col min="3055" max="3055" width="3.875" style="6" customWidth="1"/>
    <col min="3056" max="3056" width="0" style="6" hidden="1" customWidth="1"/>
    <col min="3057" max="3058" width="13" style="6" customWidth="1"/>
    <col min="3059" max="3059" width="13.125" style="6" customWidth="1"/>
    <col min="3060" max="3060" width="5.625" style="6" customWidth="1"/>
    <col min="3061" max="3061" width="13.125" style="6" customWidth="1"/>
    <col min="3062" max="3062" width="3.625" style="6" customWidth="1"/>
    <col min="3063" max="3063" width="2.625" style="6" customWidth="1"/>
    <col min="3064" max="3066" width="0" style="6" hidden="1" customWidth="1"/>
    <col min="3067" max="3067" width="2.625" style="6" customWidth="1"/>
    <col min="3068" max="3068" width="0" style="6" hidden="1" customWidth="1"/>
    <col min="3069" max="3069" width="2.625" style="6" customWidth="1"/>
    <col min="3070" max="3070" width="0" style="6" hidden="1" customWidth="1"/>
    <col min="3071" max="3071" width="3.875" style="6" customWidth="1"/>
    <col min="3072" max="3072" width="30" style="6" customWidth="1"/>
    <col min="3073" max="3073" width="20.5" style="6" customWidth="1"/>
    <col min="3074" max="3074" width="8" style="6" customWidth="1"/>
    <col min="3075" max="3075" width="17" style="6" customWidth="1"/>
    <col min="3076" max="3076" width="37.375" style="6" customWidth="1"/>
    <col min="3077" max="3077" width="5.125" style="6" customWidth="1"/>
    <col min="3078" max="3078" width="27.5" style="6" customWidth="1"/>
    <col min="3079" max="3079" width="14.125" style="6" customWidth="1"/>
    <col min="3080" max="3081" width="8.125" style="6" customWidth="1"/>
    <col min="3082" max="3082" width="9.875" style="6" customWidth="1"/>
    <col min="3083" max="3083" width="1.875" style="6" customWidth="1"/>
    <col min="3084" max="3289" width="10.875" style="6"/>
    <col min="3290" max="3290" width="10.5" style="6" customWidth="1"/>
    <col min="3291" max="3291" width="2.375" style="6" customWidth="1"/>
    <col min="3292" max="3293" width="5.625" style="6" customWidth="1"/>
    <col min="3294" max="3294" width="5.125" style="6" customWidth="1"/>
    <col min="3295" max="3295" width="5.625" style="6" customWidth="1"/>
    <col min="3296" max="3296" width="12" style="6" customWidth="1"/>
    <col min="3297" max="3298" width="7.875" style="6" customWidth="1"/>
    <col min="3299" max="3299" width="2.125" style="6" customWidth="1"/>
    <col min="3300" max="3300" width="7.875" style="6" customWidth="1"/>
    <col min="3301" max="3301" width="6.5" style="6" customWidth="1"/>
    <col min="3302" max="3304" width="3.125" style="6" customWidth="1"/>
    <col min="3305" max="3305" width="3" style="6" customWidth="1"/>
    <col min="3306" max="3306" width="2.5" style="6" customWidth="1"/>
    <col min="3307" max="3307" width="2.625" style="6" customWidth="1"/>
    <col min="3308" max="3310" width="0" style="6" hidden="1" customWidth="1"/>
    <col min="3311" max="3311" width="3.875" style="6" customWidth="1"/>
    <col min="3312" max="3312" width="0" style="6" hidden="1" customWidth="1"/>
    <col min="3313" max="3314" width="13" style="6" customWidth="1"/>
    <col min="3315" max="3315" width="13.125" style="6" customWidth="1"/>
    <col min="3316" max="3316" width="5.625" style="6" customWidth="1"/>
    <col min="3317" max="3317" width="13.125" style="6" customWidth="1"/>
    <col min="3318" max="3318" width="3.625" style="6" customWidth="1"/>
    <col min="3319" max="3319" width="2.625" style="6" customWidth="1"/>
    <col min="3320" max="3322" width="0" style="6" hidden="1" customWidth="1"/>
    <col min="3323" max="3323" width="2.625" style="6" customWidth="1"/>
    <col min="3324" max="3324" width="0" style="6" hidden="1" customWidth="1"/>
    <col min="3325" max="3325" width="2.625" style="6" customWidth="1"/>
    <col min="3326" max="3326" width="0" style="6" hidden="1" customWidth="1"/>
    <col min="3327" max="3327" width="3.875" style="6" customWidth="1"/>
    <col min="3328" max="3328" width="30" style="6" customWidth="1"/>
    <col min="3329" max="3329" width="20.5" style="6" customWidth="1"/>
    <col min="3330" max="3330" width="8" style="6" customWidth="1"/>
    <col min="3331" max="3331" width="17" style="6" customWidth="1"/>
    <col min="3332" max="3332" width="37.375" style="6" customWidth="1"/>
    <col min="3333" max="3333" width="5.125" style="6" customWidth="1"/>
    <col min="3334" max="3334" width="27.5" style="6" customWidth="1"/>
    <col min="3335" max="3335" width="14.125" style="6" customWidth="1"/>
    <col min="3336" max="3337" width="8.125" style="6" customWidth="1"/>
    <col min="3338" max="3338" width="9.875" style="6" customWidth="1"/>
    <col min="3339" max="3339" width="1.875" style="6" customWidth="1"/>
    <col min="3340" max="3545" width="10.875" style="6"/>
    <col min="3546" max="3546" width="10.5" style="6" customWidth="1"/>
    <col min="3547" max="3547" width="2.375" style="6" customWidth="1"/>
    <col min="3548" max="3549" width="5.625" style="6" customWidth="1"/>
    <col min="3550" max="3550" width="5.125" style="6" customWidth="1"/>
    <col min="3551" max="3551" width="5.625" style="6" customWidth="1"/>
    <col min="3552" max="3552" width="12" style="6" customWidth="1"/>
    <col min="3553" max="3554" width="7.875" style="6" customWidth="1"/>
    <col min="3555" max="3555" width="2.125" style="6" customWidth="1"/>
    <col min="3556" max="3556" width="7.875" style="6" customWidth="1"/>
    <col min="3557" max="3557" width="6.5" style="6" customWidth="1"/>
    <col min="3558" max="3560" width="3.125" style="6" customWidth="1"/>
    <col min="3561" max="3561" width="3" style="6" customWidth="1"/>
    <col min="3562" max="3562" width="2.5" style="6" customWidth="1"/>
    <col min="3563" max="3563" width="2.625" style="6" customWidth="1"/>
    <col min="3564" max="3566" width="0" style="6" hidden="1" customWidth="1"/>
    <col min="3567" max="3567" width="3.875" style="6" customWidth="1"/>
    <col min="3568" max="3568" width="0" style="6" hidden="1" customWidth="1"/>
    <col min="3569" max="3570" width="13" style="6" customWidth="1"/>
    <col min="3571" max="3571" width="13.125" style="6" customWidth="1"/>
    <col min="3572" max="3572" width="5.625" style="6" customWidth="1"/>
    <col min="3573" max="3573" width="13.125" style="6" customWidth="1"/>
    <col min="3574" max="3574" width="3.625" style="6" customWidth="1"/>
    <col min="3575" max="3575" width="2.625" style="6" customWidth="1"/>
    <col min="3576" max="3578" width="0" style="6" hidden="1" customWidth="1"/>
    <col min="3579" max="3579" width="2.625" style="6" customWidth="1"/>
    <col min="3580" max="3580" width="0" style="6" hidden="1" customWidth="1"/>
    <col min="3581" max="3581" width="2.625" style="6" customWidth="1"/>
    <col min="3582" max="3582" width="0" style="6" hidden="1" customWidth="1"/>
    <col min="3583" max="3583" width="3.875" style="6" customWidth="1"/>
    <col min="3584" max="3584" width="30" style="6" customWidth="1"/>
    <col min="3585" max="3585" width="20.5" style="6" customWidth="1"/>
    <col min="3586" max="3586" width="8" style="6" customWidth="1"/>
    <col min="3587" max="3587" width="17" style="6" customWidth="1"/>
    <col min="3588" max="3588" width="37.375" style="6" customWidth="1"/>
    <col min="3589" max="3589" width="5.125" style="6" customWidth="1"/>
    <col min="3590" max="3590" width="27.5" style="6" customWidth="1"/>
    <col min="3591" max="3591" width="14.125" style="6" customWidth="1"/>
    <col min="3592" max="3593" width="8.125" style="6" customWidth="1"/>
    <col min="3594" max="3594" width="9.875" style="6" customWidth="1"/>
    <col min="3595" max="3595" width="1.875" style="6" customWidth="1"/>
    <col min="3596" max="3801" width="10.875" style="6"/>
    <col min="3802" max="3802" width="10.5" style="6" customWidth="1"/>
    <col min="3803" max="3803" width="2.375" style="6" customWidth="1"/>
    <col min="3804" max="3805" width="5.625" style="6" customWidth="1"/>
    <col min="3806" max="3806" width="5.125" style="6" customWidth="1"/>
    <col min="3807" max="3807" width="5.625" style="6" customWidth="1"/>
    <col min="3808" max="3808" width="12" style="6" customWidth="1"/>
    <col min="3809" max="3810" width="7.875" style="6" customWidth="1"/>
    <col min="3811" max="3811" width="2.125" style="6" customWidth="1"/>
    <col min="3812" max="3812" width="7.875" style="6" customWidth="1"/>
    <col min="3813" max="3813" width="6.5" style="6" customWidth="1"/>
    <col min="3814" max="3816" width="3.125" style="6" customWidth="1"/>
    <col min="3817" max="3817" width="3" style="6" customWidth="1"/>
    <col min="3818" max="3818" width="2.5" style="6" customWidth="1"/>
    <col min="3819" max="3819" width="2.625" style="6" customWidth="1"/>
    <col min="3820" max="3822" width="0" style="6" hidden="1" customWidth="1"/>
    <col min="3823" max="3823" width="3.875" style="6" customWidth="1"/>
    <col min="3824" max="3824" width="0" style="6" hidden="1" customWidth="1"/>
    <col min="3825" max="3826" width="13" style="6" customWidth="1"/>
    <col min="3827" max="3827" width="13.125" style="6" customWidth="1"/>
    <col min="3828" max="3828" width="5.625" style="6" customWidth="1"/>
    <col min="3829" max="3829" width="13.125" style="6" customWidth="1"/>
    <col min="3830" max="3830" width="3.625" style="6" customWidth="1"/>
    <col min="3831" max="3831" width="2.625" style="6" customWidth="1"/>
    <col min="3832" max="3834" width="0" style="6" hidden="1" customWidth="1"/>
    <col min="3835" max="3835" width="2.625" style="6" customWidth="1"/>
    <col min="3836" max="3836" width="0" style="6" hidden="1" customWidth="1"/>
    <col min="3837" max="3837" width="2.625" style="6" customWidth="1"/>
    <col min="3838" max="3838" width="0" style="6" hidden="1" customWidth="1"/>
    <col min="3839" max="3839" width="3.875" style="6" customWidth="1"/>
    <col min="3840" max="3840" width="30" style="6" customWidth="1"/>
    <col min="3841" max="3841" width="20.5" style="6" customWidth="1"/>
    <col min="3842" max="3842" width="8" style="6" customWidth="1"/>
    <col min="3843" max="3843" width="17" style="6" customWidth="1"/>
    <col min="3844" max="3844" width="37.375" style="6" customWidth="1"/>
    <col min="3845" max="3845" width="5.125" style="6" customWidth="1"/>
    <col min="3846" max="3846" width="27.5" style="6" customWidth="1"/>
    <col min="3847" max="3847" width="14.125" style="6" customWidth="1"/>
    <col min="3848" max="3849" width="8.125" style="6" customWidth="1"/>
    <col min="3850" max="3850" width="9.875" style="6" customWidth="1"/>
    <col min="3851" max="3851" width="1.875" style="6" customWidth="1"/>
    <col min="3852" max="4057" width="10.875" style="6"/>
    <col min="4058" max="4058" width="10.5" style="6" customWidth="1"/>
    <col min="4059" max="4059" width="2.375" style="6" customWidth="1"/>
    <col min="4060" max="4061" width="5.625" style="6" customWidth="1"/>
    <col min="4062" max="4062" width="5.125" style="6" customWidth="1"/>
    <col min="4063" max="4063" width="5.625" style="6" customWidth="1"/>
    <col min="4064" max="4064" width="12" style="6" customWidth="1"/>
    <col min="4065" max="4066" width="7.875" style="6" customWidth="1"/>
    <col min="4067" max="4067" width="2.125" style="6" customWidth="1"/>
    <col min="4068" max="4068" width="7.875" style="6" customWidth="1"/>
    <col min="4069" max="4069" width="6.5" style="6" customWidth="1"/>
    <col min="4070" max="4072" width="3.125" style="6" customWidth="1"/>
    <col min="4073" max="4073" width="3" style="6" customWidth="1"/>
    <col min="4074" max="4074" width="2.5" style="6" customWidth="1"/>
    <col min="4075" max="4075" width="2.625" style="6" customWidth="1"/>
    <col min="4076" max="4078" width="0" style="6" hidden="1" customWidth="1"/>
    <col min="4079" max="4079" width="3.875" style="6" customWidth="1"/>
    <col min="4080" max="4080" width="0" style="6" hidden="1" customWidth="1"/>
    <col min="4081" max="4082" width="13" style="6" customWidth="1"/>
    <col min="4083" max="4083" width="13.125" style="6" customWidth="1"/>
    <col min="4084" max="4084" width="5.625" style="6" customWidth="1"/>
    <col min="4085" max="4085" width="13.125" style="6" customWidth="1"/>
    <col min="4086" max="4086" width="3.625" style="6" customWidth="1"/>
    <col min="4087" max="4087" width="2.625" style="6" customWidth="1"/>
    <col min="4088" max="4090" width="0" style="6" hidden="1" customWidth="1"/>
    <col min="4091" max="4091" width="2.625" style="6" customWidth="1"/>
    <col min="4092" max="4092" width="0" style="6" hidden="1" customWidth="1"/>
    <col min="4093" max="4093" width="2.625" style="6" customWidth="1"/>
    <col min="4094" max="4094" width="0" style="6" hidden="1" customWidth="1"/>
    <col min="4095" max="4095" width="3.875" style="6" customWidth="1"/>
    <col min="4096" max="4096" width="30" style="6" customWidth="1"/>
    <col min="4097" max="4097" width="20.5" style="6" customWidth="1"/>
    <col min="4098" max="4098" width="8" style="6" customWidth="1"/>
    <col min="4099" max="4099" width="17" style="6" customWidth="1"/>
    <col min="4100" max="4100" width="37.375" style="6" customWidth="1"/>
    <col min="4101" max="4101" width="5.125" style="6" customWidth="1"/>
    <col min="4102" max="4102" width="27.5" style="6" customWidth="1"/>
    <col min="4103" max="4103" width="14.125" style="6" customWidth="1"/>
    <col min="4104" max="4105" width="8.125" style="6" customWidth="1"/>
    <col min="4106" max="4106" width="9.875" style="6" customWidth="1"/>
    <col min="4107" max="4107" width="1.875" style="6" customWidth="1"/>
    <col min="4108" max="4313" width="10.875" style="6"/>
    <col min="4314" max="4314" width="10.5" style="6" customWidth="1"/>
    <col min="4315" max="4315" width="2.375" style="6" customWidth="1"/>
    <col min="4316" max="4317" width="5.625" style="6" customWidth="1"/>
    <col min="4318" max="4318" width="5.125" style="6" customWidth="1"/>
    <col min="4319" max="4319" width="5.625" style="6" customWidth="1"/>
    <col min="4320" max="4320" width="12" style="6" customWidth="1"/>
    <col min="4321" max="4322" width="7.875" style="6" customWidth="1"/>
    <col min="4323" max="4323" width="2.125" style="6" customWidth="1"/>
    <col min="4324" max="4324" width="7.875" style="6" customWidth="1"/>
    <col min="4325" max="4325" width="6.5" style="6" customWidth="1"/>
    <col min="4326" max="4328" width="3.125" style="6" customWidth="1"/>
    <col min="4329" max="4329" width="3" style="6" customWidth="1"/>
    <col min="4330" max="4330" width="2.5" style="6" customWidth="1"/>
    <col min="4331" max="4331" width="2.625" style="6" customWidth="1"/>
    <col min="4332" max="4334" width="0" style="6" hidden="1" customWidth="1"/>
    <col min="4335" max="4335" width="3.875" style="6" customWidth="1"/>
    <col min="4336" max="4336" width="0" style="6" hidden="1" customWidth="1"/>
    <col min="4337" max="4338" width="13" style="6" customWidth="1"/>
    <col min="4339" max="4339" width="13.125" style="6" customWidth="1"/>
    <col min="4340" max="4340" width="5.625" style="6" customWidth="1"/>
    <col min="4341" max="4341" width="13.125" style="6" customWidth="1"/>
    <col min="4342" max="4342" width="3.625" style="6" customWidth="1"/>
    <col min="4343" max="4343" width="2.625" style="6" customWidth="1"/>
    <col min="4344" max="4346" width="0" style="6" hidden="1" customWidth="1"/>
    <col min="4347" max="4347" width="2.625" style="6" customWidth="1"/>
    <col min="4348" max="4348" width="0" style="6" hidden="1" customWidth="1"/>
    <col min="4349" max="4349" width="2.625" style="6" customWidth="1"/>
    <col min="4350" max="4350" width="0" style="6" hidden="1" customWidth="1"/>
    <col min="4351" max="4351" width="3.875" style="6" customWidth="1"/>
    <col min="4352" max="4352" width="30" style="6" customWidth="1"/>
    <col min="4353" max="4353" width="20.5" style="6" customWidth="1"/>
    <col min="4354" max="4354" width="8" style="6" customWidth="1"/>
    <col min="4355" max="4355" width="17" style="6" customWidth="1"/>
    <col min="4356" max="4356" width="37.375" style="6" customWidth="1"/>
    <col min="4357" max="4357" width="5.125" style="6" customWidth="1"/>
    <col min="4358" max="4358" width="27.5" style="6" customWidth="1"/>
    <col min="4359" max="4359" width="14.125" style="6" customWidth="1"/>
    <col min="4360" max="4361" width="8.125" style="6" customWidth="1"/>
    <col min="4362" max="4362" width="9.875" style="6" customWidth="1"/>
    <col min="4363" max="4363" width="1.875" style="6" customWidth="1"/>
    <col min="4364" max="4569" width="10.875" style="6"/>
    <col min="4570" max="4570" width="10.5" style="6" customWidth="1"/>
    <col min="4571" max="4571" width="2.375" style="6" customWidth="1"/>
    <col min="4572" max="4573" width="5.625" style="6" customWidth="1"/>
    <col min="4574" max="4574" width="5.125" style="6" customWidth="1"/>
    <col min="4575" max="4575" width="5.625" style="6" customWidth="1"/>
    <col min="4576" max="4576" width="12" style="6" customWidth="1"/>
    <col min="4577" max="4578" width="7.875" style="6" customWidth="1"/>
    <col min="4579" max="4579" width="2.125" style="6" customWidth="1"/>
    <col min="4580" max="4580" width="7.875" style="6" customWidth="1"/>
    <col min="4581" max="4581" width="6.5" style="6" customWidth="1"/>
    <col min="4582" max="4584" width="3.125" style="6" customWidth="1"/>
    <col min="4585" max="4585" width="3" style="6" customWidth="1"/>
    <col min="4586" max="4586" width="2.5" style="6" customWidth="1"/>
    <col min="4587" max="4587" width="2.625" style="6" customWidth="1"/>
    <col min="4588" max="4590" width="0" style="6" hidden="1" customWidth="1"/>
    <col min="4591" max="4591" width="3.875" style="6" customWidth="1"/>
    <col min="4592" max="4592" width="0" style="6" hidden="1" customWidth="1"/>
    <col min="4593" max="4594" width="13" style="6" customWidth="1"/>
    <col min="4595" max="4595" width="13.125" style="6" customWidth="1"/>
    <col min="4596" max="4596" width="5.625" style="6" customWidth="1"/>
    <col min="4597" max="4597" width="13.125" style="6" customWidth="1"/>
    <col min="4598" max="4598" width="3.625" style="6" customWidth="1"/>
    <col min="4599" max="4599" width="2.625" style="6" customWidth="1"/>
    <col min="4600" max="4602" width="0" style="6" hidden="1" customWidth="1"/>
    <col min="4603" max="4603" width="2.625" style="6" customWidth="1"/>
    <col min="4604" max="4604" width="0" style="6" hidden="1" customWidth="1"/>
    <col min="4605" max="4605" width="2.625" style="6" customWidth="1"/>
    <col min="4606" max="4606" width="0" style="6" hidden="1" customWidth="1"/>
    <col min="4607" max="4607" width="3.875" style="6" customWidth="1"/>
    <col min="4608" max="4608" width="30" style="6" customWidth="1"/>
    <col min="4609" max="4609" width="20.5" style="6" customWidth="1"/>
    <col min="4610" max="4610" width="8" style="6" customWidth="1"/>
    <col min="4611" max="4611" width="17" style="6" customWidth="1"/>
    <col min="4612" max="4612" width="37.375" style="6" customWidth="1"/>
    <col min="4613" max="4613" width="5.125" style="6" customWidth="1"/>
    <col min="4614" max="4614" width="27.5" style="6" customWidth="1"/>
    <col min="4615" max="4615" width="14.125" style="6" customWidth="1"/>
    <col min="4616" max="4617" width="8.125" style="6" customWidth="1"/>
    <col min="4618" max="4618" width="9.875" style="6" customWidth="1"/>
    <col min="4619" max="4619" width="1.875" style="6" customWidth="1"/>
    <col min="4620" max="4825" width="10.875" style="6"/>
    <col min="4826" max="4826" width="10.5" style="6" customWidth="1"/>
    <col min="4827" max="4827" width="2.375" style="6" customWidth="1"/>
    <col min="4828" max="4829" width="5.625" style="6" customWidth="1"/>
    <col min="4830" max="4830" width="5.125" style="6" customWidth="1"/>
    <col min="4831" max="4831" width="5.625" style="6" customWidth="1"/>
    <col min="4832" max="4832" width="12" style="6" customWidth="1"/>
    <col min="4833" max="4834" width="7.875" style="6" customWidth="1"/>
    <col min="4835" max="4835" width="2.125" style="6" customWidth="1"/>
    <col min="4836" max="4836" width="7.875" style="6" customWidth="1"/>
    <col min="4837" max="4837" width="6.5" style="6" customWidth="1"/>
    <col min="4838" max="4840" width="3.125" style="6" customWidth="1"/>
    <col min="4841" max="4841" width="3" style="6" customWidth="1"/>
    <col min="4842" max="4842" width="2.5" style="6" customWidth="1"/>
    <col min="4843" max="4843" width="2.625" style="6" customWidth="1"/>
    <col min="4844" max="4846" width="0" style="6" hidden="1" customWidth="1"/>
    <col min="4847" max="4847" width="3.875" style="6" customWidth="1"/>
    <col min="4848" max="4848" width="0" style="6" hidden="1" customWidth="1"/>
    <col min="4849" max="4850" width="13" style="6" customWidth="1"/>
    <col min="4851" max="4851" width="13.125" style="6" customWidth="1"/>
    <col min="4852" max="4852" width="5.625" style="6" customWidth="1"/>
    <col min="4853" max="4853" width="13.125" style="6" customWidth="1"/>
    <col min="4854" max="4854" width="3.625" style="6" customWidth="1"/>
    <col min="4855" max="4855" width="2.625" style="6" customWidth="1"/>
    <col min="4856" max="4858" width="0" style="6" hidden="1" customWidth="1"/>
    <col min="4859" max="4859" width="2.625" style="6" customWidth="1"/>
    <col min="4860" max="4860" width="0" style="6" hidden="1" customWidth="1"/>
    <col min="4861" max="4861" width="2.625" style="6" customWidth="1"/>
    <col min="4862" max="4862" width="0" style="6" hidden="1" customWidth="1"/>
    <col min="4863" max="4863" width="3.875" style="6" customWidth="1"/>
    <col min="4864" max="4864" width="30" style="6" customWidth="1"/>
    <col min="4865" max="4865" width="20.5" style="6" customWidth="1"/>
    <col min="4866" max="4866" width="8" style="6" customWidth="1"/>
    <col min="4867" max="4867" width="17" style="6" customWidth="1"/>
    <col min="4868" max="4868" width="37.375" style="6" customWidth="1"/>
    <col min="4869" max="4869" width="5.125" style="6" customWidth="1"/>
    <col min="4870" max="4870" width="27.5" style="6" customWidth="1"/>
    <col min="4871" max="4871" width="14.125" style="6" customWidth="1"/>
    <col min="4872" max="4873" width="8.125" style="6" customWidth="1"/>
    <col min="4874" max="4874" width="9.875" style="6" customWidth="1"/>
    <col min="4875" max="4875" width="1.875" style="6" customWidth="1"/>
    <col min="4876" max="5081" width="10.875" style="6"/>
    <col min="5082" max="5082" width="10.5" style="6" customWidth="1"/>
    <col min="5083" max="5083" width="2.375" style="6" customWidth="1"/>
    <col min="5084" max="5085" width="5.625" style="6" customWidth="1"/>
    <col min="5086" max="5086" width="5.125" style="6" customWidth="1"/>
    <col min="5087" max="5087" width="5.625" style="6" customWidth="1"/>
    <col min="5088" max="5088" width="12" style="6" customWidth="1"/>
    <col min="5089" max="5090" width="7.875" style="6" customWidth="1"/>
    <col min="5091" max="5091" width="2.125" style="6" customWidth="1"/>
    <col min="5092" max="5092" width="7.875" style="6" customWidth="1"/>
    <col min="5093" max="5093" width="6.5" style="6" customWidth="1"/>
    <col min="5094" max="5096" width="3.125" style="6" customWidth="1"/>
    <col min="5097" max="5097" width="3" style="6" customWidth="1"/>
    <col min="5098" max="5098" width="2.5" style="6" customWidth="1"/>
    <col min="5099" max="5099" width="2.625" style="6" customWidth="1"/>
    <col min="5100" max="5102" width="0" style="6" hidden="1" customWidth="1"/>
    <col min="5103" max="5103" width="3.875" style="6" customWidth="1"/>
    <col min="5104" max="5104" width="0" style="6" hidden="1" customWidth="1"/>
    <col min="5105" max="5106" width="13" style="6" customWidth="1"/>
    <col min="5107" max="5107" width="13.125" style="6" customWidth="1"/>
    <col min="5108" max="5108" width="5.625" style="6" customWidth="1"/>
    <col min="5109" max="5109" width="13.125" style="6" customWidth="1"/>
    <col min="5110" max="5110" width="3.625" style="6" customWidth="1"/>
    <col min="5111" max="5111" width="2.625" style="6" customWidth="1"/>
    <col min="5112" max="5114" width="0" style="6" hidden="1" customWidth="1"/>
    <col min="5115" max="5115" width="2.625" style="6" customWidth="1"/>
    <col min="5116" max="5116" width="0" style="6" hidden="1" customWidth="1"/>
    <col min="5117" max="5117" width="2.625" style="6" customWidth="1"/>
    <col min="5118" max="5118" width="0" style="6" hidden="1" customWidth="1"/>
    <col min="5119" max="5119" width="3.875" style="6" customWidth="1"/>
    <col min="5120" max="5120" width="30" style="6" customWidth="1"/>
    <col min="5121" max="5121" width="20.5" style="6" customWidth="1"/>
    <col min="5122" max="5122" width="8" style="6" customWidth="1"/>
    <col min="5123" max="5123" width="17" style="6" customWidth="1"/>
    <col min="5124" max="5124" width="37.375" style="6" customWidth="1"/>
    <col min="5125" max="5125" width="5.125" style="6" customWidth="1"/>
    <col min="5126" max="5126" width="27.5" style="6" customWidth="1"/>
    <col min="5127" max="5127" width="14.125" style="6" customWidth="1"/>
    <col min="5128" max="5129" width="8.125" style="6" customWidth="1"/>
    <col min="5130" max="5130" width="9.875" style="6" customWidth="1"/>
    <col min="5131" max="5131" width="1.875" style="6" customWidth="1"/>
    <col min="5132" max="5337" width="10.875" style="6"/>
    <col min="5338" max="5338" width="10.5" style="6" customWidth="1"/>
    <col min="5339" max="5339" width="2.375" style="6" customWidth="1"/>
    <col min="5340" max="5341" width="5.625" style="6" customWidth="1"/>
    <col min="5342" max="5342" width="5.125" style="6" customWidth="1"/>
    <col min="5343" max="5343" width="5.625" style="6" customWidth="1"/>
    <col min="5344" max="5344" width="12" style="6" customWidth="1"/>
    <col min="5345" max="5346" width="7.875" style="6" customWidth="1"/>
    <col min="5347" max="5347" width="2.125" style="6" customWidth="1"/>
    <col min="5348" max="5348" width="7.875" style="6" customWidth="1"/>
    <col min="5349" max="5349" width="6.5" style="6" customWidth="1"/>
    <col min="5350" max="5352" width="3.125" style="6" customWidth="1"/>
    <col min="5353" max="5353" width="3" style="6" customWidth="1"/>
    <col min="5354" max="5354" width="2.5" style="6" customWidth="1"/>
    <col min="5355" max="5355" width="2.625" style="6" customWidth="1"/>
    <col min="5356" max="5358" width="0" style="6" hidden="1" customWidth="1"/>
    <col min="5359" max="5359" width="3.875" style="6" customWidth="1"/>
    <col min="5360" max="5360" width="0" style="6" hidden="1" customWidth="1"/>
    <col min="5361" max="5362" width="13" style="6" customWidth="1"/>
    <col min="5363" max="5363" width="13.125" style="6" customWidth="1"/>
    <col min="5364" max="5364" width="5.625" style="6" customWidth="1"/>
    <col min="5365" max="5365" width="13.125" style="6" customWidth="1"/>
    <col min="5366" max="5366" width="3.625" style="6" customWidth="1"/>
    <col min="5367" max="5367" width="2.625" style="6" customWidth="1"/>
    <col min="5368" max="5370" width="0" style="6" hidden="1" customWidth="1"/>
    <col min="5371" max="5371" width="2.625" style="6" customWidth="1"/>
    <col min="5372" max="5372" width="0" style="6" hidden="1" customWidth="1"/>
    <col min="5373" max="5373" width="2.625" style="6" customWidth="1"/>
    <col min="5374" max="5374" width="0" style="6" hidden="1" customWidth="1"/>
    <col min="5375" max="5375" width="3.875" style="6" customWidth="1"/>
    <col min="5376" max="5376" width="30" style="6" customWidth="1"/>
    <col min="5377" max="5377" width="20.5" style="6" customWidth="1"/>
    <col min="5378" max="5378" width="8" style="6" customWidth="1"/>
    <col min="5379" max="5379" width="17" style="6" customWidth="1"/>
    <col min="5380" max="5380" width="37.375" style="6" customWidth="1"/>
    <col min="5381" max="5381" width="5.125" style="6" customWidth="1"/>
    <col min="5382" max="5382" width="27.5" style="6" customWidth="1"/>
    <col min="5383" max="5383" width="14.125" style="6" customWidth="1"/>
    <col min="5384" max="5385" width="8.125" style="6" customWidth="1"/>
    <col min="5386" max="5386" width="9.875" style="6" customWidth="1"/>
    <col min="5387" max="5387" width="1.875" style="6" customWidth="1"/>
    <col min="5388" max="5593" width="10.875" style="6"/>
    <col min="5594" max="5594" width="10.5" style="6" customWidth="1"/>
    <col min="5595" max="5595" width="2.375" style="6" customWidth="1"/>
    <col min="5596" max="5597" width="5.625" style="6" customWidth="1"/>
    <col min="5598" max="5598" width="5.125" style="6" customWidth="1"/>
    <col min="5599" max="5599" width="5.625" style="6" customWidth="1"/>
    <col min="5600" max="5600" width="12" style="6" customWidth="1"/>
    <col min="5601" max="5602" width="7.875" style="6" customWidth="1"/>
    <col min="5603" max="5603" width="2.125" style="6" customWidth="1"/>
    <col min="5604" max="5604" width="7.875" style="6" customWidth="1"/>
    <col min="5605" max="5605" width="6.5" style="6" customWidth="1"/>
    <col min="5606" max="5608" width="3.125" style="6" customWidth="1"/>
    <col min="5609" max="5609" width="3" style="6" customWidth="1"/>
    <col min="5610" max="5610" width="2.5" style="6" customWidth="1"/>
    <col min="5611" max="5611" width="2.625" style="6" customWidth="1"/>
    <col min="5612" max="5614" width="0" style="6" hidden="1" customWidth="1"/>
    <col min="5615" max="5615" width="3.875" style="6" customWidth="1"/>
    <col min="5616" max="5616" width="0" style="6" hidden="1" customWidth="1"/>
    <col min="5617" max="5618" width="13" style="6" customWidth="1"/>
    <col min="5619" max="5619" width="13.125" style="6" customWidth="1"/>
    <col min="5620" max="5620" width="5.625" style="6" customWidth="1"/>
    <col min="5621" max="5621" width="13.125" style="6" customWidth="1"/>
    <col min="5622" max="5622" width="3.625" style="6" customWidth="1"/>
    <col min="5623" max="5623" width="2.625" style="6" customWidth="1"/>
    <col min="5624" max="5626" width="0" style="6" hidden="1" customWidth="1"/>
    <col min="5627" max="5627" width="2.625" style="6" customWidth="1"/>
    <col min="5628" max="5628" width="0" style="6" hidden="1" customWidth="1"/>
    <col min="5629" max="5629" width="2.625" style="6" customWidth="1"/>
    <col min="5630" max="5630" width="0" style="6" hidden="1" customWidth="1"/>
    <col min="5631" max="5631" width="3.875" style="6" customWidth="1"/>
    <col min="5632" max="5632" width="30" style="6" customWidth="1"/>
    <col min="5633" max="5633" width="20.5" style="6" customWidth="1"/>
    <col min="5634" max="5634" width="8" style="6" customWidth="1"/>
    <col min="5635" max="5635" width="17" style="6" customWidth="1"/>
    <col min="5636" max="5636" width="37.375" style="6" customWidth="1"/>
    <col min="5637" max="5637" width="5.125" style="6" customWidth="1"/>
    <col min="5638" max="5638" width="27.5" style="6" customWidth="1"/>
    <col min="5639" max="5639" width="14.125" style="6" customWidth="1"/>
    <col min="5640" max="5641" width="8.125" style="6" customWidth="1"/>
    <col min="5642" max="5642" width="9.875" style="6" customWidth="1"/>
    <col min="5643" max="5643" width="1.875" style="6" customWidth="1"/>
    <col min="5644" max="5849" width="10.875" style="6"/>
    <col min="5850" max="5850" width="10.5" style="6" customWidth="1"/>
    <col min="5851" max="5851" width="2.375" style="6" customWidth="1"/>
    <col min="5852" max="5853" width="5.625" style="6" customWidth="1"/>
    <col min="5854" max="5854" width="5.125" style="6" customWidth="1"/>
    <col min="5855" max="5855" width="5.625" style="6" customWidth="1"/>
    <col min="5856" max="5856" width="12" style="6" customWidth="1"/>
    <col min="5857" max="5858" width="7.875" style="6" customWidth="1"/>
    <col min="5859" max="5859" width="2.125" style="6" customWidth="1"/>
    <col min="5860" max="5860" width="7.875" style="6" customWidth="1"/>
    <col min="5861" max="5861" width="6.5" style="6" customWidth="1"/>
    <col min="5862" max="5864" width="3.125" style="6" customWidth="1"/>
    <col min="5865" max="5865" width="3" style="6" customWidth="1"/>
    <col min="5866" max="5866" width="2.5" style="6" customWidth="1"/>
    <col min="5867" max="5867" width="2.625" style="6" customWidth="1"/>
    <col min="5868" max="5870" width="0" style="6" hidden="1" customWidth="1"/>
    <col min="5871" max="5871" width="3.875" style="6" customWidth="1"/>
    <col min="5872" max="5872" width="0" style="6" hidden="1" customWidth="1"/>
    <col min="5873" max="5874" width="13" style="6" customWidth="1"/>
    <col min="5875" max="5875" width="13.125" style="6" customWidth="1"/>
    <col min="5876" max="5876" width="5.625" style="6" customWidth="1"/>
    <col min="5877" max="5877" width="13.125" style="6" customWidth="1"/>
    <col min="5878" max="5878" width="3.625" style="6" customWidth="1"/>
    <col min="5879" max="5879" width="2.625" style="6" customWidth="1"/>
    <col min="5880" max="5882" width="0" style="6" hidden="1" customWidth="1"/>
    <col min="5883" max="5883" width="2.625" style="6" customWidth="1"/>
    <col min="5884" max="5884" width="0" style="6" hidden="1" customWidth="1"/>
    <col min="5885" max="5885" width="2.625" style="6" customWidth="1"/>
    <col min="5886" max="5886" width="0" style="6" hidden="1" customWidth="1"/>
    <col min="5887" max="5887" width="3.875" style="6" customWidth="1"/>
    <col min="5888" max="5888" width="30" style="6" customWidth="1"/>
    <col min="5889" max="5889" width="20.5" style="6" customWidth="1"/>
    <col min="5890" max="5890" width="8" style="6" customWidth="1"/>
    <col min="5891" max="5891" width="17" style="6" customWidth="1"/>
    <col min="5892" max="5892" width="37.375" style="6" customWidth="1"/>
    <col min="5893" max="5893" width="5.125" style="6" customWidth="1"/>
    <col min="5894" max="5894" width="27.5" style="6" customWidth="1"/>
    <col min="5895" max="5895" width="14.125" style="6" customWidth="1"/>
    <col min="5896" max="5897" width="8.125" style="6" customWidth="1"/>
    <col min="5898" max="5898" width="9.875" style="6" customWidth="1"/>
    <col min="5899" max="5899" width="1.875" style="6" customWidth="1"/>
    <col min="5900" max="6105" width="10.875" style="6"/>
    <col min="6106" max="6106" width="10.5" style="6" customWidth="1"/>
    <col min="6107" max="6107" width="2.375" style="6" customWidth="1"/>
    <col min="6108" max="6109" width="5.625" style="6" customWidth="1"/>
    <col min="6110" max="6110" width="5.125" style="6" customWidth="1"/>
    <col min="6111" max="6111" width="5.625" style="6" customWidth="1"/>
    <col min="6112" max="6112" width="12" style="6" customWidth="1"/>
    <col min="6113" max="6114" width="7.875" style="6" customWidth="1"/>
    <col min="6115" max="6115" width="2.125" style="6" customWidth="1"/>
    <col min="6116" max="6116" width="7.875" style="6" customWidth="1"/>
    <col min="6117" max="6117" width="6.5" style="6" customWidth="1"/>
    <col min="6118" max="6120" width="3.125" style="6" customWidth="1"/>
    <col min="6121" max="6121" width="3" style="6" customWidth="1"/>
    <col min="6122" max="6122" width="2.5" style="6" customWidth="1"/>
    <col min="6123" max="6123" width="2.625" style="6" customWidth="1"/>
    <col min="6124" max="6126" width="0" style="6" hidden="1" customWidth="1"/>
    <col min="6127" max="6127" width="3.875" style="6" customWidth="1"/>
    <col min="6128" max="6128" width="0" style="6" hidden="1" customWidth="1"/>
    <col min="6129" max="6130" width="13" style="6" customWidth="1"/>
    <col min="6131" max="6131" width="13.125" style="6" customWidth="1"/>
    <col min="6132" max="6132" width="5.625" style="6" customWidth="1"/>
    <col min="6133" max="6133" width="13.125" style="6" customWidth="1"/>
    <col min="6134" max="6134" width="3.625" style="6" customWidth="1"/>
    <col min="6135" max="6135" width="2.625" style="6" customWidth="1"/>
    <col min="6136" max="6138" width="0" style="6" hidden="1" customWidth="1"/>
    <col min="6139" max="6139" width="2.625" style="6" customWidth="1"/>
    <col min="6140" max="6140" width="0" style="6" hidden="1" customWidth="1"/>
    <col min="6141" max="6141" width="2.625" style="6" customWidth="1"/>
    <col min="6142" max="6142" width="0" style="6" hidden="1" customWidth="1"/>
    <col min="6143" max="6143" width="3.875" style="6" customWidth="1"/>
    <col min="6144" max="6144" width="30" style="6" customWidth="1"/>
    <col min="6145" max="6145" width="20.5" style="6" customWidth="1"/>
    <col min="6146" max="6146" width="8" style="6" customWidth="1"/>
    <col min="6147" max="6147" width="17" style="6" customWidth="1"/>
    <col min="6148" max="6148" width="37.375" style="6" customWidth="1"/>
    <col min="6149" max="6149" width="5.125" style="6" customWidth="1"/>
    <col min="6150" max="6150" width="27.5" style="6" customWidth="1"/>
    <col min="6151" max="6151" width="14.125" style="6" customWidth="1"/>
    <col min="6152" max="6153" width="8.125" style="6" customWidth="1"/>
    <col min="6154" max="6154" width="9.875" style="6" customWidth="1"/>
    <col min="6155" max="6155" width="1.875" style="6" customWidth="1"/>
    <col min="6156" max="6361" width="10.875" style="6"/>
    <col min="6362" max="6362" width="10.5" style="6" customWidth="1"/>
    <col min="6363" max="6363" width="2.375" style="6" customWidth="1"/>
    <col min="6364" max="6365" width="5.625" style="6" customWidth="1"/>
    <col min="6366" max="6366" width="5.125" style="6" customWidth="1"/>
    <col min="6367" max="6367" width="5.625" style="6" customWidth="1"/>
    <col min="6368" max="6368" width="12" style="6" customWidth="1"/>
    <col min="6369" max="6370" width="7.875" style="6" customWidth="1"/>
    <col min="6371" max="6371" width="2.125" style="6" customWidth="1"/>
    <col min="6372" max="6372" width="7.875" style="6" customWidth="1"/>
    <col min="6373" max="6373" width="6.5" style="6" customWidth="1"/>
    <col min="6374" max="6376" width="3.125" style="6" customWidth="1"/>
    <col min="6377" max="6377" width="3" style="6" customWidth="1"/>
    <col min="6378" max="6378" width="2.5" style="6" customWidth="1"/>
    <col min="6379" max="6379" width="2.625" style="6" customWidth="1"/>
    <col min="6380" max="6382" width="0" style="6" hidden="1" customWidth="1"/>
    <col min="6383" max="6383" width="3.875" style="6" customWidth="1"/>
    <col min="6384" max="6384" width="0" style="6" hidden="1" customWidth="1"/>
    <col min="6385" max="6386" width="13" style="6" customWidth="1"/>
    <col min="6387" max="6387" width="13.125" style="6" customWidth="1"/>
    <col min="6388" max="6388" width="5.625" style="6" customWidth="1"/>
    <col min="6389" max="6389" width="13.125" style="6" customWidth="1"/>
    <col min="6390" max="6390" width="3.625" style="6" customWidth="1"/>
    <col min="6391" max="6391" width="2.625" style="6" customWidth="1"/>
    <col min="6392" max="6394" width="0" style="6" hidden="1" customWidth="1"/>
    <col min="6395" max="6395" width="2.625" style="6" customWidth="1"/>
    <col min="6396" max="6396" width="0" style="6" hidden="1" customWidth="1"/>
    <col min="6397" max="6397" width="2.625" style="6" customWidth="1"/>
    <col min="6398" max="6398" width="0" style="6" hidden="1" customWidth="1"/>
    <col min="6399" max="6399" width="3.875" style="6" customWidth="1"/>
    <col min="6400" max="6400" width="30" style="6" customWidth="1"/>
    <col min="6401" max="6401" width="20.5" style="6" customWidth="1"/>
    <col min="6402" max="6402" width="8" style="6" customWidth="1"/>
    <col min="6403" max="6403" width="17" style="6" customWidth="1"/>
    <col min="6404" max="6404" width="37.375" style="6" customWidth="1"/>
    <col min="6405" max="6405" width="5.125" style="6" customWidth="1"/>
    <col min="6406" max="6406" width="27.5" style="6" customWidth="1"/>
    <col min="6407" max="6407" width="14.125" style="6" customWidth="1"/>
    <col min="6408" max="6409" width="8.125" style="6" customWidth="1"/>
    <col min="6410" max="6410" width="9.875" style="6" customWidth="1"/>
    <col min="6411" max="6411" width="1.875" style="6" customWidth="1"/>
    <col min="6412" max="6617" width="10.875" style="6"/>
    <col min="6618" max="6618" width="10.5" style="6" customWidth="1"/>
    <col min="6619" max="6619" width="2.375" style="6" customWidth="1"/>
    <col min="6620" max="6621" width="5.625" style="6" customWidth="1"/>
    <col min="6622" max="6622" width="5.125" style="6" customWidth="1"/>
    <col min="6623" max="6623" width="5.625" style="6" customWidth="1"/>
    <col min="6624" max="6624" width="12" style="6" customWidth="1"/>
    <col min="6625" max="6626" width="7.875" style="6" customWidth="1"/>
    <col min="6627" max="6627" width="2.125" style="6" customWidth="1"/>
    <col min="6628" max="6628" width="7.875" style="6" customWidth="1"/>
    <col min="6629" max="6629" width="6.5" style="6" customWidth="1"/>
    <col min="6630" max="6632" width="3.125" style="6" customWidth="1"/>
    <col min="6633" max="6633" width="3" style="6" customWidth="1"/>
    <col min="6634" max="6634" width="2.5" style="6" customWidth="1"/>
    <col min="6635" max="6635" width="2.625" style="6" customWidth="1"/>
    <col min="6636" max="6638" width="0" style="6" hidden="1" customWidth="1"/>
    <col min="6639" max="6639" width="3.875" style="6" customWidth="1"/>
    <col min="6640" max="6640" width="0" style="6" hidden="1" customWidth="1"/>
    <col min="6641" max="6642" width="13" style="6" customWidth="1"/>
    <col min="6643" max="6643" width="13.125" style="6" customWidth="1"/>
    <col min="6644" max="6644" width="5.625" style="6" customWidth="1"/>
    <col min="6645" max="6645" width="13.125" style="6" customWidth="1"/>
    <col min="6646" max="6646" width="3.625" style="6" customWidth="1"/>
    <col min="6647" max="6647" width="2.625" style="6" customWidth="1"/>
    <col min="6648" max="6650" width="0" style="6" hidden="1" customWidth="1"/>
    <col min="6651" max="6651" width="2.625" style="6" customWidth="1"/>
    <col min="6652" max="6652" width="0" style="6" hidden="1" customWidth="1"/>
    <col min="6653" max="6653" width="2.625" style="6" customWidth="1"/>
    <col min="6654" max="6654" width="0" style="6" hidden="1" customWidth="1"/>
    <col min="6655" max="6655" width="3.875" style="6" customWidth="1"/>
    <col min="6656" max="6656" width="30" style="6" customWidth="1"/>
    <col min="6657" max="6657" width="20.5" style="6" customWidth="1"/>
    <col min="6658" max="6658" width="8" style="6" customWidth="1"/>
    <col min="6659" max="6659" width="17" style="6" customWidth="1"/>
    <col min="6660" max="6660" width="37.375" style="6" customWidth="1"/>
    <col min="6661" max="6661" width="5.125" style="6" customWidth="1"/>
    <col min="6662" max="6662" width="27.5" style="6" customWidth="1"/>
    <col min="6663" max="6663" width="14.125" style="6" customWidth="1"/>
    <col min="6664" max="6665" width="8.125" style="6" customWidth="1"/>
    <col min="6666" max="6666" width="9.875" style="6" customWidth="1"/>
    <col min="6667" max="6667" width="1.875" style="6" customWidth="1"/>
    <col min="6668" max="6873" width="10.875" style="6"/>
    <col min="6874" max="6874" width="10.5" style="6" customWidth="1"/>
    <col min="6875" max="6875" width="2.375" style="6" customWidth="1"/>
    <col min="6876" max="6877" width="5.625" style="6" customWidth="1"/>
    <col min="6878" max="6878" width="5.125" style="6" customWidth="1"/>
    <col min="6879" max="6879" width="5.625" style="6" customWidth="1"/>
    <col min="6880" max="6880" width="12" style="6" customWidth="1"/>
    <col min="6881" max="6882" width="7.875" style="6" customWidth="1"/>
    <col min="6883" max="6883" width="2.125" style="6" customWidth="1"/>
    <col min="6884" max="6884" width="7.875" style="6" customWidth="1"/>
    <col min="6885" max="6885" width="6.5" style="6" customWidth="1"/>
    <col min="6886" max="6888" width="3.125" style="6" customWidth="1"/>
    <col min="6889" max="6889" width="3" style="6" customWidth="1"/>
    <col min="6890" max="6890" width="2.5" style="6" customWidth="1"/>
    <col min="6891" max="6891" width="2.625" style="6" customWidth="1"/>
    <col min="6892" max="6894" width="0" style="6" hidden="1" customWidth="1"/>
    <col min="6895" max="6895" width="3.875" style="6" customWidth="1"/>
    <col min="6896" max="6896" width="0" style="6" hidden="1" customWidth="1"/>
    <col min="6897" max="6898" width="13" style="6" customWidth="1"/>
    <col min="6899" max="6899" width="13.125" style="6" customWidth="1"/>
    <col min="6900" max="6900" width="5.625" style="6" customWidth="1"/>
    <col min="6901" max="6901" width="13.125" style="6" customWidth="1"/>
    <col min="6902" max="6902" width="3.625" style="6" customWidth="1"/>
    <col min="6903" max="6903" width="2.625" style="6" customWidth="1"/>
    <col min="6904" max="6906" width="0" style="6" hidden="1" customWidth="1"/>
    <col min="6907" max="6907" width="2.625" style="6" customWidth="1"/>
    <col min="6908" max="6908" width="0" style="6" hidden="1" customWidth="1"/>
    <col min="6909" max="6909" width="2.625" style="6" customWidth="1"/>
    <col min="6910" max="6910" width="0" style="6" hidden="1" customWidth="1"/>
    <col min="6911" max="6911" width="3.875" style="6" customWidth="1"/>
    <col min="6912" max="6912" width="30" style="6" customWidth="1"/>
    <col min="6913" max="6913" width="20.5" style="6" customWidth="1"/>
    <col min="6914" max="6914" width="8" style="6" customWidth="1"/>
    <col min="6915" max="6915" width="17" style="6" customWidth="1"/>
    <col min="6916" max="6916" width="37.375" style="6" customWidth="1"/>
    <col min="6917" max="6917" width="5.125" style="6" customWidth="1"/>
    <col min="6918" max="6918" width="27.5" style="6" customWidth="1"/>
    <col min="6919" max="6919" width="14.125" style="6" customWidth="1"/>
    <col min="6920" max="6921" width="8.125" style="6" customWidth="1"/>
    <col min="6922" max="6922" width="9.875" style="6" customWidth="1"/>
    <col min="6923" max="6923" width="1.875" style="6" customWidth="1"/>
    <col min="6924" max="7129" width="10.875" style="6"/>
    <col min="7130" max="7130" width="10.5" style="6" customWidth="1"/>
    <col min="7131" max="7131" width="2.375" style="6" customWidth="1"/>
    <col min="7132" max="7133" width="5.625" style="6" customWidth="1"/>
    <col min="7134" max="7134" width="5.125" style="6" customWidth="1"/>
    <col min="7135" max="7135" width="5.625" style="6" customWidth="1"/>
    <col min="7136" max="7136" width="12" style="6" customWidth="1"/>
    <col min="7137" max="7138" width="7.875" style="6" customWidth="1"/>
    <col min="7139" max="7139" width="2.125" style="6" customWidth="1"/>
    <col min="7140" max="7140" width="7.875" style="6" customWidth="1"/>
    <col min="7141" max="7141" width="6.5" style="6" customWidth="1"/>
    <col min="7142" max="7144" width="3.125" style="6" customWidth="1"/>
    <col min="7145" max="7145" width="3" style="6" customWidth="1"/>
    <col min="7146" max="7146" width="2.5" style="6" customWidth="1"/>
    <col min="7147" max="7147" width="2.625" style="6" customWidth="1"/>
    <col min="7148" max="7150" width="0" style="6" hidden="1" customWidth="1"/>
    <col min="7151" max="7151" width="3.875" style="6" customWidth="1"/>
    <col min="7152" max="7152" width="0" style="6" hidden="1" customWidth="1"/>
    <col min="7153" max="7154" width="13" style="6" customWidth="1"/>
    <col min="7155" max="7155" width="13.125" style="6" customWidth="1"/>
    <col min="7156" max="7156" width="5.625" style="6" customWidth="1"/>
    <col min="7157" max="7157" width="13.125" style="6" customWidth="1"/>
    <col min="7158" max="7158" width="3.625" style="6" customWidth="1"/>
    <col min="7159" max="7159" width="2.625" style="6" customWidth="1"/>
    <col min="7160" max="7162" width="0" style="6" hidden="1" customWidth="1"/>
    <col min="7163" max="7163" width="2.625" style="6" customWidth="1"/>
    <col min="7164" max="7164" width="0" style="6" hidden="1" customWidth="1"/>
    <col min="7165" max="7165" width="2.625" style="6" customWidth="1"/>
    <col min="7166" max="7166" width="0" style="6" hidden="1" customWidth="1"/>
    <col min="7167" max="7167" width="3.875" style="6" customWidth="1"/>
    <col min="7168" max="7168" width="30" style="6" customWidth="1"/>
    <col min="7169" max="7169" width="20.5" style="6" customWidth="1"/>
    <col min="7170" max="7170" width="8" style="6" customWidth="1"/>
    <col min="7171" max="7171" width="17" style="6" customWidth="1"/>
    <col min="7172" max="7172" width="37.375" style="6" customWidth="1"/>
    <col min="7173" max="7173" width="5.125" style="6" customWidth="1"/>
    <col min="7174" max="7174" width="27.5" style="6" customWidth="1"/>
    <col min="7175" max="7175" width="14.125" style="6" customWidth="1"/>
    <col min="7176" max="7177" width="8.125" style="6" customWidth="1"/>
    <col min="7178" max="7178" width="9.875" style="6" customWidth="1"/>
    <col min="7179" max="7179" width="1.875" style="6" customWidth="1"/>
    <col min="7180" max="7385" width="10.875" style="6"/>
    <col min="7386" max="7386" width="10.5" style="6" customWidth="1"/>
    <col min="7387" max="7387" width="2.375" style="6" customWidth="1"/>
    <col min="7388" max="7389" width="5.625" style="6" customWidth="1"/>
    <col min="7390" max="7390" width="5.125" style="6" customWidth="1"/>
    <col min="7391" max="7391" width="5.625" style="6" customWidth="1"/>
    <col min="7392" max="7392" width="12" style="6" customWidth="1"/>
    <col min="7393" max="7394" width="7.875" style="6" customWidth="1"/>
    <col min="7395" max="7395" width="2.125" style="6" customWidth="1"/>
    <col min="7396" max="7396" width="7.875" style="6" customWidth="1"/>
    <col min="7397" max="7397" width="6.5" style="6" customWidth="1"/>
    <col min="7398" max="7400" width="3.125" style="6" customWidth="1"/>
    <col min="7401" max="7401" width="3" style="6" customWidth="1"/>
    <col min="7402" max="7402" width="2.5" style="6" customWidth="1"/>
    <col min="7403" max="7403" width="2.625" style="6" customWidth="1"/>
    <col min="7404" max="7406" width="0" style="6" hidden="1" customWidth="1"/>
    <col min="7407" max="7407" width="3.875" style="6" customWidth="1"/>
    <col min="7408" max="7408" width="0" style="6" hidden="1" customWidth="1"/>
    <col min="7409" max="7410" width="13" style="6" customWidth="1"/>
    <col min="7411" max="7411" width="13.125" style="6" customWidth="1"/>
    <col min="7412" max="7412" width="5.625" style="6" customWidth="1"/>
    <col min="7413" max="7413" width="13.125" style="6" customWidth="1"/>
    <col min="7414" max="7414" width="3.625" style="6" customWidth="1"/>
    <col min="7415" max="7415" width="2.625" style="6" customWidth="1"/>
    <col min="7416" max="7418" width="0" style="6" hidden="1" customWidth="1"/>
    <col min="7419" max="7419" width="2.625" style="6" customWidth="1"/>
    <col min="7420" max="7420" width="0" style="6" hidden="1" customWidth="1"/>
    <col min="7421" max="7421" width="2.625" style="6" customWidth="1"/>
    <col min="7422" max="7422" width="0" style="6" hidden="1" customWidth="1"/>
    <col min="7423" max="7423" width="3.875" style="6" customWidth="1"/>
    <col min="7424" max="7424" width="30" style="6" customWidth="1"/>
    <col min="7425" max="7425" width="20.5" style="6" customWidth="1"/>
    <col min="7426" max="7426" width="8" style="6" customWidth="1"/>
    <col min="7427" max="7427" width="17" style="6" customWidth="1"/>
    <col min="7428" max="7428" width="37.375" style="6" customWidth="1"/>
    <col min="7429" max="7429" width="5.125" style="6" customWidth="1"/>
    <col min="7430" max="7430" width="27.5" style="6" customWidth="1"/>
    <col min="7431" max="7431" width="14.125" style="6" customWidth="1"/>
    <col min="7432" max="7433" width="8.125" style="6" customWidth="1"/>
    <col min="7434" max="7434" width="9.875" style="6" customWidth="1"/>
    <col min="7435" max="7435" width="1.875" style="6" customWidth="1"/>
    <col min="7436" max="7641" width="10.875" style="6"/>
    <col min="7642" max="7642" width="10.5" style="6" customWidth="1"/>
    <col min="7643" max="7643" width="2.375" style="6" customWidth="1"/>
    <col min="7644" max="7645" width="5.625" style="6" customWidth="1"/>
    <col min="7646" max="7646" width="5.125" style="6" customWidth="1"/>
    <col min="7647" max="7647" width="5.625" style="6" customWidth="1"/>
    <col min="7648" max="7648" width="12" style="6" customWidth="1"/>
    <col min="7649" max="7650" width="7.875" style="6" customWidth="1"/>
    <col min="7651" max="7651" width="2.125" style="6" customWidth="1"/>
    <col min="7652" max="7652" width="7.875" style="6" customWidth="1"/>
    <col min="7653" max="7653" width="6.5" style="6" customWidth="1"/>
    <col min="7654" max="7656" width="3.125" style="6" customWidth="1"/>
    <col min="7657" max="7657" width="3" style="6" customWidth="1"/>
    <col min="7658" max="7658" width="2.5" style="6" customWidth="1"/>
    <col min="7659" max="7659" width="2.625" style="6" customWidth="1"/>
    <col min="7660" max="7662" width="0" style="6" hidden="1" customWidth="1"/>
    <col min="7663" max="7663" width="3.875" style="6" customWidth="1"/>
    <col min="7664" max="7664" width="0" style="6" hidden="1" customWidth="1"/>
    <col min="7665" max="7666" width="13" style="6" customWidth="1"/>
    <col min="7667" max="7667" width="13.125" style="6" customWidth="1"/>
    <col min="7668" max="7668" width="5.625" style="6" customWidth="1"/>
    <col min="7669" max="7669" width="13.125" style="6" customWidth="1"/>
    <col min="7670" max="7670" width="3.625" style="6" customWidth="1"/>
    <col min="7671" max="7671" width="2.625" style="6" customWidth="1"/>
    <col min="7672" max="7674" width="0" style="6" hidden="1" customWidth="1"/>
    <col min="7675" max="7675" width="2.625" style="6" customWidth="1"/>
    <col min="7676" max="7676" width="0" style="6" hidden="1" customWidth="1"/>
    <col min="7677" max="7677" width="2.625" style="6" customWidth="1"/>
    <col min="7678" max="7678" width="0" style="6" hidden="1" customWidth="1"/>
    <col min="7679" max="7679" width="3.875" style="6" customWidth="1"/>
    <col min="7680" max="7680" width="30" style="6" customWidth="1"/>
    <col min="7681" max="7681" width="20.5" style="6" customWidth="1"/>
    <col min="7682" max="7682" width="8" style="6" customWidth="1"/>
    <col min="7683" max="7683" width="17" style="6" customWidth="1"/>
    <col min="7684" max="7684" width="37.375" style="6" customWidth="1"/>
    <col min="7685" max="7685" width="5.125" style="6" customWidth="1"/>
    <col min="7686" max="7686" width="27.5" style="6" customWidth="1"/>
    <col min="7687" max="7687" width="14.125" style="6" customWidth="1"/>
    <col min="7688" max="7689" width="8.125" style="6" customWidth="1"/>
    <col min="7690" max="7690" width="9.875" style="6" customWidth="1"/>
    <col min="7691" max="7691" width="1.875" style="6" customWidth="1"/>
    <col min="7692" max="7897" width="10.875" style="6"/>
    <col min="7898" max="7898" width="10.5" style="6" customWidth="1"/>
    <col min="7899" max="7899" width="2.375" style="6" customWidth="1"/>
    <col min="7900" max="7901" width="5.625" style="6" customWidth="1"/>
    <col min="7902" max="7902" width="5.125" style="6" customWidth="1"/>
    <col min="7903" max="7903" width="5.625" style="6" customWidth="1"/>
    <col min="7904" max="7904" width="12" style="6" customWidth="1"/>
    <col min="7905" max="7906" width="7.875" style="6" customWidth="1"/>
    <col min="7907" max="7907" width="2.125" style="6" customWidth="1"/>
    <col min="7908" max="7908" width="7.875" style="6" customWidth="1"/>
    <col min="7909" max="7909" width="6.5" style="6" customWidth="1"/>
    <col min="7910" max="7912" width="3.125" style="6" customWidth="1"/>
    <col min="7913" max="7913" width="3" style="6" customWidth="1"/>
    <col min="7914" max="7914" width="2.5" style="6" customWidth="1"/>
    <col min="7915" max="7915" width="2.625" style="6" customWidth="1"/>
    <col min="7916" max="7918" width="0" style="6" hidden="1" customWidth="1"/>
    <col min="7919" max="7919" width="3.875" style="6" customWidth="1"/>
    <col min="7920" max="7920" width="0" style="6" hidden="1" customWidth="1"/>
    <col min="7921" max="7922" width="13" style="6" customWidth="1"/>
    <col min="7923" max="7923" width="13.125" style="6" customWidth="1"/>
    <col min="7924" max="7924" width="5.625" style="6" customWidth="1"/>
    <col min="7925" max="7925" width="13.125" style="6" customWidth="1"/>
    <col min="7926" max="7926" width="3.625" style="6" customWidth="1"/>
    <col min="7927" max="7927" width="2.625" style="6" customWidth="1"/>
    <col min="7928" max="7930" width="0" style="6" hidden="1" customWidth="1"/>
    <col min="7931" max="7931" width="2.625" style="6" customWidth="1"/>
    <col min="7932" max="7932" width="0" style="6" hidden="1" customWidth="1"/>
    <col min="7933" max="7933" width="2.625" style="6" customWidth="1"/>
    <col min="7934" max="7934" width="0" style="6" hidden="1" customWidth="1"/>
    <col min="7935" max="7935" width="3.875" style="6" customWidth="1"/>
    <col min="7936" max="7936" width="30" style="6" customWidth="1"/>
    <col min="7937" max="7937" width="20.5" style="6" customWidth="1"/>
    <col min="7938" max="7938" width="8" style="6" customWidth="1"/>
    <col min="7939" max="7939" width="17" style="6" customWidth="1"/>
    <col min="7940" max="7940" width="37.375" style="6" customWidth="1"/>
    <col min="7941" max="7941" width="5.125" style="6" customWidth="1"/>
    <col min="7942" max="7942" width="27.5" style="6" customWidth="1"/>
    <col min="7943" max="7943" width="14.125" style="6" customWidth="1"/>
    <col min="7944" max="7945" width="8.125" style="6" customWidth="1"/>
    <col min="7946" max="7946" width="9.875" style="6" customWidth="1"/>
    <col min="7947" max="7947" width="1.875" style="6" customWidth="1"/>
    <col min="7948" max="8153" width="10.875" style="6"/>
    <col min="8154" max="8154" width="10.5" style="6" customWidth="1"/>
    <col min="8155" max="8155" width="2.375" style="6" customWidth="1"/>
    <col min="8156" max="8157" width="5.625" style="6" customWidth="1"/>
    <col min="8158" max="8158" width="5.125" style="6" customWidth="1"/>
    <col min="8159" max="8159" width="5.625" style="6" customWidth="1"/>
    <col min="8160" max="8160" width="12" style="6" customWidth="1"/>
    <col min="8161" max="8162" width="7.875" style="6" customWidth="1"/>
    <col min="8163" max="8163" width="2.125" style="6" customWidth="1"/>
    <col min="8164" max="8164" width="7.875" style="6" customWidth="1"/>
    <col min="8165" max="8165" width="6.5" style="6" customWidth="1"/>
    <col min="8166" max="8168" width="3.125" style="6" customWidth="1"/>
    <col min="8169" max="8169" width="3" style="6" customWidth="1"/>
    <col min="8170" max="8170" width="2.5" style="6" customWidth="1"/>
    <col min="8171" max="8171" width="2.625" style="6" customWidth="1"/>
    <col min="8172" max="8174" width="0" style="6" hidden="1" customWidth="1"/>
    <col min="8175" max="8175" width="3.875" style="6" customWidth="1"/>
    <col min="8176" max="8176" width="0" style="6" hidden="1" customWidth="1"/>
    <col min="8177" max="8178" width="13" style="6" customWidth="1"/>
    <col min="8179" max="8179" width="13.125" style="6" customWidth="1"/>
    <col min="8180" max="8180" width="5.625" style="6" customWidth="1"/>
    <col min="8181" max="8181" width="13.125" style="6" customWidth="1"/>
    <col min="8182" max="8182" width="3.625" style="6" customWidth="1"/>
    <col min="8183" max="8183" width="2.625" style="6" customWidth="1"/>
    <col min="8184" max="8186" width="0" style="6" hidden="1" customWidth="1"/>
    <col min="8187" max="8187" width="2.625" style="6" customWidth="1"/>
    <col min="8188" max="8188" width="0" style="6" hidden="1" customWidth="1"/>
    <col min="8189" max="8189" width="2.625" style="6" customWidth="1"/>
    <col min="8190" max="8190" width="0" style="6" hidden="1" customWidth="1"/>
    <col min="8191" max="8191" width="3.875" style="6" customWidth="1"/>
    <col min="8192" max="8192" width="30" style="6" customWidth="1"/>
    <col min="8193" max="8193" width="20.5" style="6" customWidth="1"/>
    <col min="8194" max="8194" width="8" style="6" customWidth="1"/>
    <col min="8195" max="8195" width="17" style="6" customWidth="1"/>
    <col min="8196" max="8196" width="37.375" style="6" customWidth="1"/>
    <col min="8197" max="8197" width="5.125" style="6" customWidth="1"/>
    <col min="8198" max="8198" width="27.5" style="6" customWidth="1"/>
    <col min="8199" max="8199" width="14.125" style="6" customWidth="1"/>
    <col min="8200" max="8201" width="8.125" style="6" customWidth="1"/>
    <col min="8202" max="8202" width="9.875" style="6" customWidth="1"/>
    <col min="8203" max="8203" width="1.875" style="6" customWidth="1"/>
    <col min="8204" max="8409" width="10.875" style="6"/>
    <col min="8410" max="8410" width="10.5" style="6" customWidth="1"/>
    <col min="8411" max="8411" width="2.375" style="6" customWidth="1"/>
    <col min="8412" max="8413" width="5.625" style="6" customWidth="1"/>
    <col min="8414" max="8414" width="5.125" style="6" customWidth="1"/>
    <col min="8415" max="8415" width="5.625" style="6" customWidth="1"/>
    <col min="8416" max="8416" width="12" style="6" customWidth="1"/>
    <col min="8417" max="8418" width="7.875" style="6" customWidth="1"/>
    <col min="8419" max="8419" width="2.125" style="6" customWidth="1"/>
    <col min="8420" max="8420" width="7.875" style="6" customWidth="1"/>
    <col min="8421" max="8421" width="6.5" style="6" customWidth="1"/>
    <col min="8422" max="8424" width="3.125" style="6" customWidth="1"/>
    <col min="8425" max="8425" width="3" style="6" customWidth="1"/>
    <col min="8426" max="8426" width="2.5" style="6" customWidth="1"/>
    <col min="8427" max="8427" width="2.625" style="6" customWidth="1"/>
    <col min="8428" max="8430" width="0" style="6" hidden="1" customWidth="1"/>
    <col min="8431" max="8431" width="3.875" style="6" customWidth="1"/>
    <col min="8432" max="8432" width="0" style="6" hidden="1" customWidth="1"/>
    <col min="8433" max="8434" width="13" style="6" customWidth="1"/>
    <col min="8435" max="8435" width="13.125" style="6" customWidth="1"/>
    <col min="8436" max="8436" width="5.625" style="6" customWidth="1"/>
    <col min="8437" max="8437" width="13.125" style="6" customWidth="1"/>
    <col min="8438" max="8438" width="3.625" style="6" customWidth="1"/>
    <col min="8439" max="8439" width="2.625" style="6" customWidth="1"/>
    <col min="8440" max="8442" width="0" style="6" hidden="1" customWidth="1"/>
    <col min="8443" max="8443" width="2.625" style="6" customWidth="1"/>
    <col min="8444" max="8444" width="0" style="6" hidden="1" customWidth="1"/>
    <col min="8445" max="8445" width="2.625" style="6" customWidth="1"/>
    <col min="8446" max="8446" width="0" style="6" hidden="1" customWidth="1"/>
    <col min="8447" max="8447" width="3.875" style="6" customWidth="1"/>
    <col min="8448" max="8448" width="30" style="6" customWidth="1"/>
    <col min="8449" max="8449" width="20.5" style="6" customWidth="1"/>
    <col min="8450" max="8450" width="8" style="6" customWidth="1"/>
    <col min="8451" max="8451" width="17" style="6" customWidth="1"/>
    <col min="8452" max="8452" width="37.375" style="6" customWidth="1"/>
    <col min="8453" max="8453" width="5.125" style="6" customWidth="1"/>
    <col min="8454" max="8454" width="27.5" style="6" customWidth="1"/>
    <col min="8455" max="8455" width="14.125" style="6" customWidth="1"/>
    <col min="8456" max="8457" width="8.125" style="6" customWidth="1"/>
    <col min="8458" max="8458" width="9.875" style="6" customWidth="1"/>
    <col min="8459" max="8459" width="1.875" style="6" customWidth="1"/>
    <col min="8460" max="8665" width="10.875" style="6"/>
    <col min="8666" max="8666" width="10.5" style="6" customWidth="1"/>
    <col min="8667" max="8667" width="2.375" style="6" customWidth="1"/>
    <col min="8668" max="8669" width="5.625" style="6" customWidth="1"/>
    <col min="8670" max="8670" width="5.125" style="6" customWidth="1"/>
    <col min="8671" max="8671" width="5.625" style="6" customWidth="1"/>
    <col min="8672" max="8672" width="12" style="6" customWidth="1"/>
    <col min="8673" max="8674" width="7.875" style="6" customWidth="1"/>
    <col min="8675" max="8675" width="2.125" style="6" customWidth="1"/>
    <col min="8676" max="8676" width="7.875" style="6" customWidth="1"/>
    <col min="8677" max="8677" width="6.5" style="6" customWidth="1"/>
    <col min="8678" max="8680" width="3.125" style="6" customWidth="1"/>
    <col min="8681" max="8681" width="3" style="6" customWidth="1"/>
    <col min="8682" max="8682" width="2.5" style="6" customWidth="1"/>
    <col min="8683" max="8683" width="2.625" style="6" customWidth="1"/>
    <col min="8684" max="8686" width="0" style="6" hidden="1" customWidth="1"/>
    <col min="8687" max="8687" width="3.875" style="6" customWidth="1"/>
    <col min="8688" max="8688" width="0" style="6" hidden="1" customWidth="1"/>
    <col min="8689" max="8690" width="13" style="6" customWidth="1"/>
    <col min="8691" max="8691" width="13.125" style="6" customWidth="1"/>
    <col min="8692" max="8692" width="5.625" style="6" customWidth="1"/>
    <col min="8693" max="8693" width="13.125" style="6" customWidth="1"/>
    <col min="8694" max="8694" width="3.625" style="6" customWidth="1"/>
    <col min="8695" max="8695" width="2.625" style="6" customWidth="1"/>
    <col min="8696" max="8698" width="0" style="6" hidden="1" customWidth="1"/>
    <col min="8699" max="8699" width="2.625" style="6" customWidth="1"/>
    <col min="8700" max="8700" width="0" style="6" hidden="1" customWidth="1"/>
    <col min="8701" max="8701" width="2.625" style="6" customWidth="1"/>
    <col min="8702" max="8702" width="0" style="6" hidden="1" customWidth="1"/>
    <col min="8703" max="8703" width="3.875" style="6" customWidth="1"/>
    <col min="8704" max="8704" width="30" style="6" customWidth="1"/>
    <col min="8705" max="8705" width="20.5" style="6" customWidth="1"/>
    <col min="8706" max="8706" width="8" style="6" customWidth="1"/>
    <col min="8707" max="8707" width="17" style="6" customWidth="1"/>
    <col min="8708" max="8708" width="37.375" style="6" customWidth="1"/>
    <col min="8709" max="8709" width="5.125" style="6" customWidth="1"/>
    <col min="8710" max="8710" width="27.5" style="6" customWidth="1"/>
    <col min="8711" max="8711" width="14.125" style="6" customWidth="1"/>
    <col min="8712" max="8713" width="8.125" style="6" customWidth="1"/>
    <col min="8714" max="8714" width="9.875" style="6" customWidth="1"/>
    <col min="8715" max="8715" width="1.875" style="6" customWidth="1"/>
    <col min="8716" max="8921" width="10.875" style="6"/>
    <col min="8922" max="8922" width="10.5" style="6" customWidth="1"/>
    <col min="8923" max="8923" width="2.375" style="6" customWidth="1"/>
    <col min="8924" max="8925" width="5.625" style="6" customWidth="1"/>
    <col min="8926" max="8926" width="5.125" style="6" customWidth="1"/>
    <col min="8927" max="8927" width="5.625" style="6" customWidth="1"/>
    <col min="8928" max="8928" width="12" style="6" customWidth="1"/>
    <col min="8929" max="8930" width="7.875" style="6" customWidth="1"/>
    <col min="8931" max="8931" width="2.125" style="6" customWidth="1"/>
    <col min="8932" max="8932" width="7.875" style="6" customWidth="1"/>
    <col min="8933" max="8933" width="6.5" style="6" customWidth="1"/>
    <col min="8934" max="8936" width="3.125" style="6" customWidth="1"/>
    <col min="8937" max="8937" width="3" style="6" customWidth="1"/>
    <col min="8938" max="8938" width="2.5" style="6" customWidth="1"/>
    <col min="8939" max="8939" width="2.625" style="6" customWidth="1"/>
    <col min="8940" max="8942" width="0" style="6" hidden="1" customWidth="1"/>
    <col min="8943" max="8943" width="3.875" style="6" customWidth="1"/>
    <col min="8944" max="8944" width="0" style="6" hidden="1" customWidth="1"/>
    <col min="8945" max="8946" width="13" style="6" customWidth="1"/>
    <col min="8947" max="8947" width="13.125" style="6" customWidth="1"/>
    <col min="8948" max="8948" width="5.625" style="6" customWidth="1"/>
    <col min="8949" max="8949" width="13.125" style="6" customWidth="1"/>
    <col min="8950" max="8950" width="3.625" style="6" customWidth="1"/>
    <col min="8951" max="8951" width="2.625" style="6" customWidth="1"/>
    <col min="8952" max="8954" width="0" style="6" hidden="1" customWidth="1"/>
    <col min="8955" max="8955" width="2.625" style="6" customWidth="1"/>
    <col min="8956" max="8956" width="0" style="6" hidden="1" customWidth="1"/>
    <col min="8957" max="8957" width="2.625" style="6" customWidth="1"/>
    <col min="8958" max="8958" width="0" style="6" hidden="1" customWidth="1"/>
    <col min="8959" max="8959" width="3.875" style="6" customWidth="1"/>
    <col min="8960" max="8960" width="30" style="6" customWidth="1"/>
    <col min="8961" max="8961" width="20.5" style="6" customWidth="1"/>
    <col min="8962" max="8962" width="8" style="6" customWidth="1"/>
    <col min="8963" max="8963" width="17" style="6" customWidth="1"/>
    <col min="8964" max="8964" width="37.375" style="6" customWidth="1"/>
    <col min="8965" max="8965" width="5.125" style="6" customWidth="1"/>
    <col min="8966" max="8966" width="27.5" style="6" customWidth="1"/>
    <col min="8967" max="8967" width="14.125" style="6" customWidth="1"/>
    <col min="8968" max="8969" width="8.125" style="6" customWidth="1"/>
    <col min="8970" max="8970" width="9.875" style="6" customWidth="1"/>
    <col min="8971" max="8971" width="1.875" style="6" customWidth="1"/>
    <col min="8972" max="9177" width="10.875" style="6"/>
    <col min="9178" max="9178" width="10.5" style="6" customWidth="1"/>
    <col min="9179" max="9179" width="2.375" style="6" customWidth="1"/>
    <col min="9180" max="9181" width="5.625" style="6" customWidth="1"/>
    <col min="9182" max="9182" width="5.125" style="6" customWidth="1"/>
    <col min="9183" max="9183" width="5.625" style="6" customWidth="1"/>
    <col min="9184" max="9184" width="12" style="6" customWidth="1"/>
    <col min="9185" max="9186" width="7.875" style="6" customWidth="1"/>
    <col min="9187" max="9187" width="2.125" style="6" customWidth="1"/>
    <col min="9188" max="9188" width="7.875" style="6" customWidth="1"/>
    <col min="9189" max="9189" width="6.5" style="6" customWidth="1"/>
    <col min="9190" max="9192" width="3.125" style="6" customWidth="1"/>
    <col min="9193" max="9193" width="3" style="6" customWidth="1"/>
    <col min="9194" max="9194" width="2.5" style="6" customWidth="1"/>
    <col min="9195" max="9195" width="2.625" style="6" customWidth="1"/>
    <col min="9196" max="9198" width="0" style="6" hidden="1" customWidth="1"/>
    <col min="9199" max="9199" width="3.875" style="6" customWidth="1"/>
    <col min="9200" max="9200" width="0" style="6" hidden="1" customWidth="1"/>
    <col min="9201" max="9202" width="13" style="6" customWidth="1"/>
    <col min="9203" max="9203" width="13.125" style="6" customWidth="1"/>
    <col min="9204" max="9204" width="5.625" style="6" customWidth="1"/>
    <col min="9205" max="9205" width="13.125" style="6" customWidth="1"/>
    <col min="9206" max="9206" width="3.625" style="6" customWidth="1"/>
    <col min="9207" max="9207" width="2.625" style="6" customWidth="1"/>
    <col min="9208" max="9210" width="0" style="6" hidden="1" customWidth="1"/>
    <col min="9211" max="9211" width="2.625" style="6" customWidth="1"/>
    <col min="9212" max="9212" width="0" style="6" hidden="1" customWidth="1"/>
    <col min="9213" max="9213" width="2.625" style="6" customWidth="1"/>
    <col min="9214" max="9214" width="0" style="6" hidden="1" customWidth="1"/>
    <col min="9215" max="9215" width="3.875" style="6" customWidth="1"/>
    <col min="9216" max="9216" width="30" style="6" customWidth="1"/>
    <col min="9217" max="9217" width="20.5" style="6" customWidth="1"/>
    <col min="9218" max="9218" width="8" style="6" customWidth="1"/>
    <col min="9219" max="9219" width="17" style="6" customWidth="1"/>
    <col min="9220" max="9220" width="37.375" style="6" customWidth="1"/>
    <col min="9221" max="9221" width="5.125" style="6" customWidth="1"/>
    <col min="9222" max="9222" width="27.5" style="6" customWidth="1"/>
    <col min="9223" max="9223" width="14.125" style="6" customWidth="1"/>
    <col min="9224" max="9225" width="8.125" style="6" customWidth="1"/>
    <col min="9226" max="9226" width="9.875" style="6" customWidth="1"/>
    <col min="9227" max="9227" width="1.875" style="6" customWidth="1"/>
    <col min="9228" max="9433" width="10.875" style="6"/>
    <col min="9434" max="9434" width="10.5" style="6" customWidth="1"/>
    <col min="9435" max="9435" width="2.375" style="6" customWidth="1"/>
    <col min="9436" max="9437" width="5.625" style="6" customWidth="1"/>
    <col min="9438" max="9438" width="5.125" style="6" customWidth="1"/>
    <col min="9439" max="9439" width="5.625" style="6" customWidth="1"/>
    <col min="9440" max="9440" width="12" style="6" customWidth="1"/>
    <col min="9441" max="9442" width="7.875" style="6" customWidth="1"/>
    <col min="9443" max="9443" width="2.125" style="6" customWidth="1"/>
    <col min="9444" max="9444" width="7.875" style="6" customWidth="1"/>
    <col min="9445" max="9445" width="6.5" style="6" customWidth="1"/>
    <col min="9446" max="9448" width="3.125" style="6" customWidth="1"/>
    <col min="9449" max="9449" width="3" style="6" customWidth="1"/>
    <col min="9450" max="9450" width="2.5" style="6" customWidth="1"/>
    <col min="9451" max="9451" width="2.625" style="6" customWidth="1"/>
    <col min="9452" max="9454" width="0" style="6" hidden="1" customWidth="1"/>
    <col min="9455" max="9455" width="3.875" style="6" customWidth="1"/>
    <col min="9456" max="9456" width="0" style="6" hidden="1" customWidth="1"/>
    <col min="9457" max="9458" width="13" style="6" customWidth="1"/>
    <col min="9459" max="9459" width="13.125" style="6" customWidth="1"/>
    <col min="9460" max="9460" width="5.625" style="6" customWidth="1"/>
    <col min="9461" max="9461" width="13.125" style="6" customWidth="1"/>
    <col min="9462" max="9462" width="3.625" style="6" customWidth="1"/>
    <col min="9463" max="9463" width="2.625" style="6" customWidth="1"/>
    <col min="9464" max="9466" width="0" style="6" hidden="1" customWidth="1"/>
    <col min="9467" max="9467" width="2.625" style="6" customWidth="1"/>
    <col min="9468" max="9468" width="0" style="6" hidden="1" customWidth="1"/>
    <col min="9469" max="9469" width="2.625" style="6" customWidth="1"/>
    <col min="9470" max="9470" width="0" style="6" hidden="1" customWidth="1"/>
    <col min="9471" max="9471" width="3.875" style="6" customWidth="1"/>
    <col min="9472" max="9472" width="30" style="6" customWidth="1"/>
    <col min="9473" max="9473" width="20.5" style="6" customWidth="1"/>
    <col min="9474" max="9474" width="8" style="6" customWidth="1"/>
    <col min="9475" max="9475" width="17" style="6" customWidth="1"/>
    <col min="9476" max="9476" width="37.375" style="6" customWidth="1"/>
    <col min="9477" max="9477" width="5.125" style="6" customWidth="1"/>
    <col min="9478" max="9478" width="27.5" style="6" customWidth="1"/>
    <col min="9479" max="9479" width="14.125" style="6" customWidth="1"/>
    <col min="9480" max="9481" width="8.125" style="6" customWidth="1"/>
    <col min="9482" max="9482" width="9.875" style="6" customWidth="1"/>
    <col min="9483" max="9483" width="1.875" style="6" customWidth="1"/>
    <col min="9484" max="9689" width="10.875" style="6"/>
    <col min="9690" max="9690" width="10.5" style="6" customWidth="1"/>
    <col min="9691" max="9691" width="2.375" style="6" customWidth="1"/>
    <col min="9692" max="9693" width="5.625" style="6" customWidth="1"/>
    <col min="9694" max="9694" width="5.125" style="6" customWidth="1"/>
    <col min="9695" max="9695" width="5.625" style="6" customWidth="1"/>
    <col min="9696" max="9696" width="12" style="6" customWidth="1"/>
    <col min="9697" max="9698" width="7.875" style="6" customWidth="1"/>
    <col min="9699" max="9699" width="2.125" style="6" customWidth="1"/>
    <col min="9700" max="9700" width="7.875" style="6" customWidth="1"/>
    <col min="9701" max="9701" width="6.5" style="6" customWidth="1"/>
    <col min="9702" max="9704" width="3.125" style="6" customWidth="1"/>
    <col min="9705" max="9705" width="3" style="6" customWidth="1"/>
    <col min="9706" max="9706" width="2.5" style="6" customWidth="1"/>
    <col min="9707" max="9707" width="2.625" style="6" customWidth="1"/>
    <col min="9708" max="9710" width="0" style="6" hidden="1" customWidth="1"/>
    <col min="9711" max="9711" width="3.875" style="6" customWidth="1"/>
    <col min="9712" max="9712" width="0" style="6" hidden="1" customWidth="1"/>
    <col min="9713" max="9714" width="13" style="6" customWidth="1"/>
    <col min="9715" max="9715" width="13.125" style="6" customWidth="1"/>
    <col min="9716" max="9716" width="5.625" style="6" customWidth="1"/>
    <col min="9717" max="9717" width="13.125" style="6" customWidth="1"/>
    <col min="9718" max="9718" width="3.625" style="6" customWidth="1"/>
    <col min="9719" max="9719" width="2.625" style="6" customWidth="1"/>
    <col min="9720" max="9722" width="0" style="6" hidden="1" customWidth="1"/>
    <col min="9723" max="9723" width="2.625" style="6" customWidth="1"/>
    <col min="9724" max="9724" width="0" style="6" hidden="1" customWidth="1"/>
    <col min="9725" max="9725" width="2.625" style="6" customWidth="1"/>
    <col min="9726" max="9726" width="0" style="6" hidden="1" customWidth="1"/>
    <col min="9727" max="9727" width="3.875" style="6" customWidth="1"/>
    <col min="9728" max="9728" width="30" style="6" customWidth="1"/>
    <col min="9729" max="9729" width="20.5" style="6" customWidth="1"/>
    <col min="9730" max="9730" width="8" style="6" customWidth="1"/>
    <col min="9731" max="9731" width="17" style="6" customWidth="1"/>
    <col min="9732" max="9732" width="37.375" style="6" customWidth="1"/>
    <col min="9733" max="9733" width="5.125" style="6" customWidth="1"/>
    <col min="9734" max="9734" width="27.5" style="6" customWidth="1"/>
    <col min="9735" max="9735" width="14.125" style="6" customWidth="1"/>
    <col min="9736" max="9737" width="8.125" style="6" customWidth="1"/>
    <col min="9738" max="9738" width="9.875" style="6" customWidth="1"/>
    <col min="9739" max="9739" width="1.875" style="6" customWidth="1"/>
    <col min="9740" max="9945" width="10.875" style="6"/>
    <col min="9946" max="9946" width="10.5" style="6" customWidth="1"/>
    <col min="9947" max="9947" width="2.375" style="6" customWidth="1"/>
    <col min="9948" max="9949" width="5.625" style="6" customWidth="1"/>
    <col min="9950" max="9950" width="5.125" style="6" customWidth="1"/>
    <col min="9951" max="9951" width="5.625" style="6" customWidth="1"/>
    <col min="9952" max="9952" width="12" style="6" customWidth="1"/>
    <col min="9953" max="9954" width="7.875" style="6" customWidth="1"/>
    <col min="9955" max="9955" width="2.125" style="6" customWidth="1"/>
    <col min="9956" max="9956" width="7.875" style="6" customWidth="1"/>
    <col min="9957" max="9957" width="6.5" style="6" customWidth="1"/>
    <col min="9958" max="9960" width="3.125" style="6" customWidth="1"/>
    <col min="9961" max="9961" width="3" style="6" customWidth="1"/>
    <col min="9962" max="9962" width="2.5" style="6" customWidth="1"/>
    <col min="9963" max="9963" width="2.625" style="6" customWidth="1"/>
    <col min="9964" max="9966" width="0" style="6" hidden="1" customWidth="1"/>
    <col min="9967" max="9967" width="3.875" style="6" customWidth="1"/>
    <col min="9968" max="9968" width="0" style="6" hidden="1" customWidth="1"/>
    <col min="9969" max="9970" width="13" style="6" customWidth="1"/>
    <col min="9971" max="9971" width="13.125" style="6" customWidth="1"/>
    <col min="9972" max="9972" width="5.625" style="6" customWidth="1"/>
    <col min="9973" max="9973" width="13.125" style="6" customWidth="1"/>
    <col min="9974" max="9974" width="3.625" style="6" customWidth="1"/>
    <col min="9975" max="9975" width="2.625" style="6" customWidth="1"/>
    <col min="9976" max="9978" width="0" style="6" hidden="1" customWidth="1"/>
    <col min="9979" max="9979" width="2.625" style="6" customWidth="1"/>
    <col min="9980" max="9980" width="0" style="6" hidden="1" customWidth="1"/>
    <col min="9981" max="9981" width="2.625" style="6" customWidth="1"/>
    <col min="9982" max="9982" width="0" style="6" hidden="1" customWidth="1"/>
    <col min="9983" max="9983" width="3.875" style="6" customWidth="1"/>
    <col min="9984" max="9984" width="30" style="6" customWidth="1"/>
    <col min="9985" max="9985" width="20.5" style="6" customWidth="1"/>
    <col min="9986" max="9986" width="8" style="6" customWidth="1"/>
    <col min="9987" max="9987" width="17" style="6" customWidth="1"/>
    <col min="9988" max="9988" width="37.375" style="6" customWidth="1"/>
    <col min="9989" max="9989" width="5.125" style="6" customWidth="1"/>
    <col min="9990" max="9990" width="27.5" style="6" customWidth="1"/>
    <col min="9991" max="9991" width="14.125" style="6" customWidth="1"/>
    <col min="9992" max="9993" width="8.125" style="6" customWidth="1"/>
    <col min="9994" max="9994" width="9.875" style="6" customWidth="1"/>
    <col min="9995" max="9995" width="1.875" style="6" customWidth="1"/>
    <col min="9996" max="10201" width="10.875" style="6"/>
    <col min="10202" max="10202" width="10.5" style="6" customWidth="1"/>
    <col min="10203" max="10203" width="2.375" style="6" customWidth="1"/>
    <col min="10204" max="10205" width="5.625" style="6" customWidth="1"/>
    <col min="10206" max="10206" width="5.125" style="6" customWidth="1"/>
    <col min="10207" max="10207" width="5.625" style="6" customWidth="1"/>
    <col min="10208" max="10208" width="12" style="6" customWidth="1"/>
    <col min="10209" max="10210" width="7.875" style="6" customWidth="1"/>
    <col min="10211" max="10211" width="2.125" style="6" customWidth="1"/>
    <col min="10212" max="10212" width="7.875" style="6" customWidth="1"/>
    <col min="10213" max="10213" width="6.5" style="6" customWidth="1"/>
    <col min="10214" max="10216" width="3.125" style="6" customWidth="1"/>
    <col min="10217" max="10217" width="3" style="6" customWidth="1"/>
    <col min="10218" max="10218" width="2.5" style="6" customWidth="1"/>
    <col min="10219" max="10219" width="2.625" style="6" customWidth="1"/>
    <col min="10220" max="10222" width="0" style="6" hidden="1" customWidth="1"/>
    <col min="10223" max="10223" width="3.875" style="6" customWidth="1"/>
    <col min="10224" max="10224" width="0" style="6" hidden="1" customWidth="1"/>
    <col min="10225" max="10226" width="13" style="6" customWidth="1"/>
    <col min="10227" max="10227" width="13.125" style="6" customWidth="1"/>
    <col min="10228" max="10228" width="5.625" style="6" customWidth="1"/>
    <col min="10229" max="10229" width="13.125" style="6" customWidth="1"/>
    <col min="10230" max="10230" width="3.625" style="6" customWidth="1"/>
    <col min="10231" max="10231" width="2.625" style="6" customWidth="1"/>
    <col min="10232" max="10234" width="0" style="6" hidden="1" customWidth="1"/>
    <col min="10235" max="10235" width="2.625" style="6" customWidth="1"/>
    <col min="10236" max="10236" width="0" style="6" hidden="1" customWidth="1"/>
    <col min="10237" max="10237" width="2.625" style="6" customWidth="1"/>
    <col min="10238" max="10238" width="0" style="6" hidden="1" customWidth="1"/>
    <col min="10239" max="10239" width="3.875" style="6" customWidth="1"/>
    <col min="10240" max="10240" width="30" style="6" customWidth="1"/>
    <col min="10241" max="10241" width="20.5" style="6" customWidth="1"/>
    <col min="10242" max="10242" width="8" style="6" customWidth="1"/>
    <col min="10243" max="10243" width="17" style="6" customWidth="1"/>
    <col min="10244" max="10244" width="37.375" style="6" customWidth="1"/>
    <col min="10245" max="10245" width="5.125" style="6" customWidth="1"/>
    <col min="10246" max="10246" width="27.5" style="6" customWidth="1"/>
    <col min="10247" max="10247" width="14.125" style="6" customWidth="1"/>
    <col min="10248" max="10249" width="8.125" style="6" customWidth="1"/>
    <col min="10250" max="10250" width="9.875" style="6" customWidth="1"/>
    <col min="10251" max="10251" width="1.875" style="6" customWidth="1"/>
    <col min="10252" max="10457" width="10.875" style="6"/>
    <col min="10458" max="10458" width="10.5" style="6" customWidth="1"/>
    <col min="10459" max="10459" width="2.375" style="6" customWidth="1"/>
    <col min="10460" max="10461" width="5.625" style="6" customWidth="1"/>
    <col min="10462" max="10462" width="5.125" style="6" customWidth="1"/>
    <col min="10463" max="10463" width="5.625" style="6" customWidth="1"/>
    <col min="10464" max="10464" width="12" style="6" customWidth="1"/>
    <col min="10465" max="10466" width="7.875" style="6" customWidth="1"/>
    <col min="10467" max="10467" width="2.125" style="6" customWidth="1"/>
    <col min="10468" max="10468" width="7.875" style="6" customWidth="1"/>
    <col min="10469" max="10469" width="6.5" style="6" customWidth="1"/>
    <col min="10470" max="10472" width="3.125" style="6" customWidth="1"/>
    <col min="10473" max="10473" width="3" style="6" customWidth="1"/>
    <col min="10474" max="10474" width="2.5" style="6" customWidth="1"/>
    <col min="10475" max="10475" width="2.625" style="6" customWidth="1"/>
    <col min="10476" max="10478" width="0" style="6" hidden="1" customWidth="1"/>
    <col min="10479" max="10479" width="3.875" style="6" customWidth="1"/>
    <col min="10480" max="10480" width="0" style="6" hidden="1" customWidth="1"/>
    <col min="10481" max="10482" width="13" style="6" customWidth="1"/>
    <col min="10483" max="10483" width="13.125" style="6" customWidth="1"/>
    <col min="10484" max="10484" width="5.625" style="6" customWidth="1"/>
    <col min="10485" max="10485" width="13.125" style="6" customWidth="1"/>
    <col min="10486" max="10486" width="3.625" style="6" customWidth="1"/>
    <col min="10487" max="10487" width="2.625" style="6" customWidth="1"/>
    <col min="10488" max="10490" width="0" style="6" hidden="1" customWidth="1"/>
    <col min="10491" max="10491" width="2.625" style="6" customWidth="1"/>
    <col min="10492" max="10492" width="0" style="6" hidden="1" customWidth="1"/>
    <col min="10493" max="10493" width="2.625" style="6" customWidth="1"/>
    <col min="10494" max="10494" width="0" style="6" hidden="1" customWidth="1"/>
    <col min="10495" max="10495" width="3.875" style="6" customWidth="1"/>
    <col min="10496" max="10496" width="30" style="6" customWidth="1"/>
    <col min="10497" max="10497" width="20.5" style="6" customWidth="1"/>
    <col min="10498" max="10498" width="8" style="6" customWidth="1"/>
    <col min="10499" max="10499" width="17" style="6" customWidth="1"/>
    <col min="10500" max="10500" width="37.375" style="6" customWidth="1"/>
    <col min="10501" max="10501" width="5.125" style="6" customWidth="1"/>
    <col min="10502" max="10502" width="27.5" style="6" customWidth="1"/>
    <col min="10503" max="10503" width="14.125" style="6" customWidth="1"/>
    <col min="10504" max="10505" width="8.125" style="6" customWidth="1"/>
    <col min="10506" max="10506" width="9.875" style="6" customWidth="1"/>
    <col min="10507" max="10507" width="1.875" style="6" customWidth="1"/>
    <col min="10508" max="10713" width="10.875" style="6"/>
    <col min="10714" max="10714" width="10.5" style="6" customWidth="1"/>
    <col min="10715" max="10715" width="2.375" style="6" customWidth="1"/>
    <col min="10716" max="10717" width="5.625" style="6" customWidth="1"/>
    <col min="10718" max="10718" width="5.125" style="6" customWidth="1"/>
    <col min="10719" max="10719" width="5.625" style="6" customWidth="1"/>
    <col min="10720" max="10720" width="12" style="6" customWidth="1"/>
    <col min="10721" max="10722" width="7.875" style="6" customWidth="1"/>
    <col min="10723" max="10723" width="2.125" style="6" customWidth="1"/>
    <col min="10724" max="10724" width="7.875" style="6" customWidth="1"/>
    <col min="10725" max="10725" width="6.5" style="6" customWidth="1"/>
    <col min="10726" max="10728" width="3.125" style="6" customWidth="1"/>
    <col min="10729" max="10729" width="3" style="6" customWidth="1"/>
    <col min="10730" max="10730" width="2.5" style="6" customWidth="1"/>
    <col min="10731" max="10731" width="2.625" style="6" customWidth="1"/>
    <col min="10732" max="10734" width="0" style="6" hidden="1" customWidth="1"/>
    <col min="10735" max="10735" width="3.875" style="6" customWidth="1"/>
    <col min="10736" max="10736" width="0" style="6" hidden="1" customWidth="1"/>
    <col min="10737" max="10738" width="13" style="6" customWidth="1"/>
    <col min="10739" max="10739" width="13.125" style="6" customWidth="1"/>
    <col min="10740" max="10740" width="5.625" style="6" customWidth="1"/>
    <col min="10741" max="10741" width="13.125" style="6" customWidth="1"/>
    <col min="10742" max="10742" width="3.625" style="6" customWidth="1"/>
    <col min="10743" max="10743" width="2.625" style="6" customWidth="1"/>
    <col min="10744" max="10746" width="0" style="6" hidden="1" customWidth="1"/>
    <col min="10747" max="10747" width="2.625" style="6" customWidth="1"/>
    <col min="10748" max="10748" width="0" style="6" hidden="1" customWidth="1"/>
    <col min="10749" max="10749" width="2.625" style="6" customWidth="1"/>
    <col min="10750" max="10750" width="0" style="6" hidden="1" customWidth="1"/>
    <col min="10751" max="10751" width="3.875" style="6" customWidth="1"/>
    <col min="10752" max="10752" width="30" style="6" customWidth="1"/>
    <col min="10753" max="10753" width="20.5" style="6" customWidth="1"/>
    <col min="10754" max="10754" width="8" style="6" customWidth="1"/>
    <col min="10755" max="10755" width="17" style="6" customWidth="1"/>
    <col min="10756" max="10756" width="37.375" style="6" customWidth="1"/>
    <col min="10757" max="10757" width="5.125" style="6" customWidth="1"/>
    <col min="10758" max="10758" width="27.5" style="6" customWidth="1"/>
    <col min="10759" max="10759" width="14.125" style="6" customWidth="1"/>
    <col min="10760" max="10761" width="8.125" style="6" customWidth="1"/>
    <col min="10762" max="10762" width="9.875" style="6" customWidth="1"/>
    <col min="10763" max="10763" width="1.875" style="6" customWidth="1"/>
    <col min="10764" max="10969" width="10.875" style="6"/>
    <col min="10970" max="10970" width="10.5" style="6" customWidth="1"/>
    <col min="10971" max="10971" width="2.375" style="6" customWidth="1"/>
    <col min="10972" max="10973" width="5.625" style="6" customWidth="1"/>
    <col min="10974" max="10974" width="5.125" style="6" customWidth="1"/>
    <col min="10975" max="10975" width="5.625" style="6" customWidth="1"/>
    <col min="10976" max="10976" width="12" style="6" customWidth="1"/>
    <col min="10977" max="10978" width="7.875" style="6" customWidth="1"/>
    <col min="10979" max="10979" width="2.125" style="6" customWidth="1"/>
    <col min="10980" max="10980" width="7.875" style="6" customWidth="1"/>
    <col min="10981" max="10981" width="6.5" style="6" customWidth="1"/>
    <col min="10982" max="10984" width="3.125" style="6" customWidth="1"/>
    <col min="10985" max="10985" width="3" style="6" customWidth="1"/>
    <col min="10986" max="10986" width="2.5" style="6" customWidth="1"/>
    <col min="10987" max="10987" width="2.625" style="6" customWidth="1"/>
    <col min="10988" max="10990" width="0" style="6" hidden="1" customWidth="1"/>
    <col min="10991" max="10991" width="3.875" style="6" customWidth="1"/>
    <col min="10992" max="10992" width="0" style="6" hidden="1" customWidth="1"/>
    <col min="10993" max="10994" width="13" style="6" customWidth="1"/>
    <col min="10995" max="10995" width="13.125" style="6" customWidth="1"/>
    <col min="10996" max="10996" width="5.625" style="6" customWidth="1"/>
    <col min="10997" max="10997" width="13.125" style="6" customWidth="1"/>
    <col min="10998" max="10998" width="3.625" style="6" customWidth="1"/>
    <col min="10999" max="10999" width="2.625" style="6" customWidth="1"/>
    <col min="11000" max="11002" width="0" style="6" hidden="1" customWidth="1"/>
    <col min="11003" max="11003" width="2.625" style="6" customWidth="1"/>
    <col min="11004" max="11004" width="0" style="6" hidden="1" customWidth="1"/>
    <col min="11005" max="11005" width="2.625" style="6" customWidth="1"/>
    <col min="11006" max="11006" width="0" style="6" hidden="1" customWidth="1"/>
    <col min="11007" max="11007" width="3.875" style="6" customWidth="1"/>
    <col min="11008" max="11008" width="30" style="6" customWidth="1"/>
    <col min="11009" max="11009" width="20.5" style="6" customWidth="1"/>
    <col min="11010" max="11010" width="8" style="6" customWidth="1"/>
    <col min="11011" max="11011" width="17" style="6" customWidth="1"/>
    <col min="11012" max="11012" width="37.375" style="6" customWidth="1"/>
    <col min="11013" max="11013" width="5.125" style="6" customWidth="1"/>
    <col min="11014" max="11014" width="27.5" style="6" customWidth="1"/>
    <col min="11015" max="11015" width="14.125" style="6" customWidth="1"/>
    <col min="11016" max="11017" width="8.125" style="6" customWidth="1"/>
    <col min="11018" max="11018" width="9.875" style="6" customWidth="1"/>
    <col min="11019" max="11019" width="1.875" style="6" customWidth="1"/>
    <col min="11020" max="11225" width="10.875" style="6"/>
    <col min="11226" max="11226" width="10.5" style="6" customWidth="1"/>
    <col min="11227" max="11227" width="2.375" style="6" customWidth="1"/>
    <col min="11228" max="11229" width="5.625" style="6" customWidth="1"/>
    <col min="11230" max="11230" width="5.125" style="6" customWidth="1"/>
    <col min="11231" max="11231" width="5.625" style="6" customWidth="1"/>
    <col min="11232" max="11232" width="12" style="6" customWidth="1"/>
    <col min="11233" max="11234" width="7.875" style="6" customWidth="1"/>
    <col min="11235" max="11235" width="2.125" style="6" customWidth="1"/>
    <col min="11236" max="11236" width="7.875" style="6" customWidth="1"/>
    <col min="11237" max="11237" width="6.5" style="6" customWidth="1"/>
    <col min="11238" max="11240" width="3.125" style="6" customWidth="1"/>
    <col min="11241" max="11241" width="3" style="6" customWidth="1"/>
    <col min="11242" max="11242" width="2.5" style="6" customWidth="1"/>
    <col min="11243" max="11243" width="2.625" style="6" customWidth="1"/>
    <col min="11244" max="11246" width="0" style="6" hidden="1" customWidth="1"/>
    <col min="11247" max="11247" width="3.875" style="6" customWidth="1"/>
    <col min="11248" max="11248" width="0" style="6" hidden="1" customWidth="1"/>
    <col min="11249" max="11250" width="13" style="6" customWidth="1"/>
    <col min="11251" max="11251" width="13.125" style="6" customWidth="1"/>
    <col min="11252" max="11252" width="5.625" style="6" customWidth="1"/>
    <col min="11253" max="11253" width="13.125" style="6" customWidth="1"/>
    <col min="11254" max="11254" width="3.625" style="6" customWidth="1"/>
    <col min="11255" max="11255" width="2.625" style="6" customWidth="1"/>
    <col min="11256" max="11258" width="0" style="6" hidden="1" customWidth="1"/>
    <col min="11259" max="11259" width="2.625" style="6" customWidth="1"/>
    <col min="11260" max="11260" width="0" style="6" hidden="1" customWidth="1"/>
    <col min="11261" max="11261" width="2.625" style="6" customWidth="1"/>
    <col min="11262" max="11262" width="0" style="6" hidden="1" customWidth="1"/>
    <col min="11263" max="11263" width="3.875" style="6" customWidth="1"/>
    <col min="11264" max="11264" width="30" style="6" customWidth="1"/>
    <col min="11265" max="11265" width="20.5" style="6" customWidth="1"/>
    <col min="11266" max="11266" width="8" style="6" customWidth="1"/>
    <col min="11267" max="11267" width="17" style="6" customWidth="1"/>
    <col min="11268" max="11268" width="37.375" style="6" customWidth="1"/>
    <col min="11269" max="11269" width="5.125" style="6" customWidth="1"/>
    <col min="11270" max="11270" width="27.5" style="6" customWidth="1"/>
    <col min="11271" max="11271" width="14.125" style="6" customWidth="1"/>
    <col min="11272" max="11273" width="8.125" style="6" customWidth="1"/>
    <col min="11274" max="11274" width="9.875" style="6" customWidth="1"/>
    <col min="11275" max="11275" width="1.875" style="6" customWidth="1"/>
    <col min="11276" max="11481" width="10.875" style="6"/>
    <col min="11482" max="11482" width="10.5" style="6" customWidth="1"/>
    <col min="11483" max="11483" width="2.375" style="6" customWidth="1"/>
    <col min="11484" max="11485" width="5.625" style="6" customWidth="1"/>
    <col min="11486" max="11486" width="5.125" style="6" customWidth="1"/>
    <col min="11487" max="11487" width="5.625" style="6" customWidth="1"/>
    <col min="11488" max="11488" width="12" style="6" customWidth="1"/>
    <col min="11489" max="11490" width="7.875" style="6" customWidth="1"/>
    <col min="11491" max="11491" width="2.125" style="6" customWidth="1"/>
    <col min="11492" max="11492" width="7.875" style="6" customWidth="1"/>
    <col min="11493" max="11493" width="6.5" style="6" customWidth="1"/>
    <col min="11494" max="11496" width="3.125" style="6" customWidth="1"/>
    <col min="11497" max="11497" width="3" style="6" customWidth="1"/>
    <col min="11498" max="11498" width="2.5" style="6" customWidth="1"/>
    <col min="11499" max="11499" width="2.625" style="6" customWidth="1"/>
    <col min="11500" max="11502" width="0" style="6" hidden="1" customWidth="1"/>
    <col min="11503" max="11503" width="3.875" style="6" customWidth="1"/>
    <col min="11504" max="11504" width="0" style="6" hidden="1" customWidth="1"/>
    <col min="11505" max="11506" width="13" style="6" customWidth="1"/>
    <col min="11507" max="11507" width="13.125" style="6" customWidth="1"/>
    <col min="11508" max="11508" width="5.625" style="6" customWidth="1"/>
    <col min="11509" max="11509" width="13.125" style="6" customWidth="1"/>
    <col min="11510" max="11510" width="3.625" style="6" customWidth="1"/>
    <col min="11511" max="11511" width="2.625" style="6" customWidth="1"/>
    <col min="11512" max="11514" width="0" style="6" hidden="1" customWidth="1"/>
    <col min="11515" max="11515" width="2.625" style="6" customWidth="1"/>
    <col min="11516" max="11516" width="0" style="6" hidden="1" customWidth="1"/>
    <col min="11517" max="11517" width="2.625" style="6" customWidth="1"/>
    <col min="11518" max="11518" width="0" style="6" hidden="1" customWidth="1"/>
    <col min="11519" max="11519" width="3.875" style="6" customWidth="1"/>
    <col min="11520" max="11520" width="30" style="6" customWidth="1"/>
    <col min="11521" max="11521" width="20.5" style="6" customWidth="1"/>
    <col min="11522" max="11522" width="8" style="6" customWidth="1"/>
    <col min="11523" max="11523" width="17" style="6" customWidth="1"/>
    <col min="11524" max="11524" width="37.375" style="6" customWidth="1"/>
    <col min="11525" max="11525" width="5.125" style="6" customWidth="1"/>
    <col min="11526" max="11526" width="27.5" style="6" customWidth="1"/>
    <col min="11527" max="11527" width="14.125" style="6" customWidth="1"/>
    <col min="11528" max="11529" width="8.125" style="6" customWidth="1"/>
    <col min="11530" max="11530" width="9.875" style="6" customWidth="1"/>
    <col min="11531" max="11531" width="1.875" style="6" customWidth="1"/>
    <col min="11532" max="11737" width="10.875" style="6"/>
    <col min="11738" max="11738" width="10.5" style="6" customWidth="1"/>
    <col min="11739" max="11739" width="2.375" style="6" customWidth="1"/>
    <col min="11740" max="11741" width="5.625" style="6" customWidth="1"/>
    <col min="11742" max="11742" width="5.125" style="6" customWidth="1"/>
    <col min="11743" max="11743" width="5.625" style="6" customWidth="1"/>
    <col min="11744" max="11744" width="12" style="6" customWidth="1"/>
    <col min="11745" max="11746" width="7.875" style="6" customWidth="1"/>
    <col min="11747" max="11747" width="2.125" style="6" customWidth="1"/>
    <col min="11748" max="11748" width="7.875" style="6" customWidth="1"/>
    <col min="11749" max="11749" width="6.5" style="6" customWidth="1"/>
    <col min="11750" max="11752" width="3.125" style="6" customWidth="1"/>
    <col min="11753" max="11753" width="3" style="6" customWidth="1"/>
    <col min="11754" max="11754" width="2.5" style="6" customWidth="1"/>
    <col min="11755" max="11755" width="2.625" style="6" customWidth="1"/>
    <col min="11756" max="11758" width="0" style="6" hidden="1" customWidth="1"/>
    <col min="11759" max="11759" width="3.875" style="6" customWidth="1"/>
    <col min="11760" max="11760" width="0" style="6" hidden="1" customWidth="1"/>
    <col min="11761" max="11762" width="13" style="6" customWidth="1"/>
    <col min="11763" max="11763" width="13.125" style="6" customWidth="1"/>
    <col min="11764" max="11764" width="5.625" style="6" customWidth="1"/>
    <col min="11765" max="11765" width="13.125" style="6" customWidth="1"/>
    <col min="11766" max="11766" width="3.625" style="6" customWidth="1"/>
    <col min="11767" max="11767" width="2.625" style="6" customWidth="1"/>
    <col min="11768" max="11770" width="0" style="6" hidden="1" customWidth="1"/>
    <col min="11771" max="11771" width="2.625" style="6" customWidth="1"/>
    <col min="11772" max="11772" width="0" style="6" hidden="1" customWidth="1"/>
    <col min="11773" max="11773" width="2.625" style="6" customWidth="1"/>
    <col min="11774" max="11774" width="0" style="6" hidden="1" customWidth="1"/>
    <col min="11775" max="11775" width="3.875" style="6" customWidth="1"/>
    <col min="11776" max="11776" width="30" style="6" customWidth="1"/>
    <col min="11777" max="11777" width="20.5" style="6" customWidth="1"/>
    <col min="11778" max="11778" width="8" style="6" customWidth="1"/>
    <col min="11779" max="11779" width="17" style="6" customWidth="1"/>
    <col min="11780" max="11780" width="37.375" style="6" customWidth="1"/>
    <col min="11781" max="11781" width="5.125" style="6" customWidth="1"/>
    <col min="11782" max="11782" width="27.5" style="6" customWidth="1"/>
    <col min="11783" max="11783" width="14.125" style="6" customWidth="1"/>
    <col min="11784" max="11785" width="8.125" style="6" customWidth="1"/>
    <col min="11786" max="11786" width="9.875" style="6" customWidth="1"/>
    <col min="11787" max="11787" width="1.875" style="6" customWidth="1"/>
    <col min="11788" max="11993" width="10.875" style="6"/>
    <col min="11994" max="11994" width="10.5" style="6" customWidth="1"/>
    <col min="11995" max="11995" width="2.375" style="6" customWidth="1"/>
    <col min="11996" max="11997" width="5.625" style="6" customWidth="1"/>
    <col min="11998" max="11998" width="5.125" style="6" customWidth="1"/>
    <col min="11999" max="11999" width="5.625" style="6" customWidth="1"/>
    <col min="12000" max="12000" width="12" style="6" customWidth="1"/>
    <col min="12001" max="12002" width="7.875" style="6" customWidth="1"/>
    <col min="12003" max="12003" width="2.125" style="6" customWidth="1"/>
    <col min="12004" max="12004" width="7.875" style="6" customWidth="1"/>
    <col min="12005" max="12005" width="6.5" style="6" customWidth="1"/>
    <col min="12006" max="12008" width="3.125" style="6" customWidth="1"/>
    <col min="12009" max="12009" width="3" style="6" customWidth="1"/>
    <col min="12010" max="12010" width="2.5" style="6" customWidth="1"/>
    <col min="12011" max="12011" width="2.625" style="6" customWidth="1"/>
    <col min="12012" max="12014" width="0" style="6" hidden="1" customWidth="1"/>
    <col min="12015" max="12015" width="3.875" style="6" customWidth="1"/>
    <col min="12016" max="12016" width="0" style="6" hidden="1" customWidth="1"/>
    <col min="12017" max="12018" width="13" style="6" customWidth="1"/>
    <col min="12019" max="12019" width="13.125" style="6" customWidth="1"/>
    <col min="12020" max="12020" width="5.625" style="6" customWidth="1"/>
    <col min="12021" max="12021" width="13.125" style="6" customWidth="1"/>
    <col min="12022" max="12022" width="3.625" style="6" customWidth="1"/>
    <col min="12023" max="12023" width="2.625" style="6" customWidth="1"/>
    <col min="12024" max="12026" width="0" style="6" hidden="1" customWidth="1"/>
    <col min="12027" max="12027" width="2.625" style="6" customWidth="1"/>
    <col min="12028" max="12028" width="0" style="6" hidden="1" customWidth="1"/>
    <col min="12029" max="12029" width="2.625" style="6" customWidth="1"/>
    <col min="12030" max="12030" width="0" style="6" hidden="1" customWidth="1"/>
    <col min="12031" max="12031" width="3.875" style="6" customWidth="1"/>
    <col min="12032" max="12032" width="30" style="6" customWidth="1"/>
    <col min="12033" max="12033" width="20.5" style="6" customWidth="1"/>
    <col min="12034" max="12034" width="8" style="6" customWidth="1"/>
    <col min="12035" max="12035" width="17" style="6" customWidth="1"/>
    <col min="12036" max="12036" width="37.375" style="6" customWidth="1"/>
    <col min="12037" max="12037" width="5.125" style="6" customWidth="1"/>
    <col min="12038" max="12038" width="27.5" style="6" customWidth="1"/>
    <col min="12039" max="12039" width="14.125" style="6" customWidth="1"/>
    <col min="12040" max="12041" width="8.125" style="6" customWidth="1"/>
    <col min="12042" max="12042" width="9.875" style="6" customWidth="1"/>
    <col min="12043" max="12043" width="1.875" style="6" customWidth="1"/>
    <col min="12044" max="12249" width="10.875" style="6"/>
    <col min="12250" max="12250" width="10.5" style="6" customWidth="1"/>
    <col min="12251" max="12251" width="2.375" style="6" customWidth="1"/>
    <col min="12252" max="12253" width="5.625" style="6" customWidth="1"/>
    <col min="12254" max="12254" width="5.125" style="6" customWidth="1"/>
    <col min="12255" max="12255" width="5.625" style="6" customWidth="1"/>
    <col min="12256" max="12256" width="12" style="6" customWidth="1"/>
    <col min="12257" max="12258" width="7.875" style="6" customWidth="1"/>
    <col min="12259" max="12259" width="2.125" style="6" customWidth="1"/>
    <col min="12260" max="12260" width="7.875" style="6" customWidth="1"/>
    <col min="12261" max="12261" width="6.5" style="6" customWidth="1"/>
    <col min="12262" max="12264" width="3.125" style="6" customWidth="1"/>
    <col min="12265" max="12265" width="3" style="6" customWidth="1"/>
    <col min="12266" max="12266" width="2.5" style="6" customWidth="1"/>
    <col min="12267" max="12267" width="2.625" style="6" customWidth="1"/>
    <col min="12268" max="12270" width="0" style="6" hidden="1" customWidth="1"/>
    <col min="12271" max="12271" width="3.875" style="6" customWidth="1"/>
    <col min="12272" max="12272" width="0" style="6" hidden="1" customWidth="1"/>
    <col min="12273" max="12274" width="13" style="6" customWidth="1"/>
    <col min="12275" max="12275" width="13.125" style="6" customWidth="1"/>
    <col min="12276" max="12276" width="5.625" style="6" customWidth="1"/>
    <col min="12277" max="12277" width="13.125" style="6" customWidth="1"/>
    <col min="12278" max="12278" width="3.625" style="6" customWidth="1"/>
    <col min="12279" max="12279" width="2.625" style="6" customWidth="1"/>
    <col min="12280" max="12282" width="0" style="6" hidden="1" customWidth="1"/>
    <col min="12283" max="12283" width="2.625" style="6" customWidth="1"/>
    <col min="12284" max="12284" width="0" style="6" hidden="1" customWidth="1"/>
    <col min="12285" max="12285" width="2.625" style="6" customWidth="1"/>
    <col min="12286" max="12286" width="0" style="6" hidden="1" customWidth="1"/>
    <col min="12287" max="12287" width="3.875" style="6" customWidth="1"/>
    <col min="12288" max="12288" width="30" style="6" customWidth="1"/>
    <col min="12289" max="12289" width="20.5" style="6" customWidth="1"/>
    <col min="12290" max="12290" width="8" style="6" customWidth="1"/>
    <col min="12291" max="12291" width="17" style="6" customWidth="1"/>
    <col min="12292" max="12292" width="37.375" style="6" customWidth="1"/>
    <col min="12293" max="12293" width="5.125" style="6" customWidth="1"/>
    <col min="12294" max="12294" width="27.5" style="6" customWidth="1"/>
    <col min="12295" max="12295" width="14.125" style="6" customWidth="1"/>
    <col min="12296" max="12297" width="8.125" style="6" customWidth="1"/>
    <col min="12298" max="12298" width="9.875" style="6" customWidth="1"/>
    <col min="12299" max="12299" width="1.875" style="6" customWidth="1"/>
    <col min="12300" max="12505" width="10.875" style="6"/>
    <col min="12506" max="12506" width="10.5" style="6" customWidth="1"/>
    <col min="12507" max="12507" width="2.375" style="6" customWidth="1"/>
    <col min="12508" max="12509" width="5.625" style="6" customWidth="1"/>
    <col min="12510" max="12510" width="5.125" style="6" customWidth="1"/>
    <col min="12511" max="12511" width="5.625" style="6" customWidth="1"/>
    <col min="12512" max="12512" width="12" style="6" customWidth="1"/>
    <col min="12513" max="12514" width="7.875" style="6" customWidth="1"/>
    <col min="12515" max="12515" width="2.125" style="6" customWidth="1"/>
    <col min="12516" max="12516" width="7.875" style="6" customWidth="1"/>
    <col min="12517" max="12517" width="6.5" style="6" customWidth="1"/>
    <col min="12518" max="12520" width="3.125" style="6" customWidth="1"/>
    <col min="12521" max="12521" width="3" style="6" customWidth="1"/>
    <col min="12522" max="12522" width="2.5" style="6" customWidth="1"/>
    <col min="12523" max="12523" width="2.625" style="6" customWidth="1"/>
    <col min="12524" max="12526" width="0" style="6" hidden="1" customWidth="1"/>
    <col min="12527" max="12527" width="3.875" style="6" customWidth="1"/>
    <col min="12528" max="12528" width="0" style="6" hidden="1" customWidth="1"/>
    <col min="12529" max="12530" width="13" style="6" customWidth="1"/>
    <col min="12531" max="12531" width="13.125" style="6" customWidth="1"/>
    <col min="12532" max="12532" width="5.625" style="6" customWidth="1"/>
    <col min="12533" max="12533" width="13.125" style="6" customWidth="1"/>
    <col min="12534" max="12534" width="3.625" style="6" customWidth="1"/>
    <col min="12535" max="12535" width="2.625" style="6" customWidth="1"/>
    <col min="12536" max="12538" width="0" style="6" hidden="1" customWidth="1"/>
    <col min="12539" max="12539" width="2.625" style="6" customWidth="1"/>
    <col min="12540" max="12540" width="0" style="6" hidden="1" customWidth="1"/>
    <col min="12541" max="12541" width="2.625" style="6" customWidth="1"/>
    <col min="12542" max="12542" width="0" style="6" hidden="1" customWidth="1"/>
    <col min="12543" max="12543" width="3.875" style="6" customWidth="1"/>
    <col min="12544" max="12544" width="30" style="6" customWidth="1"/>
    <col min="12545" max="12545" width="20.5" style="6" customWidth="1"/>
    <col min="12546" max="12546" width="8" style="6" customWidth="1"/>
    <col min="12547" max="12547" width="17" style="6" customWidth="1"/>
    <col min="12548" max="12548" width="37.375" style="6" customWidth="1"/>
    <col min="12549" max="12549" width="5.125" style="6" customWidth="1"/>
    <col min="12550" max="12550" width="27.5" style="6" customWidth="1"/>
    <col min="12551" max="12551" width="14.125" style="6" customWidth="1"/>
    <col min="12552" max="12553" width="8.125" style="6" customWidth="1"/>
    <col min="12554" max="12554" width="9.875" style="6" customWidth="1"/>
    <col min="12555" max="12555" width="1.875" style="6" customWidth="1"/>
    <col min="12556" max="12761" width="10.875" style="6"/>
    <col min="12762" max="12762" width="10.5" style="6" customWidth="1"/>
    <col min="12763" max="12763" width="2.375" style="6" customWidth="1"/>
    <col min="12764" max="12765" width="5.625" style="6" customWidth="1"/>
    <col min="12766" max="12766" width="5.125" style="6" customWidth="1"/>
    <col min="12767" max="12767" width="5.625" style="6" customWidth="1"/>
    <col min="12768" max="12768" width="12" style="6" customWidth="1"/>
    <col min="12769" max="12770" width="7.875" style="6" customWidth="1"/>
    <col min="12771" max="12771" width="2.125" style="6" customWidth="1"/>
    <col min="12772" max="12772" width="7.875" style="6" customWidth="1"/>
    <col min="12773" max="12773" width="6.5" style="6" customWidth="1"/>
    <col min="12774" max="12776" width="3.125" style="6" customWidth="1"/>
    <col min="12777" max="12777" width="3" style="6" customWidth="1"/>
    <col min="12778" max="12778" width="2.5" style="6" customWidth="1"/>
    <col min="12779" max="12779" width="2.625" style="6" customWidth="1"/>
    <col min="12780" max="12782" width="0" style="6" hidden="1" customWidth="1"/>
    <col min="12783" max="12783" width="3.875" style="6" customWidth="1"/>
    <col min="12784" max="12784" width="0" style="6" hidden="1" customWidth="1"/>
    <col min="12785" max="12786" width="13" style="6" customWidth="1"/>
    <col min="12787" max="12787" width="13.125" style="6" customWidth="1"/>
    <col min="12788" max="12788" width="5.625" style="6" customWidth="1"/>
    <col min="12789" max="12789" width="13.125" style="6" customWidth="1"/>
    <col min="12790" max="12790" width="3.625" style="6" customWidth="1"/>
    <col min="12791" max="12791" width="2.625" style="6" customWidth="1"/>
    <col min="12792" max="12794" width="0" style="6" hidden="1" customWidth="1"/>
    <col min="12795" max="12795" width="2.625" style="6" customWidth="1"/>
    <col min="12796" max="12796" width="0" style="6" hidden="1" customWidth="1"/>
    <col min="12797" max="12797" width="2.625" style="6" customWidth="1"/>
    <col min="12798" max="12798" width="0" style="6" hidden="1" customWidth="1"/>
    <col min="12799" max="12799" width="3.875" style="6" customWidth="1"/>
    <col min="12800" max="12800" width="30" style="6" customWidth="1"/>
    <col min="12801" max="12801" width="20.5" style="6" customWidth="1"/>
    <col min="12802" max="12802" width="8" style="6" customWidth="1"/>
    <col min="12803" max="12803" width="17" style="6" customWidth="1"/>
    <col min="12804" max="12804" width="37.375" style="6" customWidth="1"/>
    <col min="12805" max="12805" width="5.125" style="6" customWidth="1"/>
    <col min="12806" max="12806" width="27.5" style="6" customWidth="1"/>
    <col min="12807" max="12807" width="14.125" style="6" customWidth="1"/>
    <col min="12808" max="12809" width="8.125" style="6" customWidth="1"/>
    <col min="12810" max="12810" width="9.875" style="6" customWidth="1"/>
    <col min="12811" max="12811" width="1.875" style="6" customWidth="1"/>
    <col min="12812" max="13017" width="10.875" style="6"/>
    <col min="13018" max="13018" width="10.5" style="6" customWidth="1"/>
    <col min="13019" max="13019" width="2.375" style="6" customWidth="1"/>
    <col min="13020" max="13021" width="5.625" style="6" customWidth="1"/>
    <col min="13022" max="13022" width="5.125" style="6" customWidth="1"/>
    <col min="13023" max="13023" width="5.625" style="6" customWidth="1"/>
    <col min="13024" max="13024" width="12" style="6" customWidth="1"/>
    <col min="13025" max="13026" width="7.875" style="6" customWidth="1"/>
    <col min="13027" max="13027" width="2.125" style="6" customWidth="1"/>
    <col min="13028" max="13028" width="7.875" style="6" customWidth="1"/>
    <col min="13029" max="13029" width="6.5" style="6" customWidth="1"/>
    <col min="13030" max="13032" width="3.125" style="6" customWidth="1"/>
    <col min="13033" max="13033" width="3" style="6" customWidth="1"/>
    <col min="13034" max="13034" width="2.5" style="6" customWidth="1"/>
    <col min="13035" max="13035" width="2.625" style="6" customWidth="1"/>
    <col min="13036" max="13038" width="0" style="6" hidden="1" customWidth="1"/>
    <col min="13039" max="13039" width="3.875" style="6" customWidth="1"/>
    <col min="13040" max="13040" width="0" style="6" hidden="1" customWidth="1"/>
    <col min="13041" max="13042" width="13" style="6" customWidth="1"/>
    <col min="13043" max="13043" width="13.125" style="6" customWidth="1"/>
    <col min="13044" max="13044" width="5.625" style="6" customWidth="1"/>
    <col min="13045" max="13045" width="13.125" style="6" customWidth="1"/>
    <col min="13046" max="13046" width="3.625" style="6" customWidth="1"/>
    <col min="13047" max="13047" width="2.625" style="6" customWidth="1"/>
    <col min="13048" max="13050" width="0" style="6" hidden="1" customWidth="1"/>
    <col min="13051" max="13051" width="2.625" style="6" customWidth="1"/>
    <col min="13052" max="13052" width="0" style="6" hidden="1" customWidth="1"/>
    <col min="13053" max="13053" width="2.625" style="6" customWidth="1"/>
    <col min="13054" max="13054" width="0" style="6" hidden="1" customWidth="1"/>
    <col min="13055" max="13055" width="3.875" style="6" customWidth="1"/>
    <col min="13056" max="13056" width="30" style="6" customWidth="1"/>
    <col min="13057" max="13057" width="20.5" style="6" customWidth="1"/>
    <col min="13058" max="13058" width="8" style="6" customWidth="1"/>
    <col min="13059" max="13059" width="17" style="6" customWidth="1"/>
    <col min="13060" max="13060" width="37.375" style="6" customWidth="1"/>
    <col min="13061" max="13061" width="5.125" style="6" customWidth="1"/>
    <col min="13062" max="13062" width="27.5" style="6" customWidth="1"/>
    <col min="13063" max="13063" width="14.125" style="6" customWidth="1"/>
    <col min="13064" max="13065" width="8.125" style="6" customWidth="1"/>
    <col min="13066" max="13066" width="9.875" style="6" customWidth="1"/>
    <col min="13067" max="13067" width="1.875" style="6" customWidth="1"/>
    <col min="13068" max="13273" width="10.875" style="6"/>
    <col min="13274" max="13274" width="10.5" style="6" customWidth="1"/>
    <col min="13275" max="13275" width="2.375" style="6" customWidth="1"/>
    <col min="13276" max="13277" width="5.625" style="6" customWidth="1"/>
    <col min="13278" max="13278" width="5.125" style="6" customWidth="1"/>
    <col min="13279" max="13279" width="5.625" style="6" customWidth="1"/>
    <col min="13280" max="13280" width="12" style="6" customWidth="1"/>
    <col min="13281" max="13282" width="7.875" style="6" customWidth="1"/>
    <col min="13283" max="13283" width="2.125" style="6" customWidth="1"/>
    <col min="13284" max="13284" width="7.875" style="6" customWidth="1"/>
    <col min="13285" max="13285" width="6.5" style="6" customWidth="1"/>
    <col min="13286" max="13288" width="3.125" style="6" customWidth="1"/>
    <col min="13289" max="13289" width="3" style="6" customWidth="1"/>
    <col min="13290" max="13290" width="2.5" style="6" customWidth="1"/>
    <col min="13291" max="13291" width="2.625" style="6" customWidth="1"/>
    <col min="13292" max="13294" width="0" style="6" hidden="1" customWidth="1"/>
    <col min="13295" max="13295" width="3.875" style="6" customWidth="1"/>
    <col min="13296" max="13296" width="0" style="6" hidden="1" customWidth="1"/>
    <col min="13297" max="13298" width="13" style="6" customWidth="1"/>
    <col min="13299" max="13299" width="13.125" style="6" customWidth="1"/>
    <col min="13300" max="13300" width="5.625" style="6" customWidth="1"/>
    <col min="13301" max="13301" width="13.125" style="6" customWidth="1"/>
    <col min="13302" max="13302" width="3.625" style="6" customWidth="1"/>
    <col min="13303" max="13303" width="2.625" style="6" customWidth="1"/>
    <col min="13304" max="13306" width="0" style="6" hidden="1" customWidth="1"/>
    <col min="13307" max="13307" width="2.625" style="6" customWidth="1"/>
    <col min="13308" max="13308" width="0" style="6" hidden="1" customWidth="1"/>
    <col min="13309" max="13309" width="2.625" style="6" customWidth="1"/>
    <col min="13310" max="13310" width="0" style="6" hidden="1" customWidth="1"/>
    <col min="13311" max="13311" width="3.875" style="6" customWidth="1"/>
    <col min="13312" max="13312" width="30" style="6" customWidth="1"/>
    <col min="13313" max="13313" width="20.5" style="6" customWidth="1"/>
    <col min="13314" max="13314" width="8" style="6" customWidth="1"/>
    <col min="13315" max="13315" width="17" style="6" customWidth="1"/>
    <col min="13316" max="13316" width="37.375" style="6" customWidth="1"/>
    <col min="13317" max="13317" width="5.125" style="6" customWidth="1"/>
    <col min="13318" max="13318" width="27.5" style="6" customWidth="1"/>
    <col min="13319" max="13319" width="14.125" style="6" customWidth="1"/>
    <col min="13320" max="13321" width="8.125" style="6" customWidth="1"/>
    <col min="13322" max="13322" width="9.875" style="6" customWidth="1"/>
    <col min="13323" max="13323" width="1.875" style="6" customWidth="1"/>
    <col min="13324" max="13529" width="10.875" style="6"/>
    <col min="13530" max="13530" width="10.5" style="6" customWidth="1"/>
    <col min="13531" max="13531" width="2.375" style="6" customWidth="1"/>
    <col min="13532" max="13533" width="5.625" style="6" customWidth="1"/>
    <col min="13534" max="13534" width="5.125" style="6" customWidth="1"/>
    <col min="13535" max="13535" width="5.625" style="6" customWidth="1"/>
    <col min="13536" max="13536" width="12" style="6" customWidth="1"/>
    <col min="13537" max="13538" width="7.875" style="6" customWidth="1"/>
    <col min="13539" max="13539" width="2.125" style="6" customWidth="1"/>
    <col min="13540" max="13540" width="7.875" style="6" customWidth="1"/>
    <col min="13541" max="13541" width="6.5" style="6" customWidth="1"/>
    <col min="13542" max="13544" width="3.125" style="6" customWidth="1"/>
    <col min="13545" max="13545" width="3" style="6" customWidth="1"/>
    <col min="13546" max="13546" width="2.5" style="6" customWidth="1"/>
    <col min="13547" max="13547" width="2.625" style="6" customWidth="1"/>
    <col min="13548" max="13550" width="0" style="6" hidden="1" customWidth="1"/>
    <col min="13551" max="13551" width="3.875" style="6" customWidth="1"/>
    <col min="13552" max="13552" width="0" style="6" hidden="1" customWidth="1"/>
    <col min="13553" max="13554" width="13" style="6" customWidth="1"/>
    <col min="13555" max="13555" width="13.125" style="6" customWidth="1"/>
    <col min="13556" max="13556" width="5.625" style="6" customWidth="1"/>
    <col min="13557" max="13557" width="13.125" style="6" customWidth="1"/>
    <col min="13558" max="13558" width="3.625" style="6" customWidth="1"/>
    <col min="13559" max="13559" width="2.625" style="6" customWidth="1"/>
    <col min="13560" max="13562" width="0" style="6" hidden="1" customWidth="1"/>
    <col min="13563" max="13563" width="2.625" style="6" customWidth="1"/>
    <col min="13564" max="13564" width="0" style="6" hidden="1" customWidth="1"/>
    <col min="13565" max="13565" width="2.625" style="6" customWidth="1"/>
    <col min="13566" max="13566" width="0" style="6" hidden="1" customWidth="1"/>
    <col min="13567" max="13567" width="3.875" style="6" customWidth="1"/>
    <col min="13568" max="13568" width="30" style="6" customWidth="1"/>
    <col min="13569" max="13569" width="20.5" style="6" customWidth="1"/>
    <col min="13570" max="13570" width="8" style="6" customWidth="1"/>
    <col min="13571" max="13571" width="17" style="6" customWidth="1"/>
    <col min="13572" max="13572" width="37.375" style="6" customWidth="1"/>
    <col min="13573" max="13573" width="5.125" style="6" customWidth="1"/>
    <col min="13574" max="13574" width="27.5" style="6" customWidth="1"/>
    <col min="13575" max="13575" width="14.125" style="6" customWidth="1"/>
    <col min="13576" max="13577" width="8.125" style="6" customWidth="1"/>
    <col min="13578" max="13578" width="9.875" style="6" customWidth="1"/>
    <col min="13579" max="13579" width="1.875" style="6" customWidth="1"/>
    <col min="13580" max="13785" width="10.875" style="6"/>
    <col min="13786" max="13786" width="10.5" style="6" customWidth="1"/>
    <col min="13787" max="13787" width="2.375" style="6" customWidth="1"/>
    <col min="13788" max="13789" width="5.625" style="6" customWidth="1"/>
    <col min="13790" max="13790" width="5.125" style="6" customWidth="1"/>
    <col min="13791" max="13791" width="5.625" style="6" customWidth="1"/>
    <col min="13792" max="13792" width="12" style="6" customWidth="1"/>
    <col min="13793" max="13794" width="7.875" style="6" customWidth="1"/>
    <col min="13795" max="13795" width="2.125" style="6" customWidth="1"/>
    <col min="13796" max="13796" width="7.875" style="6" customWidth="1"/>
    <col min="13797" max="13797" width="6.5" style="6" customWidth="1"/>
    <col min="13798" max="13800" width="3.125" style="6" customWidth="1"/>
    <col min="13801" max="13801" width="3" style="6" customWidth="1"/>
    <col min="13802" max="13802" width="2.5" style="6" customWidth="1"/>
    <col min="13803" max="13803" width="2.625" style="6" customWidth="1"/>
    <col min="13804" max="13806" width="0" style="6" hidden="1" customWidth="1"/>
    <col min="13807" max="13807" width="3.875" style="6" customWidth="1"/>
    <col min="13808" max="13808" width="0" style="6" hidden="1" customWidth="1"/>
    <col min="13809" max="13810" width="13" style="6" customWidth="1"/>
    <col min="13811" max="13811" width="13.125" style="6" customWidth="1"/>
    <col min="13812" max="13812" width="5.625" style="6" customWidth="1"/>
    <col min="13813" max="13813" width="13.125" style="6" customWidth="1"/>
    <col min="13814" max="13814" width="3.625" style="6" customWidth="1"/>
    <col min="13815" max="13815" width="2.625" style="6" customWidth="1"/>
    <col min="13816" max="13818" width="0" style="6" hidden="1" customWidth="1"/>
    <col min="13819" max="13819" width="2.625" style="6" customWidth="1"/>
    <col min="13820" max="13820" width="0" style="6" hidden="1" customWidth="1"/>
    <col min="13821" max="13821" width="2.625" style="6" customWidth="1"/>
    <col min="13822" max="13822" width="0" style="6" hidden="1" customWidth="1"/>
    <col min="13823" max="13823" width="3.875" style="6" customWidth="1"/>
    <col min="13824" max="13824" width="30" style="6" customWidth="1"/>
    <col min="13825" max="13825" width="20.5" style="6" customWidth="1"/>
    <col min="13826" max="13826" width="8" style="6" customWidth="1"/>
    <col min="13827" max="13827" width="17" style="6" customWidth="1"/>
    <col min="13828" max="13828" width="37.375" style="6" customWidth="1"/>
    <col min="13829" max="13829" width="5.125" style="6" customWidth="1"/>
    <col min="13830" max="13830" width="27.5" style="6" customWidth="1"/>
    <col min="13831" max="13831" width="14.125" style="6" customWidth="1"/>
    <col min="13832" max="13833" width="8.125" style="6" customWidth="1"/>
    <col min="13834" max="13834" width="9.875" style="6" customWidth="1"/>
    <col min="13835" max="13835" width="1.875" style="6" customWidth="1"/>
    <col min="13836" max="14041" width="10.875" style="6"/>
    <col min="14042" max="14042" width="10.5" style="6" customWidth="1"/>
    <col min="14043" max="14043" width="2.375" style="6" customWidth="1"/>
    <col min="14044" max="14045" width="5.625" style="6" customWidth="1"/>
    <col min="14046" max="14046" width="5.125" style="6" customWidth="1"/>
    <col min="14047" max="14047" width="5.625" style="6" customWidth="1"/>
    <col min="14048" max="14048" width="12" style="6" customWidth="1"/>
    <col min="14049" max="14050" width="7.875" style="6" customWidth="1"/>
    <col min="14051" max="14051" width="2.125" style="6" customWidth="1"/>
    <col min="14052" max="14052" width="7.875" style="6" customWidth="1"/>
    <col min="14053" max="14053" width="6.5" style="6" customWidth="1"/>
    <col min="14054" max="14056" width="3.125" style="6" customWidth="1"/>
    <col min="14057" max="14057" width="3" style="6" customWidth="1"/>
    <col min="14058" max="14058" width="2.5" style="6" customWidth="1"/>
    <col min="14059" max="14059" width="2.625" style="6" customWidth="1"/>
    <col min="14060" max="14062" width="0" style="6" hidden="1" customWidth="1"/>
    <col min="14063" max="14063" width="3.875" style="6" customWidth="1"/>
    <col min="14064" max="14064" width="0" style="6" hidden="1" customWidth="1"/>
    <col min="14065" max="14066" width="13" style="6" customWidth="1"/>
    <col min="14067" max="14067" width="13.125" style="6" customWidth="1"/>
    <col min="14068" max="14068" width="5.625" style="6" customWidth="1"/>
    <col min="14069" max="14069" width="13.125" style="6" customWidth="1"/>
    <col min="14070" max="14070" width="3.625" style="6" customWidth="1"/>
    <col min="14071" max="14071" width="2.625" style="6" customWidth="1"/>
    <col min="14072" max="14074" width="0" style="6" hidden="1" customWidth="1"/>
    <col min="14075" max="14075" width="2.625" style="6" customWidth="1"/>
    <col min="14076" max="14076" width="0" style="6" hidden="1" customWidth="1"/>
    <col min="14077" max="14077" width="2.625" style="6" customWidth="1"/>
    <col min="14078" max="14078" width="0" style="6" hidden="1" customWidth="1"/>
    <col min="14079" max="14079" width="3.875" style="6" customWidth="1"/>
    <col min="14080" max="14080" width="30" style="6" customWidth="1"/>
    <col min="14081" max="14081" width="20.5" style="6" customWidth="1"/>
    <col min="14082" max="14082" width="8" style="6" customWidth="1"/>
    <col min="14083" max="14083" width="17" style="6" customWidth="1"/>
    <col min="14084" max="14084" width="37.375" style="6" customWidth="1"/>
    <col min="14085" max="14085" width="5.125" style="6" customWidth="1"/>
    <col min="14086" max="14086" width="27.5" style="6" customWidth="1"/>
    <col min="14087" max="14087" width="14.125" style="6" customWidth="1"/>
    <col min="14088" max="14089" width="8.125" style="6" customWidth="1"/>
    <col min="14090" max="14090" width="9.875" style="6" customWidth="1"/>
    <col min="14091" max="14091" width="1.875" style="6" customWidth="1"/>
    <col min="14092" max="14297" width="10.875" style="6"/>
    <col min="14298" max="14298" width="10.5" style="6" customWidth="1"/>
    <col min="14299" max="14299" width="2.375" style="6" customWidth="1"/>
    <col min="14300" max="14301" width="5.625" style="6" customWidth="1"/>
    <col min="14302" max="14302" width="5.125" style="6" customWidth="1"/>
    <col min="14303" max="14303" width="5.625" style="6" customWidth="1"/>
    <col min="14304" max="14304" width="12" style="6" customWidth="1"/>
    <col min="14305" max="14306" width="7.875" style="6" customWidth="1"/>
    <col min="14307" max="14307" width="2.125" style="6" customWidth="1"/>
    <col min="14308" max="14308" width="7.875" style="6" customWidth="1"/>
    <col min="14309" max="14309" width="6.5" style="6" customWidth="1"/>
    <col min="14310" max="14312" width="3.125" style="6" customWidth="1"/>
    <col min="14313" max="14313" width="3" style="6" customWidth="1"/>
    <col min="14314" max="14314" width="2.5" style="6" customWidth="1"/>
    <col min="14315" max="14315" width="2.625" style="6" customWidth="1"/>
    <col min="14316" max="14318" width="0" style="6" hidden="1" customWidth="1"/>
    <col min="14319" max="14319" width="3.875" style="6" customWidth="1"/>
    <col min="14320" max="14320" width="0" style="6" hidden="1" customWidth="1"/>
    <col min="14321" max="14322" width="13" style="6" customWidth="1"/>
    <col min="14323" max="14323" width="13.125" style="6" customWidth="1"/>
    <col min="14324" max="14324" width="5.625" style="6" customWidth="1"/>
    <col min="14325" max="14325" width="13.125" style="6" customWidth="1"/>
    <col min="14326" max="14326" width="3.625" style="6" customWidth="1"/>
    <col min="14327" max="14327" width="2.625" style="6" customWidth="1"/>
    <col min="14328" max="14330" width="0" style="6" hidden="1" customWidth="1"/>
    <col min="14331" max="14331" width="2.625" style="6" customWidth="1"/>
    <col min="14332" max="14332" width="0" style="6" hidden="1" customWidth="1"/>
    <col min="14333" max="14333" width="2.625" style="6" customWidth="1"/>
    <col min="14334" max="14334" width="0" style="6" hidden="1" customWidth="1"/>
    <col min="14335" max="14335" width="3.875" style="6" customWidth="1"/>
    <col min="14336" max="14336" width="30" style="6" customWidth="1"/>
    <col min="14337" max="14337" width="20.5" style="6" customWidth="1"/>
    <col min="14338" max="14338" width="8" style="6" customWidth="1"/>
    <col min="14339" max="14339" width="17" style="6" customWidth="1"/>
    <col min="14340" max="14340" width="37.375" style="6" customWidth="1"/>
    <col min="14341" max="14341" width="5.125" style="6" customWidth="1"/>
    <col min="14342" max="14342" width="27.5" style="6" customWidth="1"/>
    <col min="14343" max="14343" width="14.125" style="6" customWidth="1"/>
    <col min="14344" max="14345" width="8.125" style="6" customWidth="1"/>
    <col min="14346" max="14346" width="9.875" style="6" customWidth="1"/>
    <col min="14347" max="14347" width="1.875" style="6" customWidth="1"/>
    <col min="14348" max="14553" width="10.875" style="6"/>
    <col min="14554" max="14554" width="10.5" style="6" customWidth="1"/>
    <col min="14555" max="14555" width="2.375" style="6" customWidth="1"/>
    <col min="14556" max="14557" width="5.625" style="6" customWidth="1"/>
    <col min="14558" max="14558" width="5.125" style="6" customWidth="1"/>
    <col min="14559" max="14559" width="5.625" style="6" customWidth="1"/>
    <col min="14560" max="14560" width="12" style="6" customWidth="1"/>
    <col min="14561" max="14562" width="7.875" style="6" customWidth="1"/>
    <col min="14563" max="14563" width="2.125" style="6" customWidth="1"/>
    <col min="14564" max="14564" width="7.875" style="6" customWidth="1"/>
    <col min="14565" max="14565" width="6.5" style="6" customWidth="1"/>
    <col min="14566" max="14568" width="3.125" style="6" customWidth="1"/>
    <col min="14569" max="14569" width="3" style="6" customWidth="1"/>
    <col min="14570" max="14570" width="2.5" style="6" customWidth="1"/>
    <col min="14571" max="14571" width="2.625" style="6" customWidth="1"/>
    <col min="14572" max="14574" width="0" style="6" hidden="1" customWidth="1"/>
    <col min="14575" max="14575" width="3.875" style="6" customWidth="1"/>
    <col min="14576" max="14576" width="0" style="6" hidden="1" customWidth="1"/>
    <col min="14577" max="14578" width="13" style="6" customWidth="1"/>
    <col min="14579" max="14579" width="13.125" style="6" customWidth="1"/>
    <col min="14580" max="14580" width="5.625" style="6" customWidth="1"/>
    <col min="14581" max="14581" width="13.125" style="6" customWidth="1"/>
    <col min="14582" max="14582" width="3.625" style="6" customWidth="1"/>
    <col min="14583" max="14583" width="2.625" style="6" customWidth="1"/>
    <col min="14584" max="14586" width="0" style="6" hidden="1" customWidth="1"/>
    <col min="14587" max="14587" width="2.625" style="6" customWidth="1"/>
    <col min="14588" max="14588" width="0" style="6" hidden="1" customWidth="1"/>
    <col min="14589" max="14589" width="2.625" style="6" customWidth="1"/>
    <col min="14590" max="14590" width="0" style="6" hidden="1" customWidth="1"/>
    <col min="14591" max="14591" width="3.875" style="6" customWidth="1"/>
    <col min="14592" max="14592" width="30" style="6" customWidth="1"/>
    <col min="14593" max="14593" width="20.5" style="6" customWidth="1"/>
    <col min="14594" max="14594" width="8" style="6" customWidth="1"/>
    <col min="14595" max="14595" width="17" style="6" customWidth="1"/>
    <col min="14596" max="14596" width="37.375" style="6" customWidth="1"/>
    <col min="14597" max="14597" width="5.125" style="6" customWidth="1"/>
    <col min="14598" max="14598" width="27.5" style="6" customWidth="1"/>
    <col min="14599" max="14599" width="14.125" style="6" customWidth="1"/>
    <col min="14600" max="14601" width="8.125" style="6" customWidth="1"/>
    <col min="14602" max="14602" width="9.875" style="6" customWidth="1"/>
    <col min="14603" max="14603" width="1.875" style="6" customWidth="1"/>
    <col min="14604" max="14809" width="10.875" style="6"/>
    <col min="14810" max="14810" width="10.5" style="6" customWidth="1"/>
    <col min="14811" max="14811" width="2.375" style="6" customWidth="1"/>
    <col min="14812" max="14813" width="5.625" style="6" customWidth="1"/>
    <col min="14814" max="14814" width="5.125" style="6" customWidth="1"/>
    <col min="14815" max="14815" width="5.625" style="6" customWidth="1"/>
    <col min="14816" max="14816" width="12" style="6" customWidth="1"/>
    <col min="14817" max="14818" width="7.875" style="6" customWidth="1"/>
    <col min="14819" max="14819" width="2.125" style="6" customWidth="1"/>
    <col min="14820" max="14820" width="7.875" style="6" customWidth="1"/>
    <col min="14821" max="14821" width="6.5" style="6" customWidth="1"/>
    <col min="14822" max="14824" width="3.125" style="6" customWidth="1"/>
    <col min="14825" max="14825" width="3" style="6" customWidth="1"/>
    <col min="14826" max="14826" width="2.5" style="6" customWidth="1"/>
    <col min="14827" max="14827" width="2.625" style="6" customWidth="1"/>
    <col min="14828" max="14830" width="0" style="6" hidden="1" customWidth="1"/>
    <col min="14831" max="14831" width="3.875" style="6" customWidth="1"/>
    <col min="14832" max="14832" width="0" style="6" hidden="1" customWidth="1"/>
    <col min="14833" max="14834" width="13" style="6" customWidth="1"/>
    <col min="14835" max="14835" width="13.125" style="6" customWidth="1"/>
    <col min="14836" max="14836" width="5.625" style="6" customWidth="1"/>
    <col min="14837" max="14837" width="13.125" style="6" customWidth="1"/>
    <col min="14838" max="14838" width="3.625" style="6" customWidth="1"/>
    <col min="14839" max="14839" width="2.625" style="6" customWidth="1"/>
    <col min="14840" max="14842" width="0" style="6" hidden="1" customWidth="1"/>
    <col min="14843" max="14843" width="2.625" style="6" customWidth="1"/>
    <col min="14844" max="14844" width="0" style="6" hidden="1" customWidth="1"/>
    <col min="14845" max="14845" width="2.625" style="6" customWidth="1"/>
    <col min="14846" max="14846" width="0" style="6" hidden="1" customWidth="1"/>
    <col min="14847" max="14847" width="3.875" style="6" customWidth="1"/>
    <col min="14848" max="14848" width="30" style="6" customWidth="1"/>
    <col min="14849" max="14849" width="20.5" style="6" customWidth="1"/>
    <col min="14850" max="14850" width="8" style="6" customWidth="1"/>
    <col min="14851" max="14851" width="17" style="6" customWidth="1"/>
    <col min="14852" max="14852" width="37.375" style="6" customWidth="1"/>
    <col min="14853" max="14853" width="5.125" style="6" customWidth="1"/>
    <col min="14854" max="14854" width="27.5" style="6" customWidth="1"/>
    <col min="14855" max="14855" width="14.125" style="6" customWidth="1"/>
    <col min="14856" max="14857" width="8.125" style="6" customWidth="1"/>
    <col min="14858" max="14858" width="9.875" style="6" customWidth="1"/>
    <col min="14859" max="14859" width="1.875" style="6" customWidth="1"/>
    <col min="14860" max="15065" width="10.875" style="6"/>
    <col min="15066" max="15066" width="10.5" style="6" customWidth="1"/>
    <col min="15067" max="15067" width="2.375" style="6" customWidth="1"/>
    <col min="15068" max="15069" width="5.625" style="6" customWidth="1"/>
    <col min="15070" max="15070" width="5.125" style="6" customWidth="1"/>
    <col min="15071" max="15071" width="5.625" style="6" customWidth="1"/>
    <col min="15072" max="15072" width="12" style="6" customWidth="1"/>
    <col min="15073" max="15074" width="7.875" style="6" customWidth="1"/>
    <col min="15075" max="15075" width="2.125" style="6" customWidth="1"/>
    <col min="15076" max="15076" width="7.875" style="6" customWidth="1"/>
    <col min="15077" max="15077" width="6.5" style="6" customWidth="1"/>
    <col min="15078" max="15080" width="3.125" style="6" customWidth="1"/>
    <col min="15081" max="15081" width="3" style="6" customWidth="1"/>
    <col min="15082" max="15082" width="2.5" style="6" customWidth="1"/>
    <col min="15083" max="15083" width="2.625" style="6" customWidth="1"/>
    <col min="15084" max="15086" width="0" style="6" hidden="1" customWidth="1"/>
    <col min="15087" max="15087" width="3.875" style="6" customWidth="1"/>
    <col min="15088" max="15088" width="0" style="6" hidden="1" customWidth="1"/>
    <col min="15089" max="15090" width="13" style="6" customWidth="1"/>
    <col min="15091" max="15091" width="13.125" style="6" customWidth="1"/>
    <col min="15092" max="15092" width="5.625" style="6" customWidth="1"/>
    <col min="15093" max="15093" width="13.125" style="6" customWidth="1"/>
    <col min="15094" max="15094" width="3.625" style="6" customWidth="1"/>
    <col min="15095" max="15095" width="2.625" style="6" customWidth="1"/>
    <col min="15096" max="15098" width="0" style="6" hidden="1" customWidth="1"/>
    <col min="15099" max="15099" width="2.625" style="6" customWidth="1"/>
    <col min="15100" max="15100" width="0" style="6" hidden="1" customWidth="1"/>
    <col min="15101" max="15101" width="2.625" style="6" customWidth="1"/>
    <col min="15102" max="15102" width="0" style="6" hidden="1" customWidth="1"/>
    <col min="15103" max="15103" width="3.875" style="6" customWidth="1"/>
    <col min="15104" max="15104" width="30" style="6" customWidth="1"/>
    <col min="15105" max="15105" width="20.5" style="6" customWidth="1"/>
    <col min="15106" max="15106" width="8" style="6" customWidth="1"/>
    <col min="15107" max="15107" width="17" style="6" customWidth="1"/>
    <col min="15108" max="15108" width="37.375" style="6" customWidth="1"/>
    <col min="15109" max="15109" width="5.125" style="6" customWidth="1"/>
    <col min="15110" max="15110" width="27.5" style="6" customWidth="1"/>
    <col min="15111" max="15111" width="14.125" style="6" customWidth="1"/>
    <col min="15112" max="15113" width="8.125" style="6" customWidth="1"/>
    <col min="15114" max="15114" width="9.875" style="6" customWidth="1"/>
    <col min="15115" max="15115" width="1.875" style="6" customWidth="1"/>
    <col min="15116" max="15321" width="10.875" style="6"/>
    <col min="15322" max="15322" width="10.5" style="6" customWidth="1"/>
    <col min="15323" max="15323" width="2.375" style="6" customWidth="1"/>
    <col min="15324" max="15325" width="5.625" style="6" customWidth="1"/>
    <col min="15326" max="15326" width="5.125" style="6" customWidth="1"/>
    <col min="15327" max="15327" width="5.625" style="6" customWidth="1"/>
    <col min="15328" max="15328" width="12" style="6" customWidth="1"/>
    <col min="15329" max="15330" width="7.875" style="6" customWidth="1"/>
    <col min="15331" max="15331" width="2.125" style="6" customWidth="1"/>
    <col min="15332" max="15332" width="7.875" style="6" customWidth="1"/>
    <col min="15333" max="15333" width="6.5" style="6" customWidth="1"/>
    <col min="15334" max="15336" width="3.125" style="6" customWidth="1"/>
    <col min="15337" max="15337" width="3" style="6" customWidth="1"/>
    <col min="15338" max="15338" width="2.5" style="6" customWidth="1"/>
    <col min="15339" max="15339" width="2.625" style="6" customWidth="1"/>
    <col min="15340" max="15342" width="0" style="6" hidden="1" customWidth="1"/>
    <col min="15343" max="15343" width="3.875" style="6" customWidth="1"/>
    <col min="15344" max="15344" width="0" style="6" hidden="1" customWidth="1"/>
    <col min="15345" max="15346" width="13" style="6" customWidth="1"/>
    <col min="15347" max="15347" width="13.125" style="6" customWidth="1"/>
    <col min="15348" max="15348" width="5.625" style="6" customWidth="1"/>
    <col min="15349" max="15349" width="13.125" style="6" customWidth="1"/>
    <col min="15350" max="15350" width="3.625" style="6" customWidth="1"/>
    <col min="15351" max="15351" width="2.625" style="6" customWidth="1"/>
    <col min="15352" max="15354" width="0" style="6" hidden="1" customWidth="1"/>
    <col min="15355" max="15355" width="2.625" style="6" customWidth="1"/>
    <col min="15356" max="15356" width="0" style="6" hidden="1" customWidth="1"/>
    <col min="15357" max="15357" width="2.625" style="6" customWidth="1"/>
    <col min="15358" max="15358" width="0" style="6" hidden="1" customWidth="1"/>
    <col min="15359" max="15359" width="3.875" style="6" customWidth="1"/>
    <col min="15360" max="15360" width="30" style="6" customWidth="1"/>
    <col min="15361" max="15361" width="20.5" style="6" customWidth="1"/>
    <col min="15362" max="15362" width="8" style="6" customWidth="1"/>
    <col min="15363" max="15363" width="17" style="6" customWidth="1"/>
    <col min="15364" max="15364" width="37.375" style="6" customWidth="1"/>
    <col min="15365" max="15365" width="5.125" style="6" customWidth="1"/>
    <col min="15366" max="15366" width="27.5" style="6" customWidth="1"/>
    <col min="15367" max="15367" width="14.125" style="6" customWidth="1"/>
    <col min="15368" max="15369" width="8.125" style="6" customWidth="1"/>
    <col min="15370" max="15370" width="9.875" style="6" customWidth="1"/>
    <col min="15371" max="15371" width="1.875" style="6" customWidth="1"/>
    <col min="15372" max="15577" width="10.875" style="6"/>
    <col min="15578" max="15578" width="10.5" style="6" customWidth="1"/>
    <col min="15579" max="15579" width="2.375" style="6" customWidth="1"/>
    <col min="15580" max="15581" width="5.625" style="6" customWidth="1"/>
    <col min="15582" max="15582" width="5.125" style="6" customWidth="1"/>
    <col min="15583" max="15583" width="5.625" style="6" customWidth="1"/>
    <col min="15584" max="15584" width="12" style="6" customWidth="1"/>
    <col min="15585" max="15586" width="7.875" style="6" customWidth="1"/>
    <col min="15587" max="15587" width="2.125" style="6" customWidth="1"/>
    <col min="15588" max="15588" width="7.875" style="6" customWidth="1"/>
    <col min="15589" max="15589" width="6.5" style="6" customWidth="1"/>
    <col min="15590" max="15592" width="3.125" style="6" customWidth="1"/>
    <col min="15593" max="15593" width="3" style="6" customWidth="1"/>
    <col min="15594" max="15594" width="2.5" style="6" customWidth="1"/>
    <col min="15595" max="15595" width="2.625" style="6" customWidth="1"/>
    <col min="15596" max="15598" width="0" style="6" hidden="1" customWidth="1"/>
    <col min="15599" max="15599" width="3.875" style="6" customWidth="1"/>
    <col min="15600" max="15600" width="0" style="6" hidden="1" customWidth="1"/>
    <col min="15601" max="15602" width="13" style="6" customWidth="1"/>
    <col min="15603" max="15603" width="13.125" style="6" customWidth="1"/>
    <col min="15604" max="15604" width="5.625" style="6" customWidth="1"/>
    <col min="15605" max="15605" width="13.125" style="6" customWidth="1"/>
    <col min="15606" max="15606" width="3.625" style="6" customWidth="1"/>
    <col min="15607" max="15607" width="2.625" style="6" customWidth="1"/>
    <col min="15608" max="15610" width="0" style="6" hidden="1" customWidth="1"/>
    <col min="15611" max="15611" width="2.625" style="6" customWidth="1"/>
    <col min="15612" max="15612" width="0" style="6" hidden="1" customWidth="1"/>
    <col min="15613" max="15613" width="2.625" style="6" customWidth="1"/>
    <col min="15614" max="15614" width="0" style="6" hidden="1" customWidth="1"/>
    <col min="15615" max="15615" width="3.875" style="6" customWidth="1"/>
    <col min="15616" max="15616" width="30" style="6" customWidth="1"/>
    <col min="15617" max="15617" width="20.5" style="6" customWidth="1"/>
    <col min="15618" max="15618" width="8" style="6" customWidth="1"/>
    <col min="15619" max="15619" width="17" style="6" customWidth="1"/>
    <col min="15620" max="15620" width="37.375" style="6" customWidth="1"/>
    <col min="15621" max="15621" width="5.125" style="6" customWidth="1"/>
    <col min="15622" max="15622" width="27.5" style="6" customWidth="1"/>
    <col min="15623" max="15623" width="14.125" style="6" customWidth="1"/>
    <col min="15624" max="15625" width="8.125" style="6" customWidth="1"/>
    <col min="15626" max="15626" width="9.875" style="6" customWidth="1"/>
    <col min="15627" max="15627" width="1.875" style="6" customWidth="1"/>
    <col min="15628" max="15833" width="10.875" style="6"/>
    <col min="15834" max="15834" width="10.5" style="6" customWidth="1"/>
    <col min="15835" max="15835" width="2.375" style="6" customWidth="1"/>
    <col min="15836" max="15837" width="5.625" style="6" customWidth="1"/>
    <col min="15838" max="15838" width="5.125" style="6" customWidth="1"/>
    <col min="15839" max="15839" width="5.625" style="6" customWidth="1"/>
    <col min="15840" max="15840" width="12" style="6" customWidth="1"/>
    <col min="15841" max="15842" width="7.875" style="6" customWidth="1"/>
    <col min="15843" max="15843" width="2.125" style="6" customWidth="1"/>
    <col min="15844" max="15844" width="7.875" style="6" customWidth="1"/>
    <col min="15845" max="15845" width="6.5" style="6" customWidth="1"/>
    <col min="15846" max="15848" width="3.125" style="6" customWidth="1"/>
    <col min="15849" max="15849" width="3" style="6" customWidth="1"/>
    <col min="15850" max="15850" width="2.5" style="6" customWidth="1"/>
    <col min="15851" max="15851" width="2.625" style="6" customWidth="1"/>
    <col min="15852" max="15854" width="0" style="6" hidden="1" customWidth="1"/>
    <col min="15855" max="15855" width="3.875" style="6" customWidth="1"/>
    <col min="15856" max="15856" width="0" style="6" hidden="1" customWidth="1"/>
    <col min="15857" max="15858" width="13" style="6" customWidth="1"/>
    <col min="15859" max="15859" width="13.125" style="6" customWidth="1"/>
    <col min="15860" max="15860" width="5.625" style="6" customWidth="1"/>
    <col min="15861" max="15861" width="13.125" style="6" customWidth="1"/>
    <col min="15862" max="15862" width="3.625" style="6" customWidth="1"/>
    <col min="15863" max="15863" width="2.625" style="6" customWidth="1"/>
    <col min="15864" max="15866" width="0" style="6" hidden="1" customWidth="1"/>
    <col min="15867" max="15867" width="2.625" style="6" customWidth="1"/>
    <col min="15868" max="15868" width="0" style="6" hidden="1" customWidth="1"/>
    <col min="15869" max="15869" width="2.625" style="6" customWidth="1"/>
    <col min="15870" max="15870" width="0" style="6" hidden="1" customWidth="1"/>
    <col min="15871" max="15871" width="3.875" style="6" customWidth="1"/>
    <col min="15872" max="15872" width="30" style="6" customWidth="1"/>
    <col min="15873" max="15873" width="20.5" style="6" customWidth="1"/>
    <col min="15874" max="15874" width="8" style="6" customWidth="1"/>
    <col min="15875" max="15875" width="17" style="6" customWidth="1"/>
    <col min="15876" max="15876" width="37.375" style="6" customWidth="1"/>
    <col min="15877" max="15877" width="5.125" style="6" customWidth="1"/>
    <col min="15878" max="15878" width="27.5" style="6" customWidth="1"/>
    <col min="15879" max="15879" width="14.125" style="6" customWidth="1"/>
    <col min="15880" max="15881" width="8.125" style="6" customWidth="1"/>
    <col min="15882" max="15882" width="9.875" style="6" customWidth="1"/>
    <col min="15883" max="15883" width="1.875" style="6" customWidth="1"/>
    <col min="15884" max="16089" width="10.875" style="6"/>
    <col min="16090" max="16090" width="10.5" style="6" customWidth="1"/>
    <col min="16091" max="16091" width="2.375" style="6" customWidth="1"/>
    <col min="16092" max="16093" width="5.625" style="6" customWidth="1"/>
    <col min="16094" max="16094" width="5.125" style="6" customWidth="1"/>
    <col min="16095" max="16095" width="5.625" style="6" customWidth="1"/>
    <col min="16096" max="16096" width="12" style="6" customWidth="1"/>
    <col min="16097" max="16098" width="7.875" style="6" customWidth="1"/>
    <col min="16099" max="16099" width="2.125" style="6" customWidth="1"/>
    <col min="16100" max="16100" width="7.875" style="6" customWidth="1"/>
    <col min="16101" max="16101" width="6.5" style="6" customWidth="1"/>
    <col min="16102" max="16104" width="3.125" style="6" customWidth="1"/>
    <col min="16105" max="16105" width="3" style="6" customWidth="1"/>
    <col min="16106" max="16106" width="2.5" style="6" customWidth="1"/>
    <col min="16107" max="16107" width="2.625" style="6" customWidth="1"/>
    <col min="16108" max="16110" width="0" style="6" hidden="1" customWidth="1"/>
    <col min="16111" max="16111" width="3.875" style="6" customWidth="1"/>
    <col min="16112" max="16112" width="0" style="6" hidden="1" customWidth="1"/>
    <col min="16113" max="16114" width="13" style="6" customWidth="1"/>
    <col min="16115" max="16115" width="13.125" style="6" customWidth="1"/>
    <col min="16116" max="16116" width="5.625" style="6" customWidth="1"/>
    <col min="16117" max="16117" width="13.125" style="6" customWidth="1"/>
    <col min="16118" max="16118" width="3.625" style="6" customWidth="1"/>
    <col min="16119" max="16119" width="2.625" style="6" customWidth="1"/>
    <col min="16120" max="16122" width="0" style="6" hidden="1" customWidth="1"/>
    <col min="16123" max="16123" width="2.625" style="6" customWidth="1"/>
    <col min="16124" max="16124" width="0" style="6" hidden="1" customWidth="1"/>
    <col min="16125" max="16125" width="2.625" style="6" customWidth="1"/>
    <col min="16126" max="16126" width="0" style="6" hidden="1" customWidth="1"/>
    <col min="16127" max="16127" width="3.875" style="6" customWidth="1"/>
    <col min="16128" max="16128" width="30" style="6" customWidth="1"/>
    <col min="16129" max="16129" width="20.5" style="6" customWidth="1"/>
    <col min="16130" max="16130" width="8" style="6" customWidth="1"/>
    <col min="16131" max="16131" width="17" style="6" customWidth="1"/>
    <col min="16132" max="16132" width="37.375" style="6" customWidth="1"/>
    <col min="16133" max="16133" width="5.125" style="6" customWidth="1"/>
    <col min="16134" max="16134" width="27.5" style="6" customWidth="1"/>
    <col min="16135" max="16135" width="14.125" style="6" customWidth="1"/>
    <col min="16136" max="16137" width="8.125" style="6" customWidth="1"/>
    <col min="16138" max="16138" width="9.875" style="6" customWidth="1"/>
    <col min="16139" max="16139" width="1.875" style="6" customWidth="1"/>
    <col min="16140" max="16244" width="10.875" style="6"/>
    <col min="16245" max="16384" width="10" style="6" customWidth="1"/>
  </cols>
  <sheetData>
    <row r="1" spans="1:54 1541:1541" ht="11.25" customHeight="1">
      <c r="A1" s="1"/>
      <c r="B1" s="175" t="s">
        <v>0</v>
      </c>
      <c r="C1" s="176"/>
      <c r="D1" s="176"/>
      <c r="E1" s="176"/>
      <c r="F1" s="176"/>
      <c r="G1" s="176"/>
      <c r="H1" s="176"/>
      <c r="I1" s="177"/>
      <c r="J1" s="178"/>
      <c r="K1" s="179"/>
      <c r="L1" s="2"/>
      <c r="M1" s="3"/>
      <c r="N1" s="3"/>
      <c r="O1" s="2"/>
      <c r="P1" s="2"/>
      <c r="Q1" s="2"/>
      <c r="R1" s="2"/>
      <c r="S1" s="2"/>
      <c r="T1" s="2"/>
      <c r="U1" s="2"/>
      <c r="V1" s="2"/>
      <c r="W1" s="2"/>
      <c r="X1" s="2"/>
      <c r="Y1" s="2"/>
      <c r="Z1" s="2"/>
      <c r="AA1" s="2"/>
      <c r="AB1" s="2"/>
      <c r="AC1" s="2"/>
      <c r="AD1" s="2"/>
      <c r="AE1" s="2"/>
      <c r="AF1" s="2"/>
      <c r="AG1" s="2"/>
      <c r="AH1" s="2"/>
      <c r="AI1" s="2"/>
      <c r="AJ1" s="2"/>
      <c r="AK1" s="2"/>
      <c r="AL1" s="2"/>
      <c r="AM1" s="3"/>
      <c r="AN1" s="2"/>
      <c r="AO1" s="2"/>
      <c r="AP1" s="2"/>
      <c r="AQ1" s="106"/>
      <c r="AR1" s="106"/>
      <c r="AS1" s="106"/>
      <c r="AT1" s="106"/>
      <c r="AU1" s="106"/>
      <c r="AV1" s="106"/>
      <c r="AW1" s="106"/>
      <c r="AX1" s="2"/>
      <c r="AY1" s="2"/>
      <c r="AZ1" s="2"/>
      <c r="BA1" s="2"/>
      <c r="BB1" s="4" t="s">
        <v>1</v>
      </c>
      <c r="BGG1" s="5" t="s">
        <v>2</v>
      </c>
    </row>
    <row r="2" spans="1:54 1541:1541" ht="14.25" customHeight="1">
      <c r="A2" s="1"/>
      <c r="B2" s="182" t="s">
        <v>3</v>
      </c>
      <c r="C2" s="183"/>
      <c r="D2" s="183"/>
      <c r="E2" s="183"/>
      <c r="F2" s="183"/>
      <c r="G2" s="183"/>
      <c r="H2" s="183"/>
      <c r="I2" s="184"/>
      <c r="J2" s="180"/>
      <c r="K2" s="181"/>
      <c r="L2" s="2"/>
      <c r="M2" s="3"/>
      <c r="N2" s="3"/>
      <c r="O2" s="2"/>
      <c r="P2" s="2"/>
      <c r="Q2" s="2"/>
      <c r="R2" s="2"/>
      <c r="S2" s="2"/>
      <c r="T2" s="2"/>
      <c r="U2" s="2"/>
      <c r="V2" s="2"/>
      <c r="W2" s="2"/>
      <c r="X2" s="2"/>
      <c r="Y2" s="2"/>
      <c r="Z2" s="2"/>
      <c r="AA2" s="2"/>
      <c r="AB2" s="2"/>
      <c r="AC2" s="2"/>
      <c r="AD2" s="2"/>
      <c r="AE2" s="2"/>
      <c r="AF2" s="2"/>
      <c r="AG2" s="2"/>
      <c r="AH2" s="2"/>
      <c r="AI2" s="2"/>
      <c r="AJ2" s="2"/>
      <c r="AK2" s="2"/>
      <c r="AL2" s="2"/>
      <c r="AM2" s="3"/>
      <c r="AN2" s="2"/>
      <c r="AO2" s="2"/>
      <c r="AP2" s="2"/>
      <c r="AQ2" s="106"/>
      <c r="AR2" s="106"/>
      <c r="AS2" s="106"/>
      <c r="AT2" s="106"/>
      <c r="AU2" s="106"/>
      <c r="AV2" s="106"/>
      <c r="AW2" s="106"/>
      <c r="AX2" s="2"/>
      <c r="AY2" s="2"/>
      <c r="AZ2" s="2"/>
      <c r="BA2" s="2"/>
      <c r="BB2" s="2"/>
      <c r="BGG2" s="9"/>
    </row>
    <row r="3" spans="1:54 1541:1541" ht="11.25" customHeight="1">
      <c r="A3" s="1"/>
      <c r="B3" s="10" t="s">
        <v>4</v>
      </c>
      <c r="C3" s="185" t="s">
        <v>5</v>
      </c>
      <c r="D3" s="186"/>
      <c r="E3" s="186"/>
      <c r="F3" s="186"/>
      <c r="G3" s="186"/>
      <c r="H3" s="187"/>
      <c r="I3" s="11" t="s">
        <v>6</v>
      </c>
      <c r="J3" s="180"/>
      <c r="K3" s="181"/>
      <c r="L3" s="2"/>
      <c r="M3" s="3"/>
      <c r="N3" s="3"/>
      <c r="O3" s="2"/>
      <c r="P3" s="2"/>
      <c r="Q3" s="2"/>
      <c r="R3" s="2"/>
      <c r="S3" s="2"/>
      <c r="T3" s="2"/>
      <c r="U3" s="2"/>
      <c r="V3" s="2"/>
      <c r="W3" s="2"/>
      <c r="X3" s="2"/>
      <c r="Y3" s="2"/>
      <c r="Z3" s="2"/>
      <c r="AA3" s="2"/>
      <c r="AB3" s="2"/>
      <c r="AC3" s="2"/>
      <c r="AD3" s="2"/>
      <c r="AE3" s="2"/>
      <c r="AF3" s="2"/>
      <c r="AG3" s="2"/>
      <c r="AH3" s="2"/>
      <c r="AI3" s="2"/>
      <c r="AJ3" s="2"/>
      <c r="AK3" s="2"/>
      <c r="AL3" s="2"/>
      <c r="AM3" s="3"/>
      <c r="AN3" s="2"/>
      <c r="AO3" s="2"/>
      <c r="AP3" s="2"/>
      <c r="AQ3" s="106"/>
      <c r="AR3" s="106"/>
      <c r="AS3" s="106"/>
      <c r="AT3" s="106"/>
      <c r="AU3" s="106"/>
      <c r="AV3" s="106"/>
      <c r="AW3" s="106"/>
      <c r="AX3" s="2"/>
      <c r="AY3" s="2"/>
      <c r="AZ3" s="2"/>
      <c r="BA3" s="2"/>
      <c r="BB3" s="2"/>
      <c r="BGG3" s="9"/>
    </row>
    <row r="4" spans="1:54 1541:1541" ht="14.25" customHeight="1">
      <c r="A4" s="1"/>
      <c r="B4" s="12" t="s">
        <v>7</v>
      </c>
      <c r="C4" s="188" t="s">
        <v>8</v>
      </c>
      <c r="D4" s="189"/>
      <c r="E4" s="189"/>
      <c r="F4" s="189"/>
      <c r="G4" s="189"/>
      <c r="H4" s="190"/>
      <c r="I4" s="13" t="s">
        <v>9</v>
      </c>
      <c r="J4" s="180"/>
      <c r="K4" s="181"/>
      <c r="L4" s="2"/>
      <c r="M4" s="3"/>
      <c r="N4" s="3"/>
      <c r="O4" s="2"/>
      <c r="P4" s="2"/>
      <c r="Q4" s="2"/>
      <c r="R4" s="2"/>
      <c r="S4" s="2"/>
      <c r="T4" s="2"/>
      <c r="U4" s="2"/>
      <c r="V4" s="2"/>
      <c r="W4" s="2"/>
      <c r="X4" s="2"/>
      <c r="Y4" s="2"/>
      <c r="Z4" s="2"/>
      <c r="AA4" s="2"/>
      <c r="AB4" s="2"/>
      <c r="AC4" s="2"/>
      <c r="AD4" s="2"/>
      <c r="AE4" s="2"/>
      <c r="AF4" s="2"/>
      <c r="AG4" s="2"/>
      <c r="AH4" s="2"/>
      <c r="AI4" s="2"/>
      <c r="AJ4" s="2"/>
      <c r="AK4" s="2"/>
      <c r="AL4" s="2"/>
      <c r="AM4" s="3"/>
      <c r="AN4" s="2"/>
      <c r="AO4" s="2"/>
      <c r="AP4" s="2"/>
      <c r="AQ4" s="106"/>
      <c r="AR4" s="106"/>
      <c r="AS4" s="106"/>
      <c r="AT4" s="106"/>
      <c r="AU4" s="106"/>
      <c r="AV4" s="106"/>
      <c r="AW4" s="106"/>
      <c r="AX4" s="2"/>
      <c r="AY4" s="2"/>
      <c r="AZ4" s="2"/>
      <c r="BA4" s="2"/>
      <c r="BB4" s="2"/>
      <c r="BGG4" s="9"/>
    </row>
    <row r="5" spans="1:54 1541:1541" ht="122.1" customHeight="1">
      <c r="A5" s="1"/>
      <c r="B5" s="14" t="s">
        <v>10</v>
      </c>
      <c r="C5" s="15" t="s">
        <v>11</v>
      </c>
      <c r="D5" s="14" t="s">
        <v>12</v>
      </c>
      <c r="E5" s="127" t="s">
        <v>8</v>
      </c>
      <c r="F5" s="128"/>
      <c r="G5" s="129"/>
      <c r="H5" s="16" t="s">
        <v>13</v>
      </c>
      <c r="I5" s="194" t="s">
        <v>499</v>
      </c>
      <c r="J5" s="195"/>
      <c r="K5" s="195"/>
      <c r="L5" s="195"/>
      <c r="M5" s="195"/>
      <c r="N5" s="196"/>
      <c r="O5" s="198" t="s">
        <v>14</v>
      </c>
      <c r="P5" s="199"/>
      <c r="Q5" s="200">
        <v>45849</v>
      </c>
      <c r="R5" s="201"/>
      <c r="S5" s="17"/>
      <c r="T5" s="17"/>
      <c r="U5" s="202"/>
      <c r="V5" s="202"/>
      <c r="W5" s="203"/>
      <c r="X5" s="204"/>
      <c r="Y5" s="18"/>
      <c r="Z5" s="18"/>
      <c r="AA5" s="18"/>
      <c r="AB5" s="18"/>
      <c r="AC5" s="18"/>
      <c r="AD5" s="18"/>
      <c r="AE5" s="18"/>
      <c r="AF5" s="18"/>
      <c r="AG5" s="18"/>
      <c r="AH5" s="18"/>
      <c r="AI5" s="19"/>
      <c r="AJ5" s="19"/>
      <c r="AK5" s="18"/>
      <c r="AL5" s="18"/>
      <c r="AM5" s="18"/>
      <c r="AN5" s="19"/>
      <c r="AO5" s="19"/>
      <c r="AP5" s="18"/>
      <c r="AQ5" s="107"/>
      <c r="AR5" s="107"/>
      <c r="AS5" s="107"/>
      <c r="AT5" s="107"/>
      <c r="AU5" s="107"/>
      <c r="AV5" s="107"/>
      <c r="AW5" s="107"/>
      <c r="AX5" s="18"/>
      <c r="AY5" s="18"/>
      <c r="AZ5" s="18"/>
      <c r="BA5" s="18"/>
      <c r="BB5" s="1"/>
    </row>
    <row r="6" spans="1:54 1541:1541" ht="5.25" customHeight="1">
      <c r="A6" s="1"/>
      <c r="B6" s="20"/>
      <c r="C6" s="18"/>
      <c r="D6" s="20"/>
      <c r="E6" s="20"/>
      <c r="F6" s="20"/>
      <c r="G6" s="19"/>
      <c r="H6" s="19"/>
      <c r="I6" s="18"/>
      <c r="J6" s="18"/>
      <c r="K6" s="18"/>
      <c r="L6" s="18"/>
      <c r="M6" s="18"/>
      <c r="N6" s="18"/>
      <c r="O6" s="18"/>
      <c r="P6" s="18"/>
      <c r="Q6" s="18"/>
      <c r="R6" s="18"/>
      <c r="S6" s="18"/>
      <c r="T6" s="18"/>
      <c r="U6" s="18"/>
      <c r="V6" s="18"/>
      <c r="W6" s="18"/>
      <c r="X6" s="18"/>
      <c r="Y6" s="18"/>
      <c r="Z6" s="18"/>
      <c r="AA6" s="18"/>
      <c r="AB6" s="18"/>
      <c r="AC6" s="18"/>
      <c r="AD6" s="18"/>
      <c r="AE6" s="18"/>
      <c r="AF6" s="18"/>
      <c r="AG6" s="18"/>
      <c r="AH6" s="18"/>
      <c r="AI6" s="19"/>
      <c r="AJ6" s="19"/>
      <c r="AK6" s="18"/>
      <c r="AL6" s="18"/>
      <c r="AM6" s="18"/>
      <c r="AN6" s="19"/>
      <c r="AO6" s="19"/>
      <c r="AP6" s="18"/>
      <c r="AQ6" s="107"/>
      <c r="AR6" s="107"/>
      <c r="AS6" s="107"/>
      <c r="AT6" s="107"/>
      <c r="AU6" s="107"/>
      <c r="AV6" s="107"/>
      <c r="AW6" s="107"/>
      <c r="AX6" s="18"/>
      <c r="AY6" s="18"/>
      <c r="AZ6" s="18"/>
      <c r="BA6" s="18"/>
      <c r="BB6" s="1"/>
    </row>
    <row r="7" spans="1:54 1541:1541" s="1" customFormat="1" ht="23.25" customHeight="1">
      <c r="A7" s="21">
        <f>COUNTA(C9:C10)</f>
        <v>2</v>
      </c>
      <c r="B7" s="172" t="s">
        <v>15</v>
      </c>
      <c r="C7" s="173"/>
      <c r="D7" s="173"/>
      <c r="E7" s="173"/>
      <c r="F7" s="173"/>
      <c r="G7" s="173"/>
      <c r="H7" s="173"/>
      <c r="I7" s="23"/>
      <c r="J7" s="174" t="s">
        <v>16</v>
      </c>
      <c r="K7" s="174"/>
      <c r="L7" s="174"/>
      <c r="M7" s="174"/>
      <c r="N7" s="174"/>
      <c r="O7" s="174"/>
      <c r="P7" s="174"/>
      <c r="Q7" s="174"/>
      <c r="R7" s="174"/>
      <c r="S7" s="174"/>
      <c r="T7" s="174"/>
      <c r="U7" s="174"/>
      <c r="V7" s="174"/>
      <c r="W7" s="174"/>
      <c r="X7" s="174"/>
      <c r="Y7" s="174"/>
      <c r="Z7" s="174"/>
      <c r="AA7" s="174"/>
      <c r="AB7" s="174"/>
      <c r="AC7" s="212" t="s">
        <v>17</v>
      </c>
      <c r="AD7" s="212"/>
      <c r="AE7" s="212"/>
      <c r="AF7" s="212"/>
      <c r="AG7" s="212"/>
      <c r="AH7" s="212"/>
      <c r="AI7" s="213" t="s">
        <v>18</v>
      </c>
      <c r="AJ7" s="213"/>
      <c r="AK7" s="213"/>
      <c r="AL7" s="213"/>
      <c r="AM7" s="22"/>
      <c r="AN7" s="24" t="s">
        <v>19</v>
      </c>
      <c r="AO7" s="25"/>
      <c r="AP7" s="25"/>
      <c r="AQ7" s="108"/>
      <c r="AR7" s="109"/>
      <c r="AS7" s="109"/>
      <c r="AT7" s="109"/>
      <c r="AU7" s="109"/>
      <c r="AV7" s="109"/>
      <c r="AW7" s="109"/>
      <c r="AX7" s="26"/>
      <c r="AY7" s="130">
        <f>AY9</f>
        <v>6.048000000000003E-3</v>
      </c>
      <c r="AZ7" s="26"/>
      <c r="BA7" s="26"/>
    </row>
    <row r="8" spans="1:54 1541:1541" ht="74.25" customHeight="1">
      <c r="A8" s="27" t="s">
        <v>20</v>
      </c>
      <c r="B8" s="28" t="s">
        <v>21</v>
      </c>
      <c r="C8" s="28" t="s">
        <v>22</v>
      </c>
      <c r="D8" s="29" t="s">
        <v>23</v>
      </c>
      <c r="E8" s="29" t="s">
        <v>24</v>
      </c>
      <c r="F8" s="29" t="s">
        <v>25</v>
      </c>
      <c r="G8" s="29" t="s">
        <v>26</v>
      </c>
      <c r="H8" s="29" t="s">
        <v>27</v>
      </c>
      <c r="I8" s="28" t="s">
        <v>28</v>
      </c>
      <c r="J8" s="30" t="s">
        <v>29</v>
      </c>
      <c r="K8" s="30" t="s">
        <v>30</v>
      </c>
      <c r="L8" s="30" t="s">
        <v>31</v>
      </c>
      <c r="M8" s="30" t="s">
        <v>32</v>
      </c>
      <c r="N8" s="30" t="s">
        <v>33</v>
      </c>
      <c r="O8" s="30" t="s">
        <v>34</v>
      </c>
      <c r="P8" s="30" t="s">
        <v>35</v>
      </c>
      <c r="Q8" s="30" t="s">
        <v>36</v>
      </c>
      <c r="R8" s="30" t="s">
        <v>37</v>
      </c>
      <c r="S8" s="30" t="s">
        <v>38</v>
      </c>
      <c r="T8" s="30" t="s">
        <v>39</v>
      </c>
      <c r="U8" s="30" t="s">
        <v>40</v>
      </c>
      <c r="V8" s="30" t="s">
        <v>41</v>
      </c>
      <c r="W8" s="30" t="s">
        <v>42</v>
      </c>
      <c r="X8" s="30" t="s">
        <v>43</v>
      </c>
      <c r="Y8" s="30" t="s">
        <v>44</v>
      </c>
      <c r="Z8" s="30" t="s">
        <v>45</v>
      </c>
      <c r="AA8" s="30" t="s">
        <v>46</v>
      </c>
      <c r="AB8" s="30" t="s">
        <v>47</v>
      </c>
      <c r="AC8" s="28" t="s">
        <v>48</v>
      </c>
      <c r="AD8" s="28" t="s">
        <v>49</v>
      </c>
      <c r="AE8" s="28" t="s">
        <v>50</v>
      </c>
      <c r="AF8" s="28" t="s">
        <v>51</v>
      </c>
      <c r="AG8" s="28" t="s">
        <v>52</v>
      </c>
      <c r="AH8" s="28" t="s">
        <v>52</v>
      </c>
      <c r="AI8" s="29" t="s">
        <v>53</v>
      </c>
      <c r="AJ8" s="29" t="s">
        <v>54</v>
      </c>
      <c r="AK8" s="29" t="s">
        <v>55</v>
      </c>
      <c r="AL8" s="29" t="s">
        <v>56</v>
      </c>
      <c r="AM8" s="31" t="s">
        <v>57</v>
      </c>
      <c r="AN8" s="31" t="s">
        <v>58</v>
      </c>
      <c r="AO8" s="32" t="s">
        <v>59</v>
      </c>
      <c r="AP8" s="32" t="s">
        <v>60</v>
      </c>
      <c r="AQ8" s="110" t="s">
        <v>313</v>
      </c>
      <c r="AR8" s="111" t="s">
        <v>61</v>
      </c>
      <c r="AS8" s="111" t="s">
        <v>62</v>
      </c>
      <c r="AT8" s="111" t="s">
        <v>63</v>
      </c>
      <c r="AU8" s="111" t="s">
        <v>64</v>
      </c>
      <c r="AV8" s="111" t="s">
        <v>65</v>
      </c>
      <c r="AW8" s="111" t="s">
        <v>66</v>
      </c>
      <c r="AX8" s="33" t="s">
        <v>67</v>
      </c>
      <c r="AY8" s="33" t="s">
        <v>315</v>
      </c>
      <c r="AZ8" s="119" t="s">
        <v>68</v>
      </c>
      <c r="BA8" s="120" t="s">
        <v>69</v>
      </c>
      <c r="BB8" s="34"/>
    </row>
    <row r="9" spans="1:54 1541:1541" ht="171.95" customHeight="1">
      <c r="A9" s="81">
        <v>1</v>
      </c>
      <c r="B9" s="84" t="s">
        <v>332</v>
      </c>
      <c r="C9" s="84" t="s">
        <v>392</v>
      </c>
      <c r="D9" s="83" t="s">
        <v>296</v>
      </c>
      <c r="E9" s="83" t="s">
        <v>297</v>
      </c>
      <c r="F9" s="83" t="s">
        <v>99</v>
      </c>
      <c r="G9" s="83" t="s">
        <v>298</v>
      </c>
      <c r="H9" s="83" t="s">
        <v>147</v>
      </c>
      <c r="I9" s="35">
        <v>0.1</v>
      </c>
      <c r="J9" s="35" t="s">
        <v>75</v>
      </c>
      <c r="K9" s="35" t="s">
        <v>75</v>
      </c>
      <c r="L9" s="35" t="s">
        <v>74</v>
      </c>
      <c r="M9" s="35" t="s">
        <v>74</v>
      </c>
      <c r="N9" s="35" t="s">
        <v>74</v>
      </c>
      <c r="O9" s="35" t="s">
        <v>75</v>
      </c>
      <c r="P9" s="35" t="s">
        <v>74</v>
      </c>
      <c r="Q9" s="35" t="s">
        <v>75</v>
      </c>
      <c r="R9" s="35" t="s">
        <v>74</v>
      </c>
      <c r="S9" s="35" t="s">
        <v>75</v>
      </c>
      <c r="T9" s="35" t="s">
        <v>75</v>
      </c>
      <c r="U9" s="35" t="s">
        <v>75</v>
      </c>
      <c r="V9" s="35" t="s">
        <v>75</v>
      </c>
      <c r="W9" s="35" t="s">
        <v>75</v>
      </c>
      <c r="X9" s="35" t="s">
        <v>74</v>
      </c>
      <c r="Y9" s="35" t="s">
        <v>74</v>
      </c>
      <c r="Z9" s="35" t="s">
        <v>74</v>
      </c>
      <c r="AA9" s="35" t="s">
        <v>74</v>
      </c>
      <c r="AB9" s="35" t="s">
        <v>74</v>
      </c>
      <c r="AC9" s="36">
        <f>I9</f>
        <v>0.1</v>
      </c>
      <c r="AD9" s="37">
        <f>AC9</f>
        <v>0.1</v>
      </c>
      <c r="AE9" s="36">
        <v>0.8</v>
      </c>
      <c r="AF9" s="37">
        <f>AE9</f>
        <v>0.8</v>
      </c>
      <c r="AG9" s="89">
        <f>AD9*AF9</f>
        <v>8.0000000000000016E-2</v>
      </c>
      <c r="AH9" s="85" t="s">
        <v>90</v>
      </c>
      <c r="AI9" s="97" t="s">
        <v>502</v>
      </c>
      <c r="AJ9" s="39" t="s">
        <v>213</v>
      </c>
      <c r="AK9" s="98" t="s">
        <v>301</v>
      </c>
      <c r="AL9" s="98" t="s">
        <v>302</v>
      </c>
      <c r="AM9" s="38" t="s">
        <v>76</v>
      </c>
      <c r="AN9" s="39" t="s">
        <v>77</v>
      </c>
      <c r="AO9" s="39" t="s">
        <v>78</v>
      </c>
      <c r="AP9" s="38" t="s">
        <v>79</v>
      </c>
      <c r="AQ9" s="93">
        <v>0.7</v>
      </c>
      <c r="AR9" s="116">
        <f>I9-(I9*AQ9)</f>
        <v>3.0000000000000013E-2</v>
      </c>
      <c r="AS9" s="114">
        <f>AR9</f>
        <v>3.0000000000000013E-2</v>
      </c>
      <c r="AT9" s="112">
        <f>AR9*AE9</f>
        <v>2.4000000000000011E-2</v>
      </c>
      <c r="AU9" s="114">
        <f>AT9</f>
        <v>2.4000000000000011E-2</v>
      </c>
      <c r="AV9" s="113">
        <f>AT9*AR9</f>
        <v>7.2000000000000059E-4</v>
      </c>
      <c r="AW9" s="114">
        <f>AV9</f>
        <v>7.2000000000000059E-4</v>
      </c>
      <c r="AX9" s="117" t="s">
        <v>503</v>
      </c>
      <c r="AY9" s="205">
        <f>SUM(AW9:AW13)/5</f>
        <v>6.048000000000003E-3</v>
      </c>
      <c r="AZ9" s="96"/>
      <c r="BA9" s="208" t="s">
        <v>316</v>
      </c>
      <c r="BB9" s="1"/>
    </row>
    <row r="10" spans="1:54 1541:1541" ht="191.45" customHeight="1">
      <c r="A10" s="90">
        <v>2</v>
      </c>
      <c r="B10" s="87" t="s">
        <v>436</v>
      </c>
      <c r="C10" s="87" t="s">
        <v>309</v>
      </c>
      <c r="D10" s="88" t="s">
        <v>296</v>
      </c>
      <c r="E10" s="88" t="s">
        <v>297</v>
      </c>
      <c r="F10" s="88" t="s">
        <v>99</v>
      </c>
      <c r="G10" s="88" t="s">
        <v>107</v>
      </c>
      <c r="H10" s="88" t="s">
        <v>147</v>
      </c>
      <c r="I10" s="35">
        <v>0.1</v>
      </c>
      <c r="J10" s="35" t="s">
        <v>75</v>
      </c>
      <c r="K10" s="35" t="s">
        <v>75</v>
      </c>
      <c r="L10" s="35" t="s">
        <v>74</v>
      </c>
      <c r="M10" s="35" t="s">
        <v>74</v>
      </c>
      <c r="N10" s="35" t="s">
        <v>74</v>
      </c>
      <c r="O10" s="35" t="s">
        <v>75</v>
      </c>
      <c r="P10" s="35" t="s">
        <v>74</v>
      </c>
      <c r="Q10" s="35" t="s">
        <v>75</v>
      </c>
      <c r="R10" s="35" t="s">
        <v>74</v>
      </c>
      <c r="S10" s="35" t="s">
        <v>75</v>
      </c>
      <c r="T10" s="35" t="s">
        <v>75</v>
      </c>
      <c r="U10" s="35" t="s">
        <v>75</v>
      </c>
      <c r="V10" s="35" t="s">
        <v>75</v>
      </c>
      <c r="W10" s="35" t="s">
        <v>75</v>
      </c>
      <c r="X10" s="35" t="s">
        <v>74</v>
      </c>
      <c r="Y10" s="35" t="s">
        <v>74</v>
      </c>
      <c r="Z10" s="35" t="s">
        <v>74</v>
      </c>
      <c r="AA10" s="35" t="s">
        <v>74</v>
      </c>
      <c r="AB10" s="35" t="s">
        <v>74</v>
      </c>
      <c r="AC10" s="36">
        <f>I10</f>
        <v>0.1</v>
      </c>
      <c r="AD10" s="37">
        <f>AC10</f>
        <v>0.1</v>
      </c>
      <c r="AE10" s="36">
        <v>0.6</v>
      </c>
      <c r="AF10" s="37">
        <f>AE10</f>
        <v>0.6</v>
      </c>
      <c r="AG10" s="89">
        <f>AD10*AF10</f>
        <v>0.06</v>
      </c>
      <c r="AH10" s="94" t="s">
        <v>89</v>
      </c>
      <c r="AI10" s="97" t="s">
        <v>502</v>
      </c>
      <c r="AJ10" s="39" t="s">
        <v>213</v>
      </c>
      <c r="AK10" s="98" t="s">
        <v>301</v>
      </c>
      <c r="AL10" s="98" t="s">
        <v>302</v>
      </c>
      <c r="AM10" s="38" t="s">
        <v>76</v>
      </c>
      <c r="AN10" s="39" t="s">
        <v>77</v>
      </c>
      <c r="AO10" s="39" t="s">
        <v>78</v>
      </c>
      <c r="AP10" s="38" t="s">
        <v>79</v>
      </c>
      <c r="AQ10" s="93">
        <v>0.7</v>
      </c>
      <c r="AR10" s="116">
        <f t="shared" ref="AR10:AR12" si="0">I10-(I10*AQ10)</f>
        <v>3.0000000000000013E-2</v>
      </c>
      <c r="AS10" s="114">
        <f t="shared" ref="AS10:AS13" si="1">AR10</f>
        <v>3.0000000000000013E-2</v>
      </c>
      <c r="AT10" s="112">
        <f t="shared" ref="AT10:AT12" si="2">AR10*AE10</f>
        <v>1.8000000000000006E-2</v>
      </c>
      <c r="AU10" s="114">
        <f t="shared" ref="AU10:AU13" si="3">AT10</f>
        <v>1.8000000000000006E-2</v>
      </c>
      <c r="AV10" s="113">
        <f t="shared" ref="AV10:AV13" si="4">AT10*AR10</f>
        <v>5.4000000000000044E-4</v>
      </c>
      <c r="AW10" s="114">
        <f t="shared" ref="AW10:AW13" si="5">AV10</f>
        <v>5.4000000000000044E-4</v>
      </c>
      <c r="AX10" s="117" t="s">
        <v>503</v>
      </c>
      <c r="AY10" s="206"/>
      <c r="AZ10" s="96"/>
      <c r="BA10" s="209"/>
    </row>
    <row r="11" spans="1:54 1541:1541" ht="204.6" customHeight="1">
      <c r="A11" s="92">
        <v>3</v>
      </c>
      <c r="B11" s="91" t="s">
        <v>437</v>
      </c>
      <c r="C11" s="91" t="s">
        <v>310</v>
      </c>
      <c r="D11" s="93" t="s">
        <v>296</v>
      </c>
      <c r="E11" s="93" t="s">
        <v>297</v>
      </c>
      <c r="F11" s="93" t="s">
        <v>99</v>
      </c>
      <c r="G11" s="93" t="s">
        <v>107</v>
      </c>
      <c r="H11" s="93" t="s">
        <v>147</v>
      </c>
      <c r="I11" s="35">
        <v>0.65</v>
      </c>
      <c r="J11" s="35" t="s">
        <v>75</v>
      </c>
      <c r="K11" s="35" t="s">
        <v>75</v>
      </c>
      <c r="L11" s="35" t="s">
        <v>74</v>
      </c>
      <c r="M11" s="35" t="s">
        <v>74</v>
      </c>
      <c r="N11" s="35" t="s">
        <v>74</v>
      </c>
      <c r="O11" s="35" t="s">
        <v>75</v>
      </c>
      <c r="P11" s="35" t="s">
        <v>74</v>
      </c>
      <c r="Q11" s="35" t="s">
        <v>75</v>
      </c>
      <c r="R11" s="35" t="s">
        <v>74</v>
      </c>
      <c r="S11" s="35" t="s">
        <v>75</v>
      </c>
      <c r="T11" s="35" t="s">
        <v>75</v>
      </c>
      <c r="U11" s="35" t="s">
        <v>75</v>
      </c>
      <c r="V11" s="35" t="s">
        <v>75</v>
      </c>
      <c r="W11" s="35" t="s">
        <v>75</v>
      </c>
      <c r="X11" s="35" t="s">
        <v>74</v>
      </c>
      <c r="Y11" s="35" t="s">
        <v>74</v>
      </c>
      <c r="Z11" s="35" t="s">
        <v>74</v>
      </c>
      <c r="AA11" s="35" t="s">
        <v>74</v>
      </c>
      <c r="AB11" s="35" t="s">
        <v>74</v>
      </c>
      <c r="AC11" s="36">
        <f>I11</f>
        <v>0.65</v>
      </c>
      <c r="AD11" s="37">
        <f>AC11</f>
        <v>0.65</v>
      </c>
      <c r="AE11" s="36">
        <v>0.4</v>
      </c>
      <c r="AF11" s="37">
        <f>AE11</f>
        <v>0.4</v>
      </c>
      <c r="AG11" s="89">
        <f>AD11*AF11</f>
        <v>0.26</v>
      </c>
      <c r="AH11" s="94" t="s">
        <v>89</v>
      </c>
      <c r="AI11" s="97" t="s">
        <v>502</v>
      </c>
      <c r="AJ11" s="39" t="s">
        <v>213</v>
      </c>
      <c r="AK11" s="98" t="s">
        <v>301</v>
      </c>
      <c r="AL11" s="98" t="s">
        <v>302</v>
      </c>
      <c r="AM11" s="38" t="s">
        <v>76</v>
      </c>
      <c r="AN11" s="39" t="s">
        <v>77</v>
      </c>
      <c r="AO11" s="39" t="s">
        <v>78</v>
      </c>
      <c r="AP11" s="38" t="s">
        <v>79</v>
      </c>
      <c r="AQ11" s="93">
        <v>0.7</v>
      </c>
      <c r="AR11" s="116">
        <f t="shared" si="0"/>
        <v>0.19500000000000006</v>
      </c>
      <c r="AS11" s="114">
        <f t="shared" si="1"/>
        <v>0.19500000000000006</v>
      </c>
      <c r="AT11" s="112">
        <f t="shared" si="2"/>
        <v>7.8000000000000028E-2</v>
      </c>
      <c r="AU11" s="114">
        <f t="shared" si="3"/>
        <v>7.8000000000000028E-2</v>
      </c>
      <c r="AV11" s="113">
        <f t="shared" si="4"/>
        <v>1.521000000000001E-2</v>
      </c>
      <c r="AW11" s="114">
        <f t="shared" si="5"/>
        <v>1.521000000000001E-2</v>
      </c>
      <c r="AX11" s="117" t="s">
        <v>503</v>
      </c>
      <c r="AY11" s="206"/>
      <c r="AZ11" s="96"/>
      <c r="BA11" s="209"/>
    </row>
    <row r="12" spans="1:54 1541:1541" ht="204.6" customHeight="1">
      <c r="A12" s="99">
        <v>4</v>
      </c>
      <c r="B12" s="101" t="s">
        <v>438</v>
      </c>
      <c r="C12" s="101" t="s">
        <v>311</v>
      </c>
      <c r="D12" s="102" t="s">
        <v>296</v>
      </c>
      <c r="E12" s="102" t="s">
        <v>297</v>
      </c>
      <c r="F12" s="102" t="s">
        <v>99</v>
      </c>
      <c r="G12" s="102" t="s">
        <v>107</v>
      </c>
      <c r="H12" s="102" t="s">
        <v>147</v>
      </c>
      <c r="I12" s="35">
        <v>0.45</v>
      </c>
      <c r="J12" s="35" t="s">
        <v>75</v>
      </c>
      <c r="K12" s="35" t="s">
        <v>75</v>
      </c>
      <c r="L12" s="35" t="s">
        <v>74</v>
      </c>
      <c r="M12" s="35" t="s">
        <v>74</v>
      </c>
      <c r="N12" s="35" t="s">
        <v>74</v>
      </c>
      <c r="O12" s="35" t="s">
        <v>75</v>
      </c>
      <c r="P12" s="35" t="s">
        <v>74</v>
      </c>
      <c r="Q12" s="35" t="s">
        <v>75</v>
      </c>
      <c r="R12" s="35" t="s">
        <v>74</v>
      </c>
      <c r="S12" s="35" t="s">
        <v>75</v>
      </c>
      <c r="T12" s="35" t="s">
        <v>75</v>
      </c>
      <c r="U12" s="35" t="s">
        <v>75</v>
      </c>
      <c r="V12" s="35" t="s">
        <v>75</v>
      </c>
      <c r="W12" s="35" t="s">
        <v>75</v>
      </c>
      <c r="X12" s="35" t="s">
        <v>74</v>
      </c>
      <c r="Y12" s="35" t="s">
        <v>74</v>
      </c>
      <c r="Z12" s="35" t="s">
        <v>74</v>
      </c>
      <c r="AA12" s="35" t="s">
        <v>74</v>
      </c>
      <c r="AB12" s="35" t="s">
        <v>74</v>
      </c>
      <c r="AC12" s="36">
        <f>I12</f>
        <v>0.45</v>
      </c>
      <c r="AD12" s="37">
        <f>AC12</f>
        <v>0.45</v>
      </c>
      <c r="AE12" s="36">
        <v>0.4</v>
      </c>
      <c r="AF12" s="37">
        <f>AE12</f>
        <v>0.4</v>
      </c>
      <c r="AG12" s="89">
        <f>AD12*AF12</f>
        <v>0.18000000000000002</v>
      </c>
      <c r="AH12" s="94" t="s">
        <v>89</v>
      </c>
      <c r="AI12" s="97" t="s">
        <v>502</v>
      </c>
      <c r="AJ12" s="39" t="s">
        <v>213</v>
      </c>
      <c r="AK12" s="98" t="s">
        <v>301</v>
      </c>
      <c r="AL12" s="98" t="s">
        <v>302</v>
      </c>
      <c r="AM12" s="38" t="s">
        <v>76</v>
      </c>
      <c r="AN12" s="39" t="s">
        <v>77</v>
      </c>
      <c r="AO12" s="39" t="s">
        <v>78</v>
      </c>
      <c r="AP12" s="38" t="s">
        <v>79</v>
      </c>
      <c r="AQ12" s="93">
        <v>0.7</v>
      </c>
      <c r="AR12" s="116">
        <f t="shared" si="0"/>
        <v>0.13500000000000001</v>
      </c>
      <c r="AS12" s="114">
        <f t="shared" si="1"/>
        <v>0.13500000000000001</v>
      </c>
      <c r="AT12" s="112">
        <f t="shared" si="2"/>
        <v>5.4000000000000006E-2</v>
      </c>
      <c r="AU12" s="114">
        <f t="shared" si="3"/>
        <v>5.4000000000000006E-2</v>
      </c>
      <c r="AV12" s="113">
        <f t="shared" si="4"/>
        <v>7.2900000000000013E-3</v>
      </c>
      <c r="AW12" s="114">
        <f t="shared" si="5"/>
        <v>7.2900000000000013E-3</v>
      </c>
      <c r="AX12" s="117" t="s">
        <v>503</v>
      </c>
      <c r="AY12" s="206"/>
      <c r="AZ12" s="96"/>
      <c r="BA12" s="209"/>
    </row>
    <row r="13" spans="1:54 1541:1541" ht="409.6" customHeight="1">
      <c r="A13" s="103">
        <v>5</v>
      </c>
      <c r="B13" s="104" t="s">
        <v>500</v>
      </c>
      <c r="C13" s="104" t="s">
        <v>501</v>
      </c>
      <c r="D13" s="105" t="s">
        <v>296</v>
      </c>
      <c r="E13" s="105" t="s">
        <v>299</v>
      </c>
      <c r="F13" s="105" t="s">
        <v>99</v>
      </c>
      <c r="G13" s="105" t="s">
        <v>107</v>
      </c>
      <c r="H13" s="105" t="s">
        <v>147</v>
      </c>
      <c r="I13" s="95">
        <v>0.3</v>
      </c>
      <c r="J13" s="35" t="s">
        <v>75</v>
      </c>
      <c r="K13" s="35" t="s">
        <v>75</v>
      </c>
      <c r="L13" s="35" t="s">
        <v>74</v>
      </c>
      <c r="M13" s="35" t="s">
        <v>74</v>
      </c>
      <c r="N13" s="35" t="s">
        <v>74</v>
      </c>
      <c r="O13" s="35" t="s">
        <v>75</v>
      </c>
      <c r="P13" s="35" t="s">
        <v>74</v>
      </c>
      <c r="Q13" s="35" t="s">
        <v>75</v>
      </c>
      <c r="R13" s="35" t="s">
        <v>74</v>
      </c>
      <c r="S13" s="35" t="s">
        <v>75</v>
      </c>
      <c r="T13" s="35" t="s">
        <v>75</v>
      </c>
      <c r="U13" s="35" t="s">
        <v>75</v>
      </c>
      <c r="V13" s="35" t="s">
        <v>75</v>
      </c>
      <c r="W13" s="35" t="s">
        <v>75</v>
      </c>
      <c r="X13" s="35" t="s">
        <v>74</v>
      </c>
      <c r="Y13" s="35" t="s">
        <v>74</v>
      </c>
      <c r="Z13" s="35" t="s">
        <v>74</v>
      </c>
      <c r="AA13" s="35" t="s">
        <v>74</v>
      </c>
      <c r="AB13" s="35" t="s">
        <v>74</v>
      </c>
      <c r="AC13" s="36">
        <f>I13</f>
        <v>0.3</v>
      </c>
      <c r="AD13" s="37">
        <f>AC13</f>
        <v>0.3</v>
      </c>
      <c r="AE13" s="36">
        <v>0.8</v>
      </c>
      <c r="AF13" s="37">
        <f>AE13</f>
        <v>0.8</v>
      </c>
      <c r="AG13" s="89">
        <f>AD13*AF13</f>
        <v>0.24</v>
      </c>
      <c r="AH13" s="85" t="s">
        <v>90</v>
      </c>
      <c r="AI13" s="97" t="s">
        <v>502</v>
      </c>
      <c r="AJ13" s="39" t="s">
        <v>213</v>
      </c>
      <c r="AK13" s="98" t="s">
        <v>301</v>
      </c>
      <c r="AL13" s="98" t="s">
        <v>302</v>
      </c>
      <c r="AM13" s="38" t="s">
        <v>76</v>
      </c>
      <c r="AN13" s="39" t="s">
        <v>77</v>
      </c>
      <c r="AO13" s="39" t="s">
        <v>78</v>
      </c>
      <c r="AP13" s="38" t="s">
        <v>79</v>
      </c>
      <c r="AQ13" s="93">
        <v>0.7</v>
      </c>
      <c r="AR13" s="116">
        <f>I13-(I13*AQ13)</f>
        <v>0.09</v>
      </c>
      <c r="AS13" s="114">
        <f t="shared" si="1"/>
        <v>0.09</v>
      </c>
      <c r="AT13" s="112">
        <f>AR13*AE13</f>
        <v>7.1999999999999995E-2</v>
      </c>
      <c r="AU13" s="114">
        <f t="shared" si="3"/>
        <v>7.1999999999999995E-2</v>
      </c>
      <c r="AV13" s="113">
        <f t="shared" si="4"/>
        <v>6.4799999999999996E-3</v>
      </c>
      <c r="AW13" s="114">
        <f t="shared" si="5"/>
        <v>6.4799999999999996E-3</v>
      </c>
      <c r="AX13" s="117" t="s">
        <v>503</v>
      </c>
      <c r="AY13" s="207"/>
      <c r="AZ13" s="96"/>
      <c r="BA13" s="210"/>
    </row>
    <row r="14" spans="1:54 1541:1541">
      <c r="AW14" s="118"/>
    </row>
    <row r="595" spans="1:1 1541:1552" ht="12.75">
      <c r="A595" s="40" t="s">
        <v>2</v>
      </c>
      <c r="BGG595" s="40" t="s">
        <v>2</v>
      </c>
      <c r="BGH595" s="42"/>
      <c r="BGI595" s="42"/>
      <c r="BGJ595" s="42"/>
      <c r="BGK595" s="42"/>
      <c r="BGL595" s="42"/>
      <c r="BGM595" s="42"/>
      <c r="BGN595" s="42"/>
      <c r="BGO595" s="42"/>
      <c r="BGP595" s="42"/>
      <c r="BGQ595" s="42"/>
      <c r="BGR595" s="42"/>
    </row>
    <row r="596" spans="1:1 1541:1552" ht="12.75">
      <c r="BGG596" s="42"/>
      <c r="BGH596" s="42"/>
      <c r="BGI596" s="42"/>
      <c r="BGJ596" s="42"/>
      <c r="BGK596" s="42"/>
      <c r="BGL596" s="42"/>
      <c r="BGM596" s="42"/>
      <c r="BGN596" s="214" t="s">
        <v>50</v>
      </c>
      <c r="BGO596" s="214"/>
      <c r="BGP596" s="214"/>
      <c r="BGQ596" s="43"/>
      <c r="BGR596" s="43"/>
    </row>
    <row r="597" spans="1:1 1541:1552" ht="12.75">
      <c r="BGG597" s="42"/>
      <c r="BGH597" s="42"/>
      <c r="BGI597" s="42"/>
      <c r="BGJ597" s="42"/>
      <c r="BGK597" s="42"/>
      <c r="BGL597" s="44">
        <v>1</v>
      </c>
      <c r="BGM597" s="44">
        <v>2</v>
      </c>
      <c r="BGN597" s="44">
        <v>3</v>
      </c>
      <c r="BGO597" s="45">
        <v>4</v>
      </c>
      <c r="BGP597" s="45">
        <v>5</v>
      </c>
      <c r="BGQ597" s="46"/>
      <c r="BGR597" s="46"/>
    </row>
    <row r="598" spans="1:1 1541:1552" ht="12.75">
      <c r="BGG598" s="42"/>
      <c r="BGH598" s="42"/>
      <c r="BGI598" s="42"/>
      <c r="BGJ598" s="42"/>
      <c r="BGK598" s="42"/>
      <c r="BGL598" s="47" t="s">
        <v>83</v>
      </c>
      <c r="BGM598" s="47" t="s">
        <v>84</v>
      </c>
      <c r="BGN598" s="47" t="s">
        <v>85</v>
      </c>
      <c r="BGO598" s="47" t="s">
        <v>86</v>
      </c>
      <c r="BGP598" s="47" t="s">
        <v>87</v>
      </c>
      <c r="BGQ598" s="47"/>
      <c r="BGR598" s="47"/>
    </row>
    <row r="599" spans="1:1 1541:1552" ht="12.75">
      <c r="BGG599" s="42"/>
      <c r="BGH599" s="42"/>
      <c r="BGI599" s="42"/>
      <c r="BGJ599" s="42"/>
      <c r="BGK599" s="42"/>
      <c r="BGL599" s="44">
        <v>1</v>
      </c>
      <c r="BGM599" s="44">
        <v>2</v>
      </c>
      <c r="BGN599" s="44">
        <v>3</v>
      </c>
      <c r="BGO599" s="45">
        <v>4</v>
      </c>
      <c r="BGP599" s="45">
        <v>5</v>
      </c>
      <c r="BGQ599" s="46"/>
      <c r="BGR599" s="46"/>
    </row>
    <row r="600" spans="1:1 1541:1552" ht="28.7" customHeight="1">
      <c r="BGG600" s="42"/>
      <c r="BGH600" s="215" t="s">
        <v>48</v>
      </c>
      <c r="BGI600" s="46">
        <v>5</v>
      </c>
      <c r="BGJ600" s="47" t="s">
        <v>88</v>
      </c>
      <c r="BGK600" s="46">
        <v>5</v>
      </c>
      <c r="BGL600" s="48" t="s">
        <v>89</v>
      </c>
      <c r="BGM600" s="49" t="s">
        <v>90</v>
      </c>
      <c r="BGN600" s="49" t="s">
        <v>90</v>
      </c>
      <c r="BGO600" s="50" t="s">
        <v>91</v>
      </c>
      <c r="BGP600" s="50" t="s">
        <v>91</v>
      </c>
      <c r="BGQ600" s="51"/>
      <c r="BGR600" s="51"/>
    </row>
    <row r="601" spans="1:1 1541:1552" ht="28.7" customHeight="1">
      <c r="BGG601" s="42"/>
      <c r="BGH601" s="215"/>
      <c r="BGI601" s="46">
        <v>4</v>
      </c>
      <c r="BGJ601" s="47" t="s">
        <v>92</v>
      </c>
      <c r="BGK601" s="46">
        <v>4</v>
      </c>
      <c r="BGL601" s="48" t="s">
        <v>89</v>
      </c>
      <c r="BGM601" s="48" t="s">
        <v>89</v>
      </c>
      <c r="BGN601" s="49" t="s">
        <v>90</v>
      </c>
      <c r="BGO601" s="50" t="s">
        <v>91</v>
      </c>
      <c r="BGP601" s="50" t="s">
        <v>91</v>
      </c>
      <c r="BGQ601" s="51"/>
      <c r="BGR601" s="51"/>
    </row>
    <row r="602" spans="1:1 1541:1552" ht="28.7" customHeight="1">
      <c r="BGG602" s="42"/>
      <c r="BGH602" s="215"/>
      <c r="BGI602" s="46">
        <v>3</v>
      </c>
      <c r="BGJ602" s="47" t="s">
        <v>93</v>
      </c>
      <c r="BGK602" s="46">
        <v>3</v>
      </c>
      <c r="BGL602" s="48" t="s">
        <v>89</v>
      </c>
      <c r="BGM602" s="48" t="s">
        <v>89</v>
      </c>
      <c r="BGN602" s="49" t="s">
        <v>90</v>
      </c>
      <c r="BGO602" s="49" t="s">
        <v>90</v>
      </c>
      <c r="BGP602" s="49" t="s">
        <v>90</v>
      </c>
      <c r="BGQ602" s="51"/>
      <c r="BGR602" s="51"/>
    </row>
    <row r="603" spans="1:1 1541:1552" ht="28.7" customHeight="1">
      <c r="BGG603" s="42"/>
      <c r="BGH603" s="215"/>
      <c r="BGI603" s="46">
        <v>2</v>
      </c>
      <c r="BGJ603" s="47" t="s">
        <v>73</v>
      </c>
      <c r="BGK603" s="46">
        <v>2</v>
      </c>
      <c r="BGL603" s="52" t="s">
        <v>94</v>
      </c>
      <c r="BGM603" s="48" t="s">
        <v>89</v>
      </c>
      <c r="BGN603" s="48" t="s">
        <v>89</v>
      </c>
      <c r="BGO603" s="48" t="s">
        <v>89</v>
      </c>
      <c r="BGP603" s="49" t="s">
        <v>90</v>
      </c>
      <c r="BGQ603" s="51"/>
      <c r="BGR603" s="51"/>
    </row>
    <row r="604" spans="1:1 1541:1552" ht="28.7" customHeight="1">
      <c r="BGG604" s="42"/>
      <c r="BGH604" s="215"/>
      <c r="BGI604" s="46">
        <v>1</v>
      </c>
      <c r="BGJ604" s="47" t="s">
        <v>95</v>
      </c>
      <c r="BGK604" s="46">
        <v>1</v>
      </c>
      <c r="BGL604" s="52" t="s">
        <v>94</v>
      </c>
      <c r="BGM604" s="52" t="s">
        <v>94</v>
      </c>
      <c r="BGN604" s="48" t="s">
        <v>89</v>
      </c>
      <c r="BGO604" s="48" t="s">
        <v>89</v>
      </c>
      <c r="BGP604" s="48" t="s">
        <v>89</v>
      </c>
      <c r="BGQ604" s="51"/>
      <c r="BGR604" s="51"/>
    </row>
    <row r="605" spans="1:1 1541:1552" ht="12.75">
      <c r="BGG605" s="42"/>
      <c r="BGH605" s="42"/>
      <c r="BGI605" s="42"/>
      <c r="BGJ605" s="42"/>
      <c r="BGK605" s="42"/>
      <c r="BGL605" s="42"/>
      <c r="BGM605" s="42"/>
      <c r="BGN605" s="42"/>
      <c r="BGO605" s="42"/>
      <c r="BGP605" s="42"/>
      <c r="BGQ605" s="42"/>
      <c r="BGR605" s="42"/>
    </row>
    <row r="606" spans="1:1 1541:1552" ht="12.75">
      <c r="BGG606" s="42"/>
      <c r="BGH606" s="42"/>
      <c r="BGI606" s="42"/>
      <c r="BGJ606" s="42"/>
      <c r="BGK606" s="42"/>
      <c r="BGL606" s="42"/>
      <c r="BGM606" s="42"/>
      <c r="BGN606" s="42"/>
      <c r="BGO606" s="42"/>
      <c r="BGP606" s="42"/>
      <c r="BGQ606" s="42"/>
      <c r="BGR606" s="42"/>
    </row>
    <row r="607" spans="1:1 1541:1552" ht="12.75">
      <c r="BGG607" s="42"/>
      <c r="BGH607" s="42"/>
      <c r="BGI607" s="42"/>
      <c r="BGJ607" s="42"/>
      <c r="BGK607" s="42"/>
      <c r="BGL607" s="42"/>
      <c r="BGM607" s="42"/>
      <c r="BGN607" s="42"/>
      <c r="BGO607" s="42"/>
      <c r="BGP607" s="42"/>
      <c r="BGQ607" s="42"/>
      <c r="BGR607" s="42" t="s">
        <v>96</v>
      </c>
    </row>
    <row r="608" spans="1:1 1541:1552" ht="33.75">
      <c r="BGG608" s="42"/>
      <c r="BGH608" s="42"/>
      <c r="BGI608" s="42"/>
      <c r="BGJ608" s="42"/>
      <c r="BGK608" s="42"/>
      <c r="BGL608" s="42"/>
      <c r="BGM608" s="42"/>
      <c r="BGN608" s="42"/>
      <c r="BGO608" s="42"/>
      <c r="BGP608" s="42"/>
      <c r="BGQ608" s="42"/>
      <c r="BGR608" s="53" t="s">
        <v>97</v>
      </c>
    </row>
    <row r="609" spans="1541:1554" ht="12.75">
      <c r="BGG609" s="42"/>
      <c r="BGH609" s="42"/>
      <c r="BGI609" s="42"/>
      <c r="BGJ609" s="42"/>
      <c r="BGK609" s="42"/>
      <c r="BGL609" s="42"/>
      <c r="BGM609" s="42"/>
      <c r="BGN609" s="42"/>
      <c r="BGO609" s="42"/>
      <c r="BGP609" s="42"/>
      <c r="BGQ609" s="42"/>
      <c r="BGR609" s="53" t="s">
        <v>81</v>
      </c>
    </row>
    <row r="610" spans="1541:1554" ht="12.75">
      <c r="BGR610" s="53" t="s">
        <v>98</v>
      </c>
      <c r="BGS610" s="42"/>
      <c r="BGT610" s="42"/>
    </row>
    <row r="611" spans="1541:1554" ht="22.5">
      <c r="BGR611" s="53" t="s">
        <v>99</v>
      </c>
      <c r="BGS611" s="42"/>
      <c r="BGT611" s="42"/>
    </row>
    <row r="612" spans="1541:1554" ht="12.75">
      <c r="BGR612" s="54"/>
      <c r="BGS612" s="42"/>
      <c r="BGT612" s="42"/>
    </row>
    <row r="613" spans="1541:1554" ht="12.75">
      <c r="BGR613" s="42"/>
      <c r="BGS613" s="42"/>
      <c r="BGT613" s="42" t="s">
        <v>100</v>
      </c>
    </row>
    <row r="614" spans="1541:1554" ht="22.5">
      <c r="BGR614" s="42"/>
      <c r="BGS614" s="42"/>
      <c r="BGT614" s="55" t="s">
        <v>101</v>
      </c>
    </row>
    <row r="615" spans="1541:1554" ht="12.75">
      <c r="BGR615" s="42"/>
      <c r="BGS615" s="42"/>
      <c r="BGT615" s="55" t="s">
        <v>102</v>
      </c>
    </row>
    <row r="616" spans="1541:1554" ht="12.75">
      <c r="BGR616" s="42"/>
      <c r="BGS616" s="42"/>
      <c r="BGT616" s="55" t="s">
        <v>71</v>
      </c>
    </row>
    <row r="617" spans="1541:1554" ht="12.75">
      <c r="BGR617" s="42"/>
      <c r="BGS617" s="42"/>
      <c r="BGT617" s="55" t="s">
        <v>103</v>
      </c>
    </row>
    <row r="618" spans="1541:1554" ht="12.75">
      <c r="BGR618" s="42"/>
      <c r="BGS618" s="42"/>
      <c r="BGT618" s="55" t="s">
        <v>104</v>
      </c>
    </row>
    <row r="619" spans="1541:1554" ht="12.75">
      <c r="BGR619" s="42"/>
      <c r="BGS619" s="42"/>
      <c r="BGT619" s="55" t="s">
        <v>105</v>
      </c>
    </row>
    <row r="620" spans="1541:1554" ht="12.75">
      <c r="BGR620" s="42"/>
      <c r="BGS620" s="42"/>
      <c r="BGT620" s="55" t="s">
        <v>106</v>
      </c>
    </row>
    <row r="621" spans="1541:1554" ht="22.5">
      <c r="BGR621" s="42"/>
      <c r="BGS621" s="42"/>
      <c r="BGT621" s="55" t="s">
        <v>107</v>
      </c>
    </row>
    <row r="622" spans="1541:1554" ht="12.75">
      <c r="BGR622" s="42"/>
      <c r="BGS622" s="42"/>
      <c r="BGT622" s="55" t="s">
        <v>108</v>
      </c>
    </row>
    <row r="623" spans="1541:1554" ht="12.75">
      <c r="BGR623" s="42"/>
      <c r="BGS623" s="42"/>
      <c r="BGT623" s="55" t="s">
        <v>109</v>
      </c>
    </row>
    <row r="624" spans="1541:1554" ht="22.5">
      <c r="BGR624" s="42"/>
      <c r="BGS624" s="42"/>
      <c r="BGT624" s="55" t="s">
        <v>110</v>
      </c>
    </row>
    <row r="625" spans="1552:1559" ht="22.5">
      <c r="BGR625" s="42"/>
      <c r="BGS625" s="42"/>
      <c r="BGT625" s="55" t="s">
        <v>111</v>
      </c>
    </row>
    <row r="628" spans="1552:1559" ht="12.75">
      <c r="BGW628" s="56" t="s">
        <v>112</v>
      </c>
      <c r="BGX628" s="42"/>
      <c r="BGY628" s="46"/>
    </row>
    <row r="629" spans="1552:1559" ht="12.75">
      <c r="BGW629" s="57" t="s">
        <v>80</v>
      </c>
      <c r="BGX629" s="42"/>
      <c r="BGY629" s="46"/>
    </row>
    <row r="630" spans="1552:1559" ht="12.75">
      <c r="BGW630" s="57" t="s">
        <v>113</v>
      </c>
      <c r="BGX630" s="42"/>
      <c r="BGY630" s="46"/>
    </row>
    <row r="631" spans="1552:1559" ht="12.75">
      <c r="BGW631" s="57"/>
      <c r="BGX631" s="42"/>
      <c r="BGY631" s="46"/>
    </row>
    <row r="632" spans="1552:1559" ht="12.75">
      <c r="BGW632" s="56"/>
      <c r="BGX632" s="42"/>
      <c r="BGY632" s="46"/>
    </row>
    <row r="633" spans="1552:1559" ht="12.75">
      <c r="BGW633" s="56"/>
      <c r="BGX633" s="42"/>
      <c r="BGY633" s="46"/>
    </row>
    <row r="634" spans="1552:1559" ht="12.75">
      <c r="BGW634" s="56"/>
      <c r="BGX634" s="42"/>
      <c r="BGY634" s="46" t="s">
        <v>114</v>
      </c>
    </row>
    <row r="635" spans="1552:1559" ht="12.75">
      <c r="BGW635" s="56"/>
      <c r="BGX635" s="42"/>
      <c r="BGY635" s="58" t="s">
        <v>115</v>
      </c>
    </row>
    <row r="636" spans="1552:1559" ht="12.75">
      <c r="BGW636" s="56"/>
      <c r="BGX636" s="42"/>
      <c r="BGY636" s="58" t="s">
        <v>116</v>
      </c>
    </row>
    <row r="637" spans="1552:1559" ht="12.75">
      <c r="BGW637" s="56"/>
      <c r="BGX637" s="42"/>
      <c r="BGY637" s="58" t="s">
        <v>70</v>
      </c>
    </row>
    <row r="638" spans="1552:1559" ht="12.75">
      <c r="BGW638" s="56"/>
      <c r="BGX638" s="42"/>
      <c r="BGY638" s="58" t="s">
        <v>117</v>
      </c>
    </row>
    <row r="639" spans="1552:1559" ht="12.75">
      <c r="BGW639" s="56"/>
      <c r="BGX639" s="42"/>
      <c r="BGY639" s="58" t="s">
        <v>118</v>
      </c>
    </row>
    <row r="640" spans="1552:1559" ht="12.75">
      <c r="BGW640" s="56"/>
      <c r="BGX640" s="42"/>
      <c r="BGY640" s="58" t="s">
        <v>119</v>
      </c>
    </row>
    <row r="641" spans="1557:1564" ht="12.75">
      <c r="BGW641" s="56"/>
      <c r="BGX641" s="42"/>
      <c r="BGY641" s="58" t="s">
        <v>120</v>
      </c>
    </row>
    <row r="642" spans="1557:1564" ht="12.75">
      <c r="BGY642" s="58" t="s">
        <v>121</v>
      </c>
      <c r="BGZ642" s="42"/>
      <c r="BHA642" s="42"/>
      <c r="BHB642" s="42"/>
      <c r="BHC642" s="42"/>
      <c r="BHD642" s="42"/>
    </row>
    <row r="643" spans="1557:1564" ht="12.75">
      <c r="BGY643" s="58" t="s">
        <v>122</v>
      </c>
      <c r="BGZ643" s="42"/>
      <c r="BHA643" s="42"/>
      <c r="BHB643" s="42"/>
      <c r="BHC643" s="42"/>
      <c r="BHD643" s="42"/>
    </row>
    <row r="644" spans="1557:1564" ht="12.75">
      <c r="BGY644" s="56"/>
      <c r="BGZ644" s="42"/>
      <c r="BHA644" s="42"/>
      <c r="BHB644" s="42" t="s">
        <v>123</v>
      </c>
      <c r="BHC644" s="42"/>
      <c r="BHD644" s="42"/>
    </row>
    <row r="645" spans="1557:1564" ht="12.75">
      <c r="BGY645" s="46"/>
      <c r="BGZ645" s="42"/>
      <c r="BHA645" s="42"/>
      <c r="BHB645" s="42" t="s">
        <v>124</v>
      </c>
      <c r="BHC645" s="42"/>
      <c r="BHD645" s="42"/>
    </row>
    <row r="646" spans="1557:1564" ht="12.75">
      <c r="BGY646" s="46"/>
      <c r="BGZ646" s="42"/>
      <c r="BHA646" s="42"/>
      <c r="BHB646" s="42" t="s">
        <v>125</v>
      </c>
      <c r="BHC646" s="42"/>
      <c r="BHD646" s="42"/>
    </row>
    <row r="647" spans="1557:1564" ht="12.75">
      <c r="BGY647" s="46"/>
      <c r="BGZ647" s="42"/>
      <c r="BHA647" s="42"/>
      <c r="BHB647" s="42" t="s">
        <v>126</v>
      </c>
      <c r="BHC647" s="42"/>
      <c r="BHD647" s="42"/>
    </row>
    <row r="648" spans="1557:1564" ht="12.75">
      <c r="BGY648" s="46"/>
      <c r="BGZ648" s="42"/>
      <c r="BHA648" s="42"/>
      <c r="BHB648" s="42" t="s">
        <v>127</v>
      </c>
      <c r="BHC648" s="42"/>
      <c r="BHD648" s="42"/>
    </row>
    <row r="649" spans="1557:1564" ht="12.75">
      <c r="BGY649" s="46"/>
      <c r="BGZ649" s="42"/>
      <c r="BHA649" s="42"/>
      <c r="BHB649" s="42" t="s">
        <v>128</v>
      </c>
      <c r="BHC649" s="42"/>
      <c r="BHD649" s="42"/>
    </row>
    <row r="650" spans="1557:1564" ht="12.75">
      <c r="BGY650" s="46"/>
      <c r="BGZ650" s="42"/>
      <c r="BHA650" s="42"/>
      <c r="BHB650" s="42" t="s">
        <v>129</v>
      </c>
      <c r="BHC650" s="42"/>
      <c r="BHD650" s="42"/>
    </row>
    <row r="651" spans="1557:1564" ht="12.75">
      <c r="BGY651" s="46"/>
      <c r="BGZ651" s="42"/>
      <c r="BHA651" s="42"/>
      <c r="BHB651" s="42" t="s">
        <v>130</v>
      </c>
      <c r="BHC651" s="42"/>
      <c r="BHD651" s="42"/>
    </row>
    <row r="652" spans="1557:1564" ht="12.75">
      <c r="BGY652" s="46"/>
      <c r="BGZ652" s="42"/>
      <c r="BHA652" s="42"/>
      <c r="BHB652" s="42" t="s">
        <v>131</v>
      </c>
      <c r="BHC652" s="42"/>
      <c r="BHD652" s="42"/>
    </row>
    <row r="653" spans="1557:1564" ht="12.75">
      <c r="BGY653" s="46"/>
      <c r="BGZ653" s="42"/>
      <c r="BHA653" s="42"/>
      <c r="BHB653" s="42"/>
      <c r="BHC653" s="42"/>
      <c r="BHD653" s="42"/>
    </row>
    <row r="654" spans="1557:1564" ht="12.75">
      <c r="BGY654" s="46"/>
      <c r="BGZ654" s="42"/>
      <c r="BHA654" s="42"/>
      <c r="BHB654" s="42"/>
      <c r="BHC654" s="42"/>
      <c r="BHD654" s="42"/>
    </row>
    <row r="655" spans="1557:1564" ht="12.75">
      <c r="BGY655" s="46"/>
      <c r="BGZ655" s="42"/>
      <c r="BHA655" s="42"/>
      <c r="BHB655" s="42"/>
      <c r="BHC655" s="42"/>
      <c r="BHD655" s="42" t="s">
        <v>132</v>
      </c>
    </row>
    <row r="656" spans="1557:1564" ht="12.75">
      <c r="BGY656" s="46"/>
      <c r="BGZ656" s="42"/>
      <c r="BHA656" s="42"/>
      <c r="BHB656" s="42"/>
      <c r="BHC656" s="42"/>
      <c r="BHD656" s="59" t="s">
        <v>133</v>
      </c>
    </row>
    <row r="657" spans="1559:1564" ht="12.75">
      <c r="BGY657" s="46"/>
      <c r="BGZ657" s="42"/>
      <c r="BHA657" s="42"/>
      <c r="BHB657" s="42"/>
      <c r="BHC657" s="42"/>
      <c r="BHD657" s="59" t="s">
        <v>134</v>
      </c>
    </row>
    <row r="658" spans="1559:1564">
      <c r="BHD658" s="59" t="s">
        <v>135</v>
      </c>
    </row>
    <row r="659" spans="1559:1564" ht="22.5">
      <c r="BHD659" s="59" t="s">
        <v>136</v>
      </c>
    </row>
    <row r="660" spans="1559:1564">
      <c r="BHD660" s="59" t="s">
        <v>137</v>
      </c>
    </row>
    <row r="661" spans="1559:1564" ht="22.5">
      <c r="BHD661" s="60" t="s">
        <v>138</v>
      </c>
    </row>
    <row r="662" spans="1559:1564">
      <c r="BHD662" s="59" t="s">
        <v>139</v>
      </c>
    </row>
    <row r="663" spans="1559:1564" ht="22.5">
      <c r="BHD663" s="59" t="s">
        <v>140</v>
      </c>
    </row>
    <row r="664" spans="1559:1564">
      <c r="BHD664" s="59" t="s">
        <v>141</v>
      </c>
    </row>
    <row r="665" spans="1559:1564" ht="22.5">
      <c r="BHD665" s="59" t="s">
        <v>142</v>
      </c>
    </row>
    <row r="666" spans="1559:1564" ht="33.75">
      <c r="BHD666" s="59" t="s">
        <v>143</v>
      </c>
    </row>
    <row r="667" spans="1559:1564">
      <c r="BHD667" s="59" t="s">
        <v>144</v>
      </c>
    </row>
    <row r="668" spans="1559:1564" ht="22.5">
      <c r="BHD668" s="59" t="s">
        <v>145</v>
      </c>
    </row>
    <row r="669" spans="1559:1564">
      <c r="BHD669" s="59" t="s">
        <v>146</v>
      </c>
    </row>
    <row r="670" spans="1559:1564">
      <c r="BHD670" s="59" t="s">
        <v>147</v>
      </c>
    </row>
    <row r="671" spans="1559:1564">
      <c r="BHD671" s="59" t="s">
        <v>148</v>
      </c>
    </row>
    <row r="672" spans="1559:1564">
      <c r="BHD672" s="59" t="s">
        <v>149</v>
      </c>
    </row>
    <row r="673" spans="1564:1567">
      <c r="BHD673" s="59" t="s">
        <v>150</v>
      </c>
    </row>
    <row r="674" spans="1564:1567">
      <c r="BHD674" s="59" t="s">
        <v>72</v>
      </c>
      <c r="BHE674" s="59"/>
      <c r="BHF674" s="59"/>
      <c r="BHG674" s="59"/>
    </row>
    <row r="675" spans="1564:1567" ht="13.35" customHeight="1">
      <c r="BHD675" s="59"/>
      <c r="BHE675" s="59"/>
      <c r="BHF675" s="59"/>
      <c r="BHG675" s="59"/>
    </row>
    <row r="676" spans="1564:1567" ht="13.35" customHeight="1">
      <c r="BHD676" s="59"/>
      <c r="BHE676" s="59"/>
      <c r="BHF676" s="59"/>
      <c r="BHG676" s="59"/>
    </row>
    <row r="677" spans="1564:1567" ht="13.35" customHeight="1">
      <c r="BHD677" s="59"/>
      <c r="BHE677" s="59"/>
      <c r="BHF677" s="59"/>
      <c r="BHG677" s="59"/>
    </row>
    <row r="678" spans="1564:1567">
      <c r="BHE678" s="59"/>
      <c r="BHF678" s="59"/>
      <c r="BHG678" s="59"/>
    </row>
    <row r="679" spans="1564:1567" ht="12.75">
      <c r="BHE679" s="42"/>
      <c r="BHF679" s="42"/>
      <c r="BHG679" s="42"/>
    </row>
    <row r="680" spans="1564:1567" ht="12.75">
      <c r="BHD680" s="42"/>
      <c r="BHE680" s="42"/>
      <c r="BHF680" s="42"/>
      <c r="BHG680" s="42"/>
    </row>
    <row r="681" spans="1564:1567" ht="12.75">
      <c r="BHD681" s="42"/>
      <c r="BHE681" s="42"/>
      <c r="BHF681" s="42"/>
      <c r="BHG681" s="42"/>
    </row>
    <row r="682" spans="1564:1567" ht="12.75">
      <c r="BHD682" s="42"/>
      <c r="BHE682" s="42"/>
      <c r="BHF682" s="42"/>
      <c r="BHG682" s="42" t="s">
        <v>125</v>
      </c>
    </row>
    <row r="683" spans="1564:1567" ht="12.75">
      <c r="BHD683" s="42"/>
      <c r="BHE683" s="42"/>
      <c r="BHF683" s="42"/>
      <c r="BHG683" s="42" t="s">
        <v>151</v>
      </c>
    </row>
    <row r="684" spans="1564:1567" ht="12.75">
      <c r="BHD684" s="42"/>
      <c r="BHE684" s="42"/>
      <c r="BHF684" s="42"/>
      <c r="BHG684" s="42" t="s">
        <v>152</v>
      </c>
    </row>
    <row r="685" spans="1564:1567" ht="12.75">
      <c r="BHD685" s="42"/>
      <c r="BHE685" s="42"/>
      <c r="BHF685" s="42"/>
      <c r="BHG685" s="42" t="s">
        <v>153</v>
      </c>
    </row>
    <row r="686" spans="1564:1567" ht="12.75">
      <c r="BHD686" s="42"/>
      <c r="BHE686" s="42"/>
      <c r="BHF686" s="42"/>
      <c r="BHG686" s="42" t="s">
        <v>154</v>
      </c>
    </row>
    <row r="687" spans="1564:1567" ht="12.75">
      <c r="BHD687" s="42"/>
      <c r="BHE687" s="42"/>
      <c r="BHF687" s="42"/>
      <c r="BHG687" s="42" t="s">
        <v>155</v>
      </c>
    </row>
    <row r="691" spans="1544:1571" ht="15">
      <c r="BGJ691" s="42"/>
      <c r="BGK691" s="42"/>
      <c r="BGL691" s="42"/>
      <c r="BGM691" s="42"/>
      <c r="BGN691" s="42"/>
      <c r="BGO691" s="42"/>
      <c r="BGP691" s="42"/>
      <c r="BGQ691" s="42"/>
      <c r="BGR691" s="42"/>
      <c r="BGS691" s="42"/>
      <c r="BGT691" s="42"/>
      <c r="BGU691" s="42"/>
      <c r="BGV691" s="42"/>
      <c r="BGW691" s="56"/>
      <c r="BGX691" s="42"/>
      <c r="BGY691" s="46"/>
      <c r="BGZ691" s="42"/>
      <c r="BHA691" s="42"/>
      <c r="BHB691" s="42"/>
      <c r="BHC691" s="42"/>
      <c r="BHD691" s="42"/>
      <c r="BHE691" s="42"/>
      <c r="BHF691" s="42"/>
      <c r="BHG691" s="42"/>
      <c r="BHH691" s="42"/>
      <c r="BHI691" s="61" t="s">
        <v>79</v>
      </c>
      <c r="BHJ691" s="42"/>
      <c r="BHK691" s="42"/>
    </row>
    <row r="692" spans="1544:1571" ht="12.75">
      <c r="BGJ692" s="42"/>
      <c r="BGK692" s="42"/>
      <c r="BGL692" s="42"/>
      <c r="BGM692" s="42"/>
      <c r="BGN692" s="42"/>
      <c r="BGO692" s="42"/>
      <c r="BGP692" s="42"/>
      <c r="BGQ692" s="42"/>
      <c r="BGR692" s="42"/>
      <c r="BGS692" s="42"/>
      <c r="BGT692" s="42"/>
      <c r="BGU692" s="42"/>
      <c r="BGV692" s="42"/>
      <c r="BGW692" s="56"/>
      <c r="BGX692" s="42"/>
      <c r="BGY692" s="46"/>
      <c r="BGZ692" s="42"/>
      <c r="BHA692" s="42"/>
      <c r="BHB692" s="42"/>
      <c r="BHC692" s="42"/>
      <c r="BHD692" s="42"/>
      <c r="BHE692" s="42"/>
      <c r="BHF692" s="42"/>
      <c r="BHG692" s="42"/>
      <c r="BHH692" s="42"/>
      <c r="BHI692" s="47" t="s">
        <v>88</v>
      </c>
      <c r="BHJ692" s="42"/>
      <c r="BHK692" s="42"/>
    </row>
    <row r="693" spans="1544:1571" ht="12.75">
      <c r="BGJ693" s="42"/>
      <c r="BGK693" s="42"/>
      <c r="BGL693" s="42"/>
      <c r="BGM693" s="42"/>
      <c r="BGN693" s="42"/>
      <c r="BGO693" s="42"/>
      <c r="BGP693" s="42"/>
      <c r="BGQ693" s="42"/>
      <c r="BGR693" s="42"/>
      <c r="BGS693" s="42"/>
      <c r="BGT693" s="42"/>
      <c r="BGU693" s="42"/>
      <c r="BGV693" s="42"/>
      <c r="BGW693" s="56"/>
      <c r="BGX693" s="42"/>
      <c r="BGY693" s="46"/>
      <c r="BGZ693" s="42"/>
      <c r="BHA693" s="42"/>
      <c r="BHB693" s="42"/>
      <c r="BHC693" s="42"/>
      <c r="BHD693" s="42"/>
      <c r="BHE693" s="42"/>
      <c r="BHF693" s="42"/>
      <c r="BHG693" s="42"/>
      <c r="BHH693" s="42"/>
      <c r="BHI693" s="47" t="s">
        <v>92</v>
      </c>
      <c r="BHJ693" s="42"/>
      <c r="BHK693" s="42"/>
    </row>
    <row r="694" spans="1544:1571" ht="12.75">
      <c r="BGJ694" s="42"/>
      <c r="BGK694" s="42"/>
      <c r="BGL694" s="42"/>
      <c r="BGM694" s="42"/>
      <c r="BGN694" s="42"/>
      <c r="BGO694" s="42"/>
      <c r="BGP694" s="42"/>
      <c r="BGQ694" s="42"/>
      <c r="BGR694" s="42"/>
      <c r="BGS694" s="42"/>
      <c r="BGT694" s="42"/>
      <c r="BGU694" s="42"/>
      <c r="BGV694" s="42"/>
      <c r="BGW694" s="56"/>
      <c r="BGX694" s="42"/>
      <c r="BGY694" s="46"/>
      <c r="BGZ694" s="42"/>
      <c r="BHA694" s="42"/>
      <c r="BHB694" s="42"/>
      <c r="BHC694" s="42"/>
      <c r="BHD694" s="42"/>
      <c r="BHE694" s="42"/>
      <c r="BHF694" s="42"/>
      <c r="BHG694" s="42"/>
      <c r="BHH694" s="42"/>
      <c r="BHI694" s="47" t="s">
        <v>93</v>
      </c>
      <c r="BHJ694" s="42"/>
      <c r="BHK694" s="42"/>
    </row>
    <row r="695" spans="1544:1571" ht="12.75">
      <c r="BGJ695" s="42"/>
      <c r="BGK695" s="42"/>
      <c r="BGL695" s="42"/>
      <c r="BGM695" s="42"/>
      <c r="BGN695" s="42"/>
      <c r="BGO695" s="42"/>
      <c r="BGP695" s="42"/>
      <c r="BGQ695" s="42"/>
      <c r="BGR695" s="42"/>
      <c r="BGS695" s="42"/>
      <c r="BGT695" s="42"/>
      <c r="BGU695" s="42"/>
      <c r="BGV695" s="42"/>
      <c r="BGW695" s="56"/>
      <c r="BGX695" s="42"/>
      <c r="BGY695" s="46"/>
      <c r="BGZ695" s="42"/>
      <c r="BHA695" s="42"/>
      <c r="BHB695" s="42"/>
      <c r="BHC695" s="42"/>
      <c r="BHD695" s="42"/>
      <c r="BHE695" s="42"/>
      <c r="BHF695" s="42"/>
      <c r="BHG695" s="42"/>
      <c r="BHH695" s="42"/>
      <c r="BHI695" s="47" t="s">
        <v>73</v>
      </c>
      <c r="BHJ695" s="42"/>
      <c r="BHK695" s="47"/>
    </row>
    <row r="696" spans="1544:1571" ht="12.75">
      <c r="BGJ696" s="42"/>
      <c r="BGK696" s="42"/>
      <c r="BGL696" s="42"/>
      <c r="BGM696" s="42"/>
      <c r="BGN696" s="42"/>
      <c r="BGO696" s="42"/>
      <c r="BGP696" s="42"/>
      <c r="BGQ696" s="42"/>
      <c r="BGR696" s="42"/>
      <c r="BGS696" s="42"/>
      <c r="BGT696" s="42"/>
      <c r="BGU696" s="42"/>
      <c r="BGV696" s="42"/>
      <c r="BGW696" s="56"/>
      <c r="BGX696" s="42"/>
      <c r="BGY696" s="46"/>
      <c r="BGZ696" s="42"/>
      <c r="BHA696" s="42"/>
      <c r="BHB696" s="42"/>
      <c r="BHC696" s="42"/>
      <c r="BHD696" s="42"/>
      <c r="BHE696" s="42"/>
      <c r="BHF696" s="42"/>
      <c r="BHG696" s="42"/>
      <c r="BHH696" s="42"/>
      <c r="BHI696" s="47" t="s">
        <v>95</v>
      </c>
      <c r="BHJ696" s="42"/>
      <c r="BHK696" s="42"/>
    </row>
    <row r="697" spans="1544:1571" ht="12.75">
      <c r="BGJ697" s="42"/>
      <c r="BGK697" s="42"/>
      <c r="BGL697" s="42"/>
      <c r="BGM697" s="42"/>
      <c r="BGN697" s="42"/>
      <c r="BGO697" s="42"/>
      <c r="BGP697" s="42"/>
      <c r="BGQ697" s="42"/>
      <c r="BGR697" s="42"/>
      <c r="BGS697" s="42"/>
      <c r="BGT697" s="42"/>
      <c r="BGU697" s="42"/>
      <c r="BGV697" s="42"/>
      <c r="BGW697" s="56"/>
      <c r="BGX697" s="42"/>
      <c r="BGY697" s="46"/>
      <c r="BGZ697" s="42"/>
      <c r="BHA697" s="42"/>
      <c r="BHB697" s="42"/>
      <c r="BHC697" s="42"/>
      <c r="BHD697" s="42"/>
      <c r="BHE697" s="42"/>
      <c r="BHF697" s="42"/>
      <c r="BHG697" s="42"/>
      <c r="BHH697" s="42"/>
      <c r="BHI697" s="47"/>
      <c r="BHJ697" s="42"/>
      <c r="BHK697" s="42"/>
    </row>
    <row r="698" spans="1544:1571" ht="15">
      <c r="BGJ698" s="42"/>
      <c r="BGK698" s="42"/>
      <c r="BGL698" s="42"/>
      <c r="BGM698" s="42"/>
      <c r="BGN698" s="42"/>
      <c r="BGO698" s="42"/>
      <c r="BGP698" s="42"/>
      <c r="BGQ698" s="42"/>
      <c r="BGR698" s="42"/>
      <c r="BGS698" s="42"/>
      <c r="BGT698" s="42"/>
      <c r="BGU698" s="42"/>
      <c r="BGV698" s="42"/>
      <c r="BGW698" s="56"/>
      <c r="BGX698" s="42"/>
      <c r="BGY698" s="46"/>
      <c r="BGZ698" s="42"/>
      <c r="BHA698" s="42"/>
      <c r="BHB698" s="42"/>
      <c r="BHC698" s="42"/>
      <c r="BHD698" s="42"/>
      <c r="BHE698" s="42"/>
      <c r="BHF698" s="42"/>
      <c r="BHG698" s="42"/>
      <c r="BHH698" s="42"/>
      <c r="BHI698" s="47"/>
      <c r="BHJ698" s="42"/>
      <c r="BHK698" s="61" t="s">
        <v>156</v>
      </c>
    </row>
    <row r="699" spans="1544:1571" ht="12.75">
      <c r="BGJ699" s="42"/>
      <c r="BGK699" s="42"/>
      <c r="BGL699" s="42"/>
      <c r="BGM699" s="42"/>
      <c r="BGN699" s="42"/>
      <c r="BGO699" s="42"/>
      <c r="BGP699" s="42"/>
      <c r="BGQ699" s="42"/>
      <c r="BGR699" s="42"/>
      <c r="BGS699" s="42"/>
      <c r="BGT699" s="42"/>
      <c r="BGU699" s="42"/>
      <c r="BGV699" s="42"/>
      <c r="BGW699" s="56"/>
      <c r="BGX699" s="42"/>
      <c r="BGY699" s="46"/>
      <c r="BGZ699" s="42"/>
      <c r="BHA699" s="42"/>
      <c r="BHB699" s="42"/>
      <c r="BHC699" s="42"/>
      <c r="BHD699" s="42"/>
      <c r="BHE699" s="42"/>
      <c r="BHF699" s="42"/>
      <c r="BHG699" s="42"/>
      <c r="BHH699" s="42"/>
      <c r="BHI699" s="47"/>
      <c r="BHJ699" s="42"/>
      <c r="BHK699" s="47" t="s">
        <v>87</v>
      </c>
    </row>
    <row r="700" spans="1544:1571" ht="12.75">
      <c r="BGJ700" s="42"/>
      <c r="BGK700" s="46"/>
      <c r="BGL700" s="42"/>
      <c r="BGM700" s="42"/>
      <c r="BGN700" s="42"/>
      <c r="BGO700" s="42"/>
      <c r="BGP700" s="42"/>
      <c r="BGQ700" s="42"/>
      <c r="BGR700" s="42"/>
      <c r="BGS700" s="42"/>
      <c r="BGT700" s="42"/>
      <c r="BGU700" s="42"/>
      <c r="BGV700" s="42"/>
      <c r="BGW700" s="56"/>
      <c r="BGX700" s="42"/>
      <c r="BGY700" s="46"/>
      <c r="BGZ700" s="42"/>
      <c r="BHA700" s="42"/>
      <c r="BHB700" s="42"/>
      <c r="BHC700" s="42"/>
      <c r="BHD700" s="42"/>
      <c r="BHE700" s="42"/>
      <c r="BHF700" s="42"/>
      <c r="BHG700" s="42"/>
      <c r="BHH700" s="42"/>
      <c r="BHI700" s="47"/>
      <c r="BHJ700" s="42"/>
      <c r="BHK700" s="47" t="s">
        <v>86</v>
      </c>
    </row>
    <row r="701" spans="1544:1571" ht="12.75">
      <c r="BGJ701" s="42"/>
      <c r="BGK701" s="42"/>
      <c r="BGL701" s="42"/>
      <c r="BGM701" s="42"/>
      <c r="BGN701" s="42"/>
      <c r="BGO701" s="42"/>
      <c r="BGP701" s="42"/>
      <c r="BGQ701" s="42"/>
      <c r="BGR701" s="42"/>
      <c r="BGS701" s="42"/>
      <c r="BGT701" s="42"/>
      <c r="BGU701" s="42"/>
      <c r="BGV701" s="42"/>
      <c r="BGW701" s="56"/>
      <c r="BGX701" s="42"/>
      <c r="BGY701" s="46"/>
      <c r="BGZ701" s="42"/>
      <c r="BHA701" s="42"/>
      <c r="BHB701" s="42"/>
      <c r="BHC701" s="42"/>
      <c r="BHD701" s="42"/>
      <c r="BHE701" s="42"/>
      <c r="BHF701" s="42"/>
      <c r="BHG701" s="42"/>
      <c r="BHH701" s="42"/>
      <c r="BHI701" s="47"/>
      <c r="BHJ701" s="42"/>
      <c r="BHK701" s="47" t="s">
        <v>85</v>
      </c>
    </row>
    <row r="702" spans="1544:1571" ht="12.75">
      <c r="BGJ702" s="42"/>
      <c r="BGK702" s="42"/>
      <c r="BGL702" s="42"/>
      <c r="BGM702" s="42"/>
      <c r="BGN702" s="42"/>
      <c r="BGO702" s="42"/>
      <c r="BGP702" s="42"/>
      <c r="BGQ702" s="42"/>
      <c r="BGR702" s="42"/>
      <c r="BGS702" s="42"/>
      <c r="BGT702" s="42"/>
      <c r="BGU702" s="42"/>
      <c r="BGV702" s="42"/>
      <c r="BGW702" s="56"/>
      <c r="BGX702" s="42"/>
      <c r="BGY702" s="46"/>
      <c r="BGZ702" s="42"/>
      <c r="BHA702" s="42"/>
      <c r="BHB702" s="42"/>
      <c r="BHC702" s="42"/>
      <c r="BHD702" s="42"/>
      <c r="BHE702" s="42"/>
      <c r="BHF702" s="42"/>
      <c r="BHG702" s="42"/>
      <c r="BHH702" s="42"/>
      <c r="BHI702" s="47"/>
      <c r="BHJ702" s="42"/>
      <c r="BHK702" s="47" t="s">
        <v>84</v>
      </c>
    </row>
    <row r="703" spans="1544:1571" ht="12.75">
      <c r="BGJ703" s="42"/>
      <c r="BGK703" s="42"/>
      <c r="BGL703" s="42"/>
      <c r="BGM703" s="42"/>
      <c r="BGN703" s="42"/>
      <c r="BGO703" s="42"/>
      <c r="BGP703" s="42"/>
      <c r="BGQ703" s="42"/>
      <c r="BGR703" s="42"/>
      <c r="BGS703" s="42"/>
      <c r="BGT703" s="42"/>
      <c r="BGU703" s="42"/>
      <c r="BGV703" s="42"/>
      <c r="BGW703" s="56"/>
      <c r="BGX703" s="42"/>
      <c r="BGY703" s="46"/>
      <c r="BGZ703" s="42"/>
      <c r="BHA703" s="42"/>
      <c r="BHB703" s="42"/>
      <c r="BHC703" s="42"/>
      <c r="BHD703" s="42"/>
      <c r="BHE703" s="42"/>
      <c r="BHF703" s="42"/>
      <c r="BHG703" s="42"/>
      <c r="BHH703" s="42"/>
      <c r="BHI703" s="47"/>
      <c r="BHJ703" s="42"/>
      <c r="BHK703" s="47" t="s">
        <v>83</v>
      </c>
    </row>
    <row r="704" spans="1544:1571" ht="12.75">
      <c r="BGJ704" s="42"/>
      <c r="BGK704" s="42"/>
      <c r="BGL704" s="42"/>
      <c r="BGM704" s="42"/>
      <c r="BGN704" s="42"/>
      <c r="BGO704" s="42"/>
      <c r="BGP704" s="42"/>
      <c r="BGQ704" s="42"/>
      <c r="BGR704" s="42"/>
      <c r="BGS704" s="42"/>
      <c r="BGT704" s="42"/>
      <c r="BGU704" s="42"/>
      <c r="BGV704" s="42"/>
      <c r="BGW704" s="56"/>
      <c r="BGX704" s="42"/>
      <c r="BGY704" s="46"/>
      <c r="BGZ704" s="42"/>
      <c r="BHA704" s="42"/>
      <c r="BHB704" s="42"/>
      <c r="BHC704" s="42"/>
      <c r="BHD704" s="42"/>
      <c r="BHE704" s="42"/>
      <c r="BHF704" s="42"/>
      <c r="BHG704" s="42"/>
      <c r="BHH704" s="42"/>
      <c r="BHI704" s="47"/>
      <c r="BHJ704" s="42"/>
      <c r="BHK704" s="42"/>
    </row>
    <row r="705" spans="1544:1580" ht="12.75">
      <c r="BGJ705" s="42" t="s">
        <v>157</v>
      </c>
      <c r="BGK705" s="46"/>
      <c r="BGL705" s="42"/>
      <c r="BGM705" s="42"/>
      <c r="BGN705" s="42"/>
      <c r="BGO705" s="42"/>
      <c r="BGP705" s="42"/>
      <c r="BGQ705" s="42"/>
      <c r="BGR705" s="42"/>
      <c r="BGS705" s="42"/>
      <c r="BGT705" s="42"/>
      <c r="BGU705" s="42"/>
      <c r="BGV705" s="42"/>
      <c r="BGW705" s="56"/>
      <c r="BGX705" s="42"/>
      <c r="BGY705" s="46"/>
      <c r="BGZ705" s="42"/>
      <c r="BHA705" s="42"/>
      <c r="BHB705" s="42"/>
      <c r="BHC705" s="42"/>
      <c r="BHD705" s="42"/>
      <c r="BHE705" s="42"/>
      <c r="BHF705" s="42"/>
      <c r="BHG705" s="42" t="s">
        <v>158</v>
      </c>
      <c r="BHH705" s="42"/>
      <c r="BHI705" s="47"/>
      <c r="BHJ705" s="42"/>
      <c r="BHK705" s="42"/>
    </row>
    <row r="706" spans="1544:1580" ht="12.75">
      <c r="BGJ706" s="42" t="s">
        <v>159</v>
      </c>
      <c r="BGK706" s="46">
        <v>0</v>
      </c>
      <c r="BGL706" s="42" t="s">
        <v>160</v>
      </c>
      <c r="BGM706" s="42"/>
      <c r="BGN706" s="42"/>
      <c r="BGO706" s="42"/>
      <c r="BGP706" s="42"/>
      <c r="BGQ706" s="42"/>
      <c r="BGR706" s="42"/>
      <c r="BGS706" s="42"/>
      <c r="BGT706" s="42"/>
      <c r="BGU706" s="42"/>
      <c r="BGV706" s="42"/>
      <c r="BGW706" s="56"/>
      <c r="BGX706" s="42"/>
      <c r="BGY706" s="46"/>
      <c r="BGZ706" s="42"/>
      <c r="BHA706" s="42"/>
      <c r="BHB706" s="42"/>
      <c r="BHC706" s="42"/>
      <c r="BHD706" s="42"/>
      <c r="BHE706" s="42"/>
      <c r="BHF706" s="42"/>
      <c r="BHG706" s="42" t="s">
        <v>161</v>
      </c>
      <c r="BHH706" s="42"/>
      <c r="BHI706" s="47"/>
      <c r="BHJ706" s="42"/>
      <c r="BHK706" s="42"/>
      <c r="BHL706" s="42"/>
      <c r="BHM706" s="42"/>
      <c r="BHN706" s="42"/>
      <c r="BHO706" s="42"/>
      <c r="BHP706" s="42"/>
      <c r="BHQ706" s="42"/>
      <c r="BHR706" s="42"/>
      <c r="BHS706" s="42"/>
      <c r="BHT706" s="42"/>
    </row>
    <row r="707" spans="1544:1580" ht="12.75">
      <c r="BGJ707" s="42" t="s">
        <v>162</v>
      </c>
      <c r="BGK707" s="46">
        <v>1</v>
      </c>
      <c r="BGL707" s="42" t="s">
        <v>163</v>
      </c>
      <c r="BGM707" s="42"/>
      <c r="BGN707" s="42"/>
      <c r="BGO707" s="42"/>
      <c r="BGP707" s="42"/>
      <c r="BGQ707" s="42"/>
      <c r="BGR707" s="42"/>
      <c r="BGS707" s="42"/>
      <c r="BGT707" s="42"/>
      <c r="BGU707" s="42"/>
      <c r="BGV707" s="42"/>
      <c r="BGW707" s="56"/>
      <c r="BGX707" s="42"/>
      <c r="BGY707" s="46"/>
      <c r="BGZ707" s="42"/>
      <c r="BHA707" s="42"/>
      <c r="BHB707" s="42"/>
      <c r="BHC707" s="42"/>
      <c r="BHD707" s="42"/>
      <c r="BHE707" s="42"/>
      <c r="BHF707" s="42"/>
      <c r="BHG707" s="42" t="s">
        <v>164</v>
      </c>
      <c r="BHH707" s="42"/>
      <c r="BHI707" s="47"/>
      <c r="BHJ707" s="42"/>
      <c r="BHK707" s="42"/>
      <c r="BHL707" s="42"/>
      <c r="BHM707" s="42"/>
      <c r="BHN707" s="42"/>
      <c r="BHO707" s="42"/>
      <c r="BHP707" s="42"/>
      <c r="BHQ707" s="42"/>
      <c r="BHR707" s="42"/>
      <c r="BHS707" s="42"/>
      <c r="BHT707" s="42"/>
    </row>
    <row r="708" spans="1544:1580" ht="12.75">
      <c r="BGJ708" s="42" t="s">
        <v>165</v>
      </c>
      <c r="BGK708" s="46">
        <v>2</v>
      </c>
      <c r="BGL708" s="42" t="s">
        <v>166</v>
      </c>
      <c r="BGM708" s="42"/>
      <c r="BGN708" s="42"/>
      <c r="BGO708" s="42"/>
      <c r="BGP708" s="42"/>
      <c r="BGQ708" s="42"/>
      <c r="BGR708" s="42"/>
      <c r="BGS708" s="42"/>
      <c r="BGT708" s="42"/>
      <c r="BGU708" s="42"/>
      <c r="BGV708" s="42"/>
      <c r="BGW708" s="56"/>
      <c r="BGX708" s="42"/>
      <c r="BGY708" s="46"/>
      <c r="BGZ708" s="42"/>
      <c r="BHA708" s="42"/>
      <c r="BHB708" s="42"/>
      <c r="BHC708" s="42"/>
      <c r="BHD708" s="42"/>
      <c r="BHE708" s="42"/>
      <c r="BHF708" s="42"/>
      <c r="BHG708" s="42" t="s">
        <v>167</v>
      </c>
      <c r="BHH708" s="42"/>
      <c r="BHI708" s="42"/>
      <c r="BHJ708" s="42"/>
      <c r="BHK708" s="42"/>
      <c r="BHL708" s="42"/>
      <c r="BHM708" s="42"/>
      <c r="BHN708" s="42"/>
      <c r="BHO708" s="42"/>
      <c r="BHP708" s="42"/>
      <c r="BHQ708" s="42"/>
      <c r="BHR708" s="42"/>
      <c r="BHS708" s="42"/>
      <c r="BHT708" s="42"/>
    </row>
    <row r="709" spans="1544:1580" ht="15">
      <c r="BGJ709" s="42"/>
      <c r="BGK709" s="42"/>
      <c r="BGL709" s="42"/>
      <c r="BGM709" s="42"/>
      <c r="BGN709" s="42"/>
      <c r="BGO709" s="42"/>
      <c r="BGP709" s="42"/>
      <c r="BGQ709" s="42"/>
      <c r="BGR709" s="42"/>
      <c r="BGS709" s="42"/>
      <c r="BGT709" s="42"/>
      <c r="BGU709" s="42"/>
      <c r="BGV709" s="42"/>
      <c r="BGW709" s="56"/>
      <c r="BGX709" s="42"/>
      <c r="BGY709" s="46"/>
      <c r="BGZ709" s="42"/>
      <c r="BHA709" s="42"/>
      <c r="BHB709" s="42"/>
      <c r="BHC709" s="42"/>
      <c r="BHD709" s="42"/>
      <c r="BHE709" s="42"/>
      <c r="BHF709" s="42"/>
      <c r="BHG709" s="42" t="s">
        <v>168</v>
      </c>
      <c r="BHH709" s="42"/>
      <c r="BHI709" s="42"/>
      <c r="BHJ709" s="42"/>
      <c r="BHK709" s="61"/>
      <c r="BHL709" s="42"/>
      <c r="BHM709" s="42"/>
      <c r="BHN709" s="42"/>
      <c r="BHO709" s="42"/>
      <c r="BHP709" s="42"/>
      <c r="BHQ709" s="42"/>
      <c r="BHR709" s="42"/>
      <c r="BHS709" s="42"/>
      <c r="BHT709" s="42"/>
    </row>
    <row r="710" spans="1544:1580" ht="12.75">
      <c r="BGJ710" s="62"/>
      <c r="BGK710" s="62"/>
      <c r="BGL710" s="62"/>
      <c r="BGM710" s="62"/>
      <c r="BGN710" s="62"/>
      <c r="BGO710" s="62"/>
      <c r="BGP710" s="42"/>
      <c r="BGQ710" s="42"/>
      <c r="BGR710" s="42"/>
      <c r="BGS710" s="42"/>
      <c r="BGT710" s="42"/>
      <c r="BGU710" s="42"/>
      <c r="BGV710" s="42"/>
      <c r="BGW710" s="56"/>
      <c r="BGX710" s="42"/>
      <c r="BGY710" s="46"/>
      <c r="BGZ710" s="42"/>
      <c r="BHA710" s="42"/>
      <c r="BHB710" s="42"/>
      <c r="BHC710" s="42"/>
      <c r="BHD710" s="42"/>
      <c r="BHE710" s="42"/>
      <c r="BHF710" s="42"/>
      <c r="BHG710" s="42" t="s">
        <v>169</v>
      </c>
      <c r="BHH710" s="42"/>
      <c r="BHI710" s="42"/>
      <c r="BHJ710" s="42"/>
      <c r="BHK710" s="47"/>
      <c r="BHL710" s="42"/>
      <c r="BHM710" s="42"/>
      <c r="BHN710" s="43" t="s">
        <v>170</v>
      </c>
      <c r="BHO710" s="216" t="s">
        <v>171</v>
      </c>
      <c r="BHP710" s="216"/>
      <c r="BHQ710" s="216"/>
      <c r="BHR710" s="43" t="s">
        <v>172</v>
      </c>
      <c r="BHS710" s="42"/>
      <c r="BHT710" s="63" t="s">
        <v>173</v>
      </c>
    </row>
    <row r="711" spans="1544:1580" ht="12.75">
      <c r="BGJ711" s="62"/>
      <c r="BGK711" s="62"/>
      <c r="BGL711" s="62"/>
      <c r="BGM711" s="62"/>
      <c r="BGN711" s="62"/>
      <c r="BGO711" s="62"/>
      <c r="BGP711" s="42"/>
      <c r="BGQ711" s="42"/>
      <c r="BGR711" s="42"/>
      <c r="BGS711" s="42"/>
      <c r="BGT711" s="42"/>
      <c r="BGU711" s="42"/>
      <c r="BGV711" s="42"/>
      <c r="BGW711" s="56"/>
      <c r="BGX711" s="42"/>
      <c r="BGY711" s="46"/>
      <c r="BGZ711" s="42"/>
      <c r="BHA711" s="42"/>
      <c r="BHB711" s="42"/>
      <c r="BHC711" s="42"/>
      <c r="BHD711" s="42"/>
      <c r="BHE711" s="42"/>
      <c r="BHF711" s="42"/>
      <c r="BHG711" s="42" t="s">
        <v>174</v>
      </c>
      <c r="BHH711" s="42"/>
      <c r="BHI711" s="42"/>
      <c r="BHJ711" s="42"/>
      <c r="BHK711" s="47"/>
      <c r="BHL711" s="42"/>
      <c r="BHM711" s="42"/>
      <c r="BHN711" s="64" t="s">
        <v>175</v>
      </c>
      <c r="BHO711" s="64" t="s">
        <v>176</v>
      </c>
      <c r="BHP711" s="64" t="s">
        <v>177</v>
      </c>
      <c r="BHQ711" s="64" t="s">
        <v>178</v>
      </c>
      <c r="BHR711" s="64" t="s">
        <v>179</v>
      </c>
      <c r="BHS711" s="42"/>
      <c r="BHT711" s="65" t="s">
        <v>180</v>
      </c>
    </row>
    <row r="712" spans="1544:1580" ht="12.75">
      <c r="BGJ712" s="62"/>
      <c r="BGK712" s="62"/>
      <c r="BGL712" s="62"/>
      <c r="BGM712" s="62"/>
      <c r="BGN712" s="62"/>
      <c r="BGO712" s="62"/>
      <c r="BGP712" s="42"/>
      <c r="BGQ712" s="42"/>
      <c r="BGR712" s="42"/>
      <c r="BGS712" s="42"/>
      <c r="BGT712" s="42"/>
      <c r="BGU712" s="42"/>
      <c r="BGV712" s="42"/>
      <c r="BGW712" s="56"/>
      <c r="BGX712" s="42"/>
      <c r="BGY712" s="46"/>
      <c r="BGZ712" s="42"/>
      <c r="BHA712" s="42"/>
      <c r="BHB712" s="42"/>
      <c r="BHC712" s="42"/>
      <c r="BHD712" s="42"/>
      <c r="BHE712" s="42"/>
      <c r="BHF712" s="42"/>
      <c r="BHG712" s="42" t="s">
        <v>181</v>
      </c>
      <c r="BHH712" s="42"/>
      <c r="BHI712" s="42"/>
      <c r="BHJ712" s="42"/>
      <c r="BHK712" s="47"/>
      <c r="BHL712" s="42"/>
      <c r="BHM712" s="42"/>
      <c r="BHN712" s="62" t="s">
        <v>182</v>
      </c>
      <c r="BHO712" s="62" t="s">
        <v>183</v>
      </c>
      <c r="BHP712" s="62" t="s">
        <v>184</v>
      </c>
      <c r="BHQ712" s="62" t="s">
        <v>79</v>
      </c>
      <c r="BHR712" s="62" t="s">
        <v>185</v>
      </c>
      <c r="BHS712" s="42"/>
      <c r="BHT712" s="66" t="s">
        <v>186</v>
      </c>
    </row>
    <row r="713" spans="1544:1580" ht="12.75">
      <c r="BGJ713" s="62"/>
      <c r="BGK713" s="62"/>
      <c r="BGL713" s="62"/>
      <c r="BGM713" s="62"/>
      <c r="BGN713" s="62"/>
      <c r="BGO713" s="62"/>
      <c r="BGP713" s="42"/>
      <c r="BGQ713" s="42"/>
      <c r="BGR713" s="42"/>
      <c r="BGS713" s="42"/>
      <c r="BGT713" s="42"/>
      <c r="BGU713" s="42"/>
      <c r="BGV713" s="42"/>
      <c r="BGW713" s="56"/>
      <c r="BGX713" s="42"/>
      <c r="BGY713" s="46"/>
      <c r="BGZ713" s="42"/>
      <c r="BHA713" s="42"/>
      <c r="BHB713" s="42"/>
      <c r="BHC713" s="42"/>
      <c r="BHD713" s="42"/>
      <c r="BHE713" s="42"/>
      <c r="BHF713" s="42"/>
      <c r="BHG713" s="42" t="s">
        <v>187</v>
      </c>
      <c r="BHH713" s="42"/>
      <c r="BHI713" s="42"/>
      <c r="BHJ713" s="42"/>
      <c r="BHK713" s="42"/>
      <c r="BHL713" s="42"/>
      <c r="BHM713" s="42"/>
      <c r="BHN713" s="62" t="s">
        <v>188</v>
      </c>
      <c r="BHO713" s="62" t="s">
        <v>189</v>
      </c>
      <c r="BHP713" s="62" t="s">
        <v>190</v>
      </c>
      <c r="BHQ713" s="62" t="s">
        <v>156</v>
      </c>
      <c r="BHR713" s="62" t="s">
        <v>191</v>
      </c>
      <c r="BHS713" s="42"/>
      <c r="BHT713" s="66" t="s">
        <v>192</v>
      </c>
    </row>
    <row r="714" spans="1544:1580" ht="12.75">
      <c r="BGJ714" s="62"/>
      <c r="BGK714" s="62"/>
      <c r="BGL714" s="62"/>
      <c r="BGM714" s="62"/>
      <c r="BGN714" s="62"/>
      <c r="BGO714" s="62"/>
      <c r="BGP714" s="42"/>
      <c r="BGQ714" s="42"/>
      <c r="BGR714" s="42"/>
      <c r="BGS714" s="42"/>
      <c r="BGT714" s="42"/>
      <c r="BGU714" s="42"/>
      <c r="BGV714" s="42"/>
      <c r="BGW714" s="56"/>
      <c r="BGX714" s="42"/>
      <c r="BGY714" s="46"/>
      <c r="BGZ714" s="42"/>
      <c r="BHA714" s="42"/>
      <c r="BHB714" s="42"/>
      <c r="BHC714" s="42"/>
      <c r="BHD714" s="42"/>
      <c r="BHE714" s="42"/>
      <c r="BHF714" s="42"/>
      <c r="BHG714" s="42" t="s">
        <v>193</v>
      </c>
      <c r="BHH714" s="42"/>
      <c r="BHI714" s="42"/>
      <c r="BHJ714" s="42"/>
      <c r="BHK714" s="42"/>
      <c r="BHL714" s="42"/>
      <c r="BHM714" s="42"/>
      <c r="BHN714" s="62" t="s">
        <v>124</v>
      </c>
      <c r="BHO714" s="62" t="s">
        <v>194</v>
      </c>
      <c r="BHP714" s="62" t="s">
        <v>195</v>
      </c>
      <c r="BHQ714" s="62"/>
      <c r="BHR714" s="62" t="s">
        <v>196</v>
      </c>
      <c r="BHS714" s="42"/>
      <c r="BHT714" s="66" t="s">
        <v>197</v>
      </c>
    </row>
    <row r="715" spans="1544:1580" ht="12.75">
      <c r="BGJ715" s="62"/>
      <c r="BGK715" s="62"/>
      <c r="BGL715" s="62"/>
      <c r="BGM715" s="62"/>
      <c r="BGN715" s="62"/>
      <c r="BGO715" s="62"/>
      <c r="BGP715" s="42"/>
      <c r="BGQ715" s="42"/>
      <c r="BGR715" s="42"/>
      <c r="BGS715" s="42"/>
      <c r="BGT715" s="42"/>
      <c r="BGU715" s="42"/>
      <c r="BGV715" s="42"/>
      <c r="BGW715" s="56"/>
      <c r="BGX715" s="42"/>
      <c r="BGY715" s="46"/>
      <c r="BGZ715" s="42"/>
      <c r="BHA715" s="42"/>
      <c r="BHB715" s="42"/>
      <c r="BHC715" s="42"/>
      <c r="BHD715" s="42"/>
      <c r="BHE715" s="42"/>
      <c r="BHF715" s="42"/>
      <c r="BHG715" s="42" t="s">
        <v>198</v>
      </c>
      <c r="BHH715" s="42"/>
      <c r="BHI715" s="42"/>
      <c r="BHJ715" s="42"/>
      <c r="BHK715" s="42"/>
      <c r="BHL715" s="42"/>
      <c r="BHM715" s="42"/>
      <c r="BHN715" s="62" t="s">
        <v>164</v>
      </c>
      <c r="BHO715" s="62"/>
      <c r="BHP715" s="62"/>
      <c r="BHQ715" s="62"/>
      <c r="BHR715" s="62" t="s">
        <v>199</v>
      </c>
      <c r="BHS715" s="42"/>
      <c r="BHT715" s="66" t="s">
        <v>200</v>
      </c>
    </row>
    <row r="716" spans="1544:1580" ht="12.75">
      <c r="BGJ716" s="62"/>
      <c r="BGK716" s="62"/>
      <c r="BGL716" s="62"/>
      <c r="BGM716" s="62"/>
      <c r="BGN716" s="62"/>
      <c r="BGO716" s="62"/>
      <c r="BGP716" s="42"/>
      <c r="BGQ716" s="42"/>
      <c r="BGR716" s="42"/>
      <c r="BGS716" s="42"/>
      <c r="BGT716" s="42"/>
      <c r="BGU716" s="42"/>
      <c r="BGV716" s="42"/>
      <c r="BGW716" s="56"/>
      <c r="BGX716" s="42"/>
      <c r="BGY716" s="46"/>
      <c r="BGZ716" s="42"/>
      <c r="BHA716" s="42"/>
      <c r="BHB716" s="42"/>
      <c r="BHC716" s="42"/>
      <c r="BHD716" s="42"/>
      <c r="BHE716" s="42"/>
      <c r="BHF716" s="42"/>
      <c r="BHG716" s="42"/>
      <c r="BHH716" s="42"/>
      <c r="BHI716" s="42"/>
      <c r="BHJ716" s="42"/>
      <c r="BHK716" s="42"/>
      <c r="BHL716" s="42"/>
      <c r="BHM716" s="42"/>
      <c r="BHN716" s="62" t="s">
        <v>167</v>
      </c>
      <c r="BHO716" s="62"/>
      <c r="BHP716" s="62"/>
      <c r="BHQ716" s="62"/>
      <c r="BHR716" s="62"/>
      <c r="BHS716" s="42"/>
      <c r="BHT716" s="66" t="s">
        <v>201</v>
      </c>
    </row>
    <row r="717" spans="1544:1580" ht="12.75">
      <c r="BGJ717" s="62"/>
      <c r="BGK717" s="62"/>
      <c r="BGL717" s="62"/>
      <c r="BGM717" s="62"/>
      <c r="BGN717" s="62"/>
      <c r="BGO717" s="62"/>
      <c r="BGP717" s="42"/>
      <c r="BGQ717" s="42"/>
      <c r="BGR717" s="42"/>
      <c r="BGS717" s="42"/>
      <c r="BGT717" s="42"/>
      <c r="BGU717" s="42"/>
      <c r="BGV717" s="42"/>
      <c r="BGW717" s="56"/>
      <c r="BGX717" s="42"/>
      <c r="BGY717" s="46"/>
      <c r="BGZ717" s="42"/>
      <c r="BHA717" s="42"/>
      <c r="BHB717" s="42"/>
      <c r="BHC717" s="42"/>
      <c r="BHD717" s="42"/>
      <c r="BHE717" s="42"/>
      <c r="BHF717" s="42"/>
      <c r="BHG717" s="42"/>
      <c r="BHH717" s="42"/>
      <c r="BHI717" s="42"/>
      <c r="BHJ717" s="42"/>
      <c r="BHK717" s="42"/>
      <c r="BHL717" s="42"/>
      <c r="BHM717" s="42"/>
      <c r="BHN717" s="62" t="s">
        <v>202</v>
      </c>
      <c r="BHO717" s="62"/>
      <c r="BHP717" s="62"/>
      <c r="BHQ717" s="62"/>
      <c r="BHR717" s="62"/>
      <c r="BHS717" s="42"/>
      <c r="BHT717" s="66" t="s">
        <v>203</v>
      </c>
    </row>
    <row r="718" spans="1544:1580" ht="12.75">
      <c r="BGJ718" s="42"/>
      <c r="BGK718" s="42"/>
      <c r="BGL718" s="42"/>
      <c r="BGM718" s="42"/>
      <c r="BGN718" s="42"/>
      <c r="BGO718" s="42"/>
      <c r="BGP718" s="42"/>
      <c r="BGQ718" s="42"/>
      <c r="BGR718" s="42"/>
      <c r="BGS718" s="42"/>
      <c r="BGT718" s="42"/>
      <c r="BGU718" s="42"/>
      <c r="BGV718" s="42"/>
      <c r="BGW718" s="56"/>
      <c r="BGX718" s="42"/>
      <c r="BGY718" s="46"/>
      <c r="BGZ718" s="42"/>
      <c r="BHA718" s="42"/>
      <c r="BHB718" s="42"/>
      <c r="BHC718" s="42"/>
      <c r="BHD718" s="42"/>
      <c r="BHE718" s="42"/>
      <c r="BHF718" s="42"/>
      <c r="BHG718" s="42"/>
      <c r="BHH718" s="42"/>
      <c r="BHI718" s="42"/>
      <c r="BHJ718" s="42"/>
      <c r="BHK718" s="42"/>
      <c r="BHL718" s="42"/>
      <c r="BHM718" s="42"/>
      <c r="BHN718" s="62" t="s">
        <v>204</v>
      </c>
      <c r="BHO718" s="62"/>
      <c r="BHP718" s="62"/>
      <c r="BHQ718" s="62"/>
      <c r="BHR718" s="62"/>
      <c r="BHS718" s="42"/>
      <c r="BHT718" s="66" t="s">
        <v>205</v>
      </c>
    </row>
    <row r="719" spans="1544:1580" ht="12.75">
      <c r="BGJ719" s="42"/>
      <c r="BGK719" s="42"/>
      <c r="BGL719" s="42"/>
      <c r="BGM719" s="42"/>
      <c r="BGN719" s="42"/>
      <c r="BGO719" s="42"/>
      <c r="BGP719" s="42"/>
      <c r="BGQ719" s="42"/>
      <c r="BGR719" s="42"/>
      <c r="BGS719" s="42"/>
      <c r="BGT719" s="42"/>
      <c r="BGU719" s="42"/>
      <c r="BGV719" s="42"/>
      <c r="BGW719" s="56"/>
      <c r="BGX719" s="42"/>
      <c r="BGY719" s="46"/>
      <c r="BGZ719" s="42"/>
      <c r="BHA719" s="42"/>
      <c r="BHB719" s="42"/>
      <c r="BHC719" s="42"/>
      <c r="BHD719" s="42"/>
      <c r="BHE719" s="42"/>
      <c r="BHF719" s="42"/>
      <c r="BHG719" s="42"/>
      <c r="BHH719" s="42"/>
      <c r="BHI719" s="42"/>
      <c r="BHJ719" s="42"/>
      <c r="BHK719" s="42"/>
      <c r="BHL719" s="42"/>
      <c r="BHM719" s="42"/>
      <c r="BHN719" s="62" t="s">
        <v>206</v>
      </c>
      <c r="BHO719" s="62"/>
      <c r="BHP719" s="62"/>
      <c r="BHQ719" s="62"/>
      <c r="BHR719" s="62"/>
      <c r="BHS719" s="42"/>
      <c r="BHT719" s="66" t="s">
        <v>207</v>
      </c>
    </row>
    <row r="720" spans="1544:1580" ht="12.75">
      <c r="BGJ720" s="42"/>
      <c r="BGK720" s="42"/>
      <c r="BGL720" s="42"/>
      <c r="BGM720" s="42"/>
      <c r="BGN720" s="42"/>
      <c r="BGO720" s="42"/>
      <c r="BGP720" s="42"/>
      <c r="BGQ720" s="42"/>
      <c r="BGR720" s="42"/>
      <c r="BGS720" s="42"/>
      <c r="BGT720" s="42"/>
      <c r="BGU720" s="42"/>
      <c r="BGV720" s="42"/>
      <c r="BGW720" s="56"/>
      <c r="BGX720" s="42"/>
      <c r="BGY720" s="46"/>
      <c r="BGZ720" s="42"/>
      <c r="BHA720" s="42"/>
      <c r="BHB720" s="42"/>
      <c r="BHC720" s="42"/>
      <c r="BHD720" s="42"/>
      <c r="BHE720" s="42"/>
      <c r="BHF720" s="42"/>
      <c r="BHG720" s="42"/>
      <c r="BHH720" s="42"/>
      <c r="BHI720" s="42"/>
      <c r="BHJ720" s="42"/>
      <c r="BHK720" s="42"/>
      <c r="BHL720" s="42"/>
      <c r="BHM720" s="42"/>
      <c r="BHN720" s="62" t="s">
        <v>114</v>
      </c>
      <c r="BHO720" s="62"/>
      <c r="BHP720" s="62"/>
      <c r="BHQ720" s="62"/>
      <c r="BHR720" s="62"/>
      <c r="BHS720" s="42"/>
      <c r="BHT720" s="66" t="s">
        <v>208</v>
      </c>
    </row>
    <row r="721" spans="1544:1580" ht="12.75">
      <c r="BGJ721" s="42"/>
      <c r="BGK721" s="42"/>
      <c r="BGL721" s="42"/>
      <c r="BGM721" s="42"/>
      <c r="BGN721" s="42"/>
      <c r="BGO721" s="42"/>
      <c r="BGP721" s="42"/>
      <c r="BGQ721" s="42"/>
      <c r="BGR721" s="42"/>
      <c r="BGS721" s="42"/>
      <c r="BGT721" s="42"/>
      <c r="BGU721" s="42"/>
      <c r="BGV721" s="42"/>
      <c r="BGW721" s="56"/>
      <c r="BGX721" s="42"/>
      <c r="BGY721" s="46"/>
      <c r="BGZ721" s="42"/>
      <c r="BHA721" s="42"/>
      <c r="BHB721" s="42"/>
      <c r="BHC721" s="42"/>
      <c r="BHD721" s="42"/>
      <c r="BHE721" s="42"/>
      <c r="BHF721" s="42"/>
      <c r="BHG721" s="42"/>
      <c r="BHH721" s="42"/>
      <c r="BHI721" s="42"/>
      <c r="BHJ721" s="42"/>
      <c r="BHK721" s="42"/>
      <c r="BHL721" s="42"/>
      <c r="BHM721" s="42"/>
      <c r="BHN721" s="42" t="s">
        <v>169</v>
      </c>
      <c r="BHO721" s="42"/>
      <c r="BHP721" s="62"/>
      <c r="BHQ721" s="62"/>
      <c r="BHR721" s="54"/>
      <c r="BHS721" s="42"/>
      <c r="BHT721" s="66" t="s">
        <v>209</v>
      </c>
    </row>
    <row r="722" spans="1544:1580" ht="12.75">
      <c r="BHN722" s="42" t="s">
        <v>174</v>
      </c>
      <c r="BHO722" s="42"/>
      <c r="BHP722" s="62"/>
      <c r="BHQ722" s="62"/>
      <c r="BHR722" s="54"/>
      <c r="BHS722" s="42"/>
      <c r="BHT722" s="66" t="s">
        <v>210</v>
      </c>
    </row>
    <row r="723" spans="1544:1580" ht="12.75">
      <c r="BHN723" s="42" t="s">
        <v>181</v>
      </c>
      <c r="BHO723" s="62"/>
      <c r="BHP723" s="62"/>
      <c r="BHQ723" s="62"/>
      <c r="BHR723" s="54"/>
      <c r="BHS723" s="42"/>
      <c r="BHT723" s="66" t="s">
        <v>211</v>
      </c>
    </row>
    <row r="724" spans="1544:1580" ht="12.75">
      <c r="BHN724" s="42" t="s">
        <v>187</v>
      </c>
      <c r="BHO724" s="62"/>
      <c r="BHP724" s="62"/>
      <c r="BHQ724" s="62"/>
      <c r="BHR724" s="54"/>
      <c r="BHS724" s="42"/>
      <c r="BHT724" s="66" t="s">
        <v>212</v>
      </c>
    </row>
    <row r="725" spans="1544:1580" ht="12.75">
      <c r="BHN725" s="42" t="s">
        <v>193</v>
      </c>
      <c r="BHO725" s="62"/>
      <c r="BHP725" s="62"/>
      <c r="BHQ725" s="62"/>
      <c r="BHR725" s="54"/>
      <c r="BHS725" s="42"/>
      <c r="BHT725" s="66" t="s">
        <v>213</v>
      </c>
    </row>
    <row r="726" spans="1544:1580" ht="12.75">
      <c r="BHN726" s="42" t="s">
        <v>198</v>
      </c>
      <c r="BHO726" s="62"/>
      <c r="BHP726" s="62"/>
      <c r="BHQ726" s="62"/>
      <c r="BHR726" s="54"/>
      <c r="BHS726" s="42"/>
      <c r="BHT726" s="66" t="s">
        <v>214</v>
      </c>
    </row>
    <row r="727" spans="1544:1580" ht="12.75">
      <c r="BHN727" s="42"/>
      <c r="BHO727" s="62"/>
      <c r="BHP727" s="62"/>
      <c r="BHQ727" s="62"/>
      <c r="BHR727" s="62"/>
      <c r="BHS727" s="42"/>
      <c r="BHT727" s="66" t="s">
        <v>215</v>
      </c>
    </row>
    <row r="728" spans="1544:1580" ht="12.75">
      <c r="BHN728" s="42"/>
      <c r="BHO728" s="42"/>
      <c r="BHP728" s="42"/>
      <c r="BHQ728" s="42"/>
      <c r="BHR728" s="42"/>
      <c r="BHS728" s="42"/>
      <c r="BHT728" s="66" t="s">
        <v>216</v>
      </c>
    </row>
    <row r="729" spans="1544:1580" ht="12.75">
      <c r="BHN729" s="42"/>
      <c r="BHO729" s="42"/>
      <c r="BHP729" s="42"/>
      <c r="BHQ729" s="42"/>
      <c r="BHR729" s="42"/>
      <c r="BHS729" s="42"/>
      <c r="BHT729" s="66" t="s">
        <v>217</v>
      </c>
    </row>
    <row r="730" spans="1544:1580" ht="12.75">
      <c r="BHN730" s="42"/>
      <c r="BHO730" s="42"/>
      <c r="BHP730" s="42"/>
      <c r="BHQ730" s="42"/>
      <c r="BHR730" s="42"/>
      <c r="BHS730" s="42"/>
      <c r="BHT730" s="66" t="s">
        <v>218</v>
      </c>
    </row>
    <row r="731" spans="1544:1580" ht="12.75">
      <c r="BHN731" s="42"/>
      <c r="BHO731" s="42"/>
      <c r="BHP731" s="42"/>
      <c r="BHQ731" s="42"/>
      <c r="BHR731" s="42"/>
      <c r="BHS731" s="42"/>
      <c r="BHT731" s="66" t="s">
        <v>219</v>
      </c>
    </row>
    <row r="732" spans="1544:1580" ht="12.75">
      <c r="BHN732" s="42"/>
      <c r="BHO732" s="42"/>
      <c r="BHP732" s="42"/>
      <c r="BHQ732" s="42"/>
      <c r="BHR732" s="42"/>
      <c r="BHS732" s="42"/>
      <c r="BHT732" s="66" t="s">
        <v>220</v>
      </c>
    </row>
    <row r="733" spans="1544:1580" ht="12.75">
      <c r="BHN733" s="42"/>
      <c r="BHO733" s="42"/>
      <c r="BHP733" s="42"/>
      <c r="BHQ733" s="42"/>
      <c r="BHR733" s="42"/>
      <c r="BHS733" s="42"/>
      <c r="BHT733" s="66" t="s">
        <v>221</v>
      </c>
    </row>
    <row r="734" spans="1544:1580" ht="12.75">
      <c r="BHN734" s="42"/>
      <c r="BHO734" s="42"/>
      <c r="BHP734" s="42"/>
      <c r="BHQ734" s="42"/>
      <c r="BHR734" s="42"/>
      <c r="BHS734" s="42"/>
      <c r="BHT734" s="66" t="s">
        <v>222</v>
      </c>
    </row>
    <row r="735" spans="1544:1580" ht="12.75">
      <c r="BHN735" s="42"/>
      <c r="BHO735" s="42"/>
      <c r="BHP735" s="42"/>
      <c r="BHQ735" s="42"/>
      <c r="BHR735" s="42"/>
      <c r="BHS735" s="42"/>
      <c r="BHT735" s="66" t="s">
        <v>223</v>
      </c>
    </row>
    <row r="736" spans="1544:1580" ht="12.75">
      <c r="BHN736" s="42"/>
      <c r="BHO736" s="42"/>
      <c r="BHP736" s="42"/>
      <c r="BHQ736" s="42"/>
      <c r="BHR736" s="42"/>
      <c r="BHS736" s="42"/>
      <c r="BHT736" s="66" t="s">
        <v>224</v>
      </c>
    </row>
    <row r="737" spans="1574:1584" ht="12.75">
      <c r="BHN737" s="42"/>
      <c r="BHO737" s="42"/>
      <c r="BHP737" s="42"/>
      <c r="BHQ737" s="42"/>
      <c r="BHR737" s="42"/>
      <c r="BHS737" s="42"/>
      <c r="BHT737" s="66" t="s">
        <v>225</v>
      </c>
    </row>
    <row r="738" spans="1574:1584" ht="12.75">
      <c r="BHT738" s="66" t="s">
        <v>226</v>
      </c>
      <c r="BHU738" s="42"/>
      <c r="BHV738" s="42"/>
      <c r="BHW738" s="42"/>
      <c r="BHX738" s="42"/>
    </row>
    <row r="739" spans="1574:1584" ht="12.75">
      <c r="BHT739" s="66" t="s">
        <v>227</v>
      </c>
      <c r="BHU739" s="42"/>
      <c r="BHV739" s="42"/>
      <c r="BHW739" s="42"/>
      <c r="BHX739" s="42"/>
    </row>
    <row r="740" spans="1574:1584" ht="12.75">
      <c r="BHT740" s="66" t="s">
        <v>228</v>
      </c>
      <c r="BHU740" s="42"/>
      <c r="BHV740" s="42"/>
      <c r="BHW740" s="42"/>
      <c r="BHX740" s="42"/>
    </row>
    <row r="741" spans="1574:1584" ht="12.75">
      <c r="BHT741" s="67" t="s">
        <v>229</v>
      </c>
      <c r="BHU741" s="42"/>
      <c r="BHV741" s="42"/>
      <c r="BHW741" s="42"/>
      <c r="BHX741" s="42"/>
    </row>
    <row r="742" spans="1574:1584" ht="12.75">
      <c r="BHT742" s="66" t="s">
        <v>230</v>
      </c>
      <c r="BHU742" s="42"/>
      <c r="BHV742" s="42"/>
      <c r="BHW742" s="42"/>
      <c r="BHX742" s="42"/>
    </row>
    <row r="743" spans="1574:1584" ht="12.75">
      <c r="BHT743" s="66" t="s">
        <v>231</v>
      </c>
      <c r="BHU743" s="42"/>
      <c r="BHV743" s="42"/>
      <c r="BHW743" s="42"/>
      <c r="BHX743" s="42"/>
    </row>
    <row r="744" spans="1574:1584" ht="12.75">
      <c r="BHT744" s="66" t="s">
        <v>232</v>
      </c>
      <c r="BHU744" s="42"/>
      <c r="BHV744" s="42"/>
      <c r="BHW744" s="42"/>
      <c r="BHX744" s="42"/>
    </row>
    <row r="745" spans="1574:1584" ht="12.75">
      <c r="BHT745" s="66" t="s">
        <v>233</v>
      </c>
      <c r="BHU745" s="42"/>
      <c r="BHV745" s="42"/>
      <c r="BHW745" s="42"/>
      <c r="BHX745" s="42"/>
    </row>
    <row r="746" spans="1574:1584" ht="12.75">
      <c r="BHT746" s="42"/>
      <c r="BHU746" s="42"/>
      <c r="BHV746" s="42"/>
      <c r="BHW746" s="42"/>
      <c r="BHX746" s="42"/>
    </row>
    <row r="747" spans="1574:1584" ht="12.75">
      <c r="BHT747" s="42"/>
      <c r="BHU747" s="42"/>
      <c r="BHV747" s="42"/>
      <c r="BHW747" s="42"/>
      <c r="BHX747" s="42"/>
    </row>
    <row r="748" spans="1574:1584" ht="12.75">
      <c r="BHT748" s="42"/>
      <c r="BHU748" s="42"/>
      <c r="BHV748" s="42" t="s">
        <v>75</v>
      </c>
      <c r="BHW748" s="42"/>
      <c r="BHX748" s="42"/>
    </row>
    <row r="749" spans="1574:1584" ht="12.75">
      <c r="BHT749" s="42"/>
      <c r="BHU749" s="42"/>
      <c r="BHV749" s="42" t="s">
        <v>74</v>
      </c>
      <c r="BHW749" s="42"/>
      <c r="BHX749" s="42"/>
    </row>
    <row r="750" spans="1574:1584" ht="12.75">
      <c r="BHT750" s="42"/>
      <c r="BHU750" s="42"/>
      <c r="BHV750" s="42"/>
      <c r="BHW750" s="42"/>
      <c r="BHX750" s="42"/>
    </row>
    <row r="751" spans="1574:1584" ht="12.75">
      <c r="BHT751" s="42"/>
      <c r="BHU751" s="42"/>
      <c r="BHV751" s="42"/>
      <c r="BHW751" s="42"/>
      <c r="BHX751" s="42" t="s">
        <v>234</v>
      </c>
    </row>
    <row r="752" spans="1574:1584" ht="12.75">
      <c r="BHT752" s="42"/>
      <c r="BHU752" s="42"/>
      <c r="BHV752" s="42"/>
      <c r="BHW752" s="42"/>
      <c r="BHX752" s="42" t="s">
        <v>235</v>
      </c>
    </row>
    <row r="753" spans="1580:1589" ht="12.75">
      <c r="BHT753" s="42"/>
      <c r="BHU753" s="42"/>
      <c r="BHV753" s="42"/>
      <c r="BHW753" s="42"/>
      <c r="BHX753" s="42" t="s">
        <v>236</v>
      </c>
    </row>
    <row r="754" spans="1580:1589" ht="12.75">
      <c r="BHX754" s="42" t="s">
        <v>237</v>
      </c>
      <c r="BHY754" s="42"/>
      <c r="BHZ754" s="42"/>
      <c r="BIA754" s="42"/>
      <c r="BIB754" s="42"/>
      <c r="BIC754" s="42"/>
    </row>
    <row r="755" spans="1580:1589" ht="12.75">
      <c r="BHX755" s="42"/>
      <c r="BHY755" s="42"/>
      <c r="BHZ755" s="42"/>
      <c r="BIA755" s="42"/>
      <c r="BIB755" s="42"/>
      <c r="BIC755" s="42"/>
    </row>
    <row r="756" spans="1580:1589" ht="12.75">
      <c r="BHX756" s="42"/>
      <c r="BHY756" s="42"/>
      <c r="BHZ756" s="42" t="s">
        <v>238</v>
      </c>
      <c r="BIA756" s="42"/>
      <c r="BIB756" s="42"/>
      <c r="BIC756" s="42"/>
    </row>
    <row r="757" spans="1580:1589" ht="12.75">
      <c r="BHX757" s="42"/>
      <c r="BHY757" s="42"/>
      <c r="BHZ757" s="42" t="s">
        <v>239</v>
      </c>
      <c r="BIA757" s="42"/>
      <c r="BIB757" s="42"/>
      <c r="BIC757" s="42"/>
    </row>
    <row r="758" spans="1580:1589" ht="12.75">
      <c r="BHX758" s="42"/>
      <c r="BHY758" s="42"/>
      <c r="BHZ758" s="42" t="s">
        <v>240</v>
      </c>
      <c r="BIA758" s="42"/>
      <c r="BIB758" s="42"/>
      <c r="BIC758" s="42"/>
    </row>
    <row r="759" spans="1580:1589" ht="12.75">
      <c r="BHX759" s="42"/>
      <c r="BHY759" s="42"/>
      <c r="BHZ759" s="42"/>
      <c r="BIA759" s="42"/>
      <c r="BIB759" s="42"/>
      <c r="BIC759" s="42"/>
    </row>
    <row r="760" spans="1580:1589" ht="12.75">
      <c r="BHX760" s="42"/>
      <c r="BHY760" s="42"/>
      <c r="BHZ760" s="42"/>
      <c r="BIA760" s="42"/>
      <c r="BIB760" s="42"/>
      <c r="BIC760" s="42"/>
    </row>
    <row r="761" spans="1580:1589" ht="12.75">
      <c r="BHX761" s="42"/>
      <c r="BHY761" s="42"/>
      <c r="BHZ761" s="42"/>
      <c r="BIA761" s="42"/>
      <c r="BIB761" s="42"/>
      <c r="BIC761" s="68" t="s">
        <v>241</v>
      </c>
    </row>
    <row r="762" spans="1580:1589" ht="12.75">
      <c r="BHX762" s="42"/>
      <c r="BHY762" s="42"/>
      <c r="BHZ762" s="42"/>
      <c r="BIA762" s="42"/>
      <c r="BIB762" s="42"/>
      <c r="BIC762" s="69" t="s">
        <v>242</v>
      </c>
    </row>
    <row r="763" spans="1580:1589" ht="12.75">
      <c r="BHX763" s="42"/>
      <c r="BHY763" s="42"/>
      <c r="BHZ763" s="42"/>
      <c r="BIA763" s="42"/>
      <c r="BIB763" s="42"/>
      <c r="BIC763" s="69" t="s">
        <v>243</v>
      </c>
    </row>
    <row r="764" spans="1580:1589" ht="12.75">
      <c r="BHX764" s="42"/>
      <c r="BHY764" s="42"/>
      <c r="BHZ764" s="42"/>
      <c r="BIA764" s="42"/>
      <c r="BIB764" s="42"/>
      <c r="BIC764" s="69" t="s">
        <v>244</v>
      </c>
    </row>
    <row r="765" spans="1580:1589" ht="12.75">
      <c r="BHX765" s="42"/>
      <c r="BHY765" s="42"/>
      <c r="BHZ765" s="42"/>
      <c r="BIA765" s="42"/>
      <c r="BIB765" s="42"/>
      <c r="BIC765" s="69" t="s">
        <v>245</v>
      </c>
    </row>
    <row r="766" spans="1580:1589" ht="12.75">
      <c r="BHX766" s="42"/>
      <c r="BHY766" s="42"/>
      <c r="BHZ766" s="42"/>
      <c r="BIA766" s="42"/>
      <c r="BIB766" s="42"/>
      <c r="BIC766" s="69" t="s">
        <v>246</v>
      </c>
    </row>
    <row r="767" spans="1580:1589" ht="12.75">
      <c r="BHX767" s="42"/>
      <c r="BHY767" s="42"/>
      <c r="BHZ767" s="42"/>
      <c r="BIA767" s="42"/>
      <c r="BIB767" s="42"/>
      <c r="BIC767" s="69" t="s">
        <v>247</v>
      </c>
    </row>
    <row r="768" spans="1580:1589" ht="12.75">
      <c r="BHX768" s="42"/>
      <c r="BHY768" s="42"/>
      <c r="BHZ768" s="42"/>
      <c r="BIA768" s="42"/>
      <c r="BIB768" s="42"/>
      <c r="BIC768" s="69" t="s">
        <v>248</v>
      </c>
    </row>
    <row r="769" spans="1589:1593" ht="12.75">
      <c r="BIC769" s="69" t="s">
        <v>249</v>
      </c>
    </row>
    <row r="770" spans="1589:1593" ht="12.75">
      <c r="BIC770" s="69" t="s">
        <v>250</v>
      </c>
      <c r="BID770" s="68"/>
      <c r="BIE770" s="68"/>
      <c r="BIF770" s="68"/>
      <c r="BIG770" s="68"/>
    </row>
    <row r="771" spans="1589:1593" ht="12.75">
      <c r="BIC771" s="69" t="s">
        <v>251</v>
      </c>
      <c r="BID771" s="68"/>
      <c r="BIE771" s="68"/>
      <c r="BIF771" s="68"/>
      <c r="BIG771" s="68"/>
    </row>
    <row r="772" spans="1589:1593">
      <c r="BIC772" s="68"/>
      <c r="BID772" s="68"/>
      <c r="BIE772" s="68"/>
      <c r="BIF772" s="68"/>
      <c r="BIG772" s="68"/>
    </row>
    <row r="773" spans="1589:1593">
      <c r="BIC773" s="68"/>
      <c r="BID773" s="68"/>
      <c r="BIE773" s="68" t="s">
        <v>252</v>
      </c>
      <c r="BIF773" s="68"/>
      <c r="BIG773" s="68"/>
    </row>
    <row r="774" spans="1589:1593">
      <c r="BIC774" s="68"/>
      <c r="BID774" s="68"/>
      <c r="BIE774" s="68" t="s">
        <v>253</v>
      </c>
      <c r="BIF774" s="68"/>
      <c r="BIG774" s="68"/>
    </row>
    <row r="775" spans="1589:1593">
      <c r="BIC775" s="68"/>
      <c r="BID775" s="68"/>
      <c r="BIE775" s="68" t="s">
        <v>254</v>
      </c>
      <c r="BIF775" s="68"/>
      <c r="BIG775" s="68"/>
    </row>
    <row r="776" spans="1589:1593">
      <c r="BIC776" s="68"/>
      <c r="BID776" s="68"/>
      <c r="BIE776" s="68" t="s">
        <v>255</v>
      </c>
      <c r="BIF776" s="68"/>
      <c r="BIG776" s="68"/>
    </row>
    <row r="777" spans="1589:1593">
      <c r="BIC777" s="68"/>
      <c r="BID777" s="68"/>
      <c r="BIE777" s="68"/>
      <c r="BIF777" s="68"/>
      <c r="BIG777" s="68"/>
    </row>
    <row r="778" spans="1589:1593">
      <c r="BIC778" s="68"/>
      <c r="BID778" s="68"/>
      <c r="BIE778" s="68" t="s">
        <v>256</v>
      </c>
      <c r="BIF778" s="68"/>
      <c r="BIG778" s="68"/>
    </row>
    <row r="779" spans="1589:1593" ht="12.75">
      <c r="BIC779" s="68"/>
      <c r="BID779" s="68"/>
      <c r="BIE779" s="68"/>
      <c r="BIF779" s="68"/>
      <c r="BIG779" s="70" t="s">
        <v>257</v>
      </c>
    </row>
    <row r="780" spans="1589:1593" ht="12.75">
      <c r="BIC780" s="68"/>
      <c r="BID780" s="68"/>
      <c r="BIE780" s="68"/>
      <c r="BIF780" s="68"/>
      <c r="BIG780" s="69" t="s">
        <v>158</v>
      </c>
    </row>
    <row r="781" spans="1589:1593" ht="12.75">
      <c r="BIC781" s="68"/>
      <c r="BID781" s="68"/>
      <c r="BIE781" s="68"/>
      <c r="BIF781" s="68"/>
      <c r="BIG781" s="69" t="s">
        <v>161</v>
      </c>
    </row>
    <row r="782" spans="1589:1593" ht="12.75">
      <c r="BIC782" s="68"/>
      <c r="BID782" s="68"/>
      <c r="BIE782" s="68"/>
      <c r="BIF782" s="68"/>
      <c r="BIG782" s="69" t="s">
        <v>164</v>
      </c>
    </row>
    <row r="783" spans="1589:1593" ht="12.75">
      <c r="BIC783" s="68"/>
      <c r="BID783" s="68"/>
      <c r="BIE783" s="68"/>
      <c r="BIF783" s="68"/>
      <c r="BIG783" s="69" t="s">
        <v>167</v>
      </c>
    </row>
    <row r="784" spans="1589:1593" ht="12.75">
      <c r="BIC784" s="68"/>
      <c r="BID784" s="68"/>
      <c r="BIE784" s="68"/>
      <c r="BIF784" s="68"/>
      <c r="BIG784" s="69" t="s">
        <v>168</v>
      </c>
    </row>
    <row r="785" spans="1589:1597" ht="12.75">
      <c r="BIC785" s="68"/>
      <c r="BID785" s="68"/>
      <c r="BIE785" s="68"/>
      <c r="BIF785" s="68"/>
      <c r="BIG785" s="69" t="s">
        <v>169</v>
      </c>
    </row>
    <row r="786" spans="1589:1597" ht="12.75">
      <c r="BIG786" s="69" t="s">
        <v>174</v>
      </c>
      <c r="BIH786" s="68"/>
      <c r="BII786" s="68"/>
      <c r="BIJ786" s="68"/>
      <c r="BIK786" s="68"/>
    </row>
    <row r="787" spans="1589:1597" ht="12.75">
      <c r="BIG787" s="69" t="s">
        <v>181</v>
      </c>
      <c r="BIH787" s="68"/>
      <c r="BII787" s="68"/>
      <c r="BIJ787" s="68"/>
      <c r="BIK787" s="68"/>
    </row>
    <row r="788" spans="1589:1597" ht="12.75">
      <c r="BIG788" s="69" t="s">
        <v>187</v>
      </c>
      <c r="BIH788" s="68"/>
      <c r="BII788" s="68"/>
      <c r="BIJ788" s="68"/>
      <c r="BIK788" s="68"/>
    </row>
    <row r="789" spans="1589:1597" ht="12.75">
      <c r="BIG789" s="69" t="s">
        <v>193</v>
      </c>
      <c r="BIH789" s="68"/>
      <c r="BII789" s="68"/>
      <c r="BIJ789" s="68"/>
      <c r="BIK789" s="68"/>
    </row>
    <row r="790" spans="1589:1597" ht="12.75">
      <c r="BIG790" s="69" t="s">
        <v>198</v>
      </c>
      <c r="BIH790" s="68"/>
      <c r="BII790" s="68" t="s">
        <v>258</v>
      </c>
      <c r="BIJ790" s="68"/>
      <c r="BIK790" s="68"/>
    </row>
    <row r="791" spans="1589:1597" ht="12.75">
      <c r="BIG791" s="68"/>
      <c r="BIH791" s="68"/>
      <c r="BII791" s="69" t="s">
        <v>234</v>
      </c>
      <c r="BIJ791" s="68"/>
      <c r="BIK791" s="68"/>
    </row>
    <row r="792" spans="1589:1597" ht="12.75">
      <c r="BIG792" s="68"/>
      <c r="BIH792" s="68"/>
      <c r="BII792" s="69" t="s">
        <v>235</v>
      </c>
      <c r="BIJ792" s="68"/>
      <c r="BIK792" s="68"/>
    </row>
    <row r="793" spans="1589:1597" ht="12.75">
      <c r="BIG793" s="68"/>
      <c r="BIH793" s="68"/>
      <c r="BII793" s="69" t="s">
        <v>236</v>
      </c>
      <c r="BIJ793" s="68"/>
      <c r="BIK793" s="68"/>
    </row>
    <row r="794" spans="1589:1597" ht="12.75">
      <c r="BIG794" s="68"/>
      <c r="BIH794" s="68"/>
      <c r="BII794" s="69" t="s">
        <v>237</v>
      </c>
      <c r="BIJ794" s="68"/>
      <c r="BIK794" s="68"/>
    </row>
    <row r="795" spans="1589:1597">
      <c r="BIG795" s="68"/>
      <c r="BIH795" s="68"/>
      <c r="BII795" s="68"/>
      <c r="BIJ795" s="68"/>
      <c r="BIK795" s="68"/>
    </row>
    <row r="796" spans="1589:1597">
      <c r="BIG796" s="68"/>
      <c r="BIH796" s="68"/>
      <c r="BII796" s="68"/>
      <c r="BIJ796" s="68"/>
      <c r="BIK796" s="68" t="s">
        <v>259</v>
      </c>
    </row>
    <row r="797" spans="1589:1597" ht="63.75">
      <c r="BIG797" s="68"/>
      <c r="BIH797" s="68"/>
      <c r="BII797" s="68"/>
      <c r="BIJ797" s="68"/>
      <c r="BIK797" s="71" t="s">
        <v>260</v>
      </c>
    </row>
    <row r="798" spans="1589:1597" ht="12.75">
      <c r="BIG798" s="68"/>
      <c r="BIH798" s="68"/>
      <c r="BII798" s="68"/>
      <c r="BIJ798" s="68"/>
      <c r="BIK798" s="72" t="s">
        <v>261</v>
      </c>
    </row>
    <row r="799" spans="1589:1597" ht="12.75">
      <c r="BIG799" s="68"/>
      <c r="BIH799" s="68"/>
      <c r="BII799" s="68"/>
      <c r="BIJ799" s="68"/>
      <c r="BIK799" s="72" t="s">
        <v>262</v>
      </c>
    </row>
    <row r="800" spans="1589:1597" ht="12.75">
      <c r="BIG800" s="68"/>
      <c r="BIH800" s="68"/>
      <c r="BII800" s="68"/>
      <c r="BIJ800" s="68"/>
      <c r="BIK800" s="72" t="s">
        <v>263</v>
      </c>
    </row>
    <row r="801" spans="1593:1602" ht="12.75">
      <c r="BIG801" s="68"/>
      <c r="BIH801" s="68"/>
      <c r="BII801" s="68"/>
      <c r="BIJ801" s="68"/>
      <c r="BIK801" s="72" t="s">
        <v>264</v>
      </c>
    </row>
    <row r="802" spans="1593:1602" ht="63.75">
      <c r="BIK802" s="71" t="s">
        <v>265</v>
      </c>
      <c r="BIL802" s="68"/>
      <c r="BIM802" s="68"/>
      <c r="BIN802" s="68"/>
      <c r="BIO802" s="73"/>
      <c r="BIP802" s="73"/>
    </row>
    <row r="803" spans="1593:1602" ht="12.75">
      <c r="BIK803" s="72" t="s">
        <v>266</v>
      </c>
      <c r="BIL803" s="68"/>
      <c r="BIM803" s="68"/>
      <c r="BIN803" s="68"/>
      <c r="BIO803" s="73"/>
      <c r="BIP803" s="73"/>
    </row>
    <row r="804" spans="1593:1602" ht="12.75">
      <c r="BIK804" s="71" t="s">
        <v>198</v>
      </c>
      <c r="BIL804" s="68"/>
      <c r="BIM804" s="68"/>
      <c r="BIN804" s="68"/>
      <c r="BIO804" s="73"/>
      <c r="BIP804" s="73"/>
    </row>
    <row r="805" spans="1593:1602" ht="12.75">
      <c r="BIK805" s="72" t="s">
        <v>256</v>
      </c>
      <c r="BIL805" s="68"/>
      <c r="BIM805" s="68"/>
      <c r="BIN805" s="68"/>
      <c r="BIO805" s="68"/>
      <c r="BIP805" s="68"/>
    </row>
    <row r="806" spans="1593:1602" ht="12.75">
      <c r="BIK806" s="72"/>
      <c r="BIL806" s="68"/>
      <c r="BIM806" s="68"/>
      <c r="BIN806" s="68"/>
      <c r="BIO806" s="68"/>
      <c r="BIP806" s="68"/>
    </row>
    <row r="807" spans="1593:1602" ht="12.75">
      <c r="BIK807" s="68"/>
      <c r="BIL807" s="68"/>
      <c r="BIM807" s="69" t="s">
        <v>75</v>
      </c>
      <c r="BIN807" s="69"/>
      <c r="BIO807" s="69"/>
      <c r="BIP807" s="69"/>
    </row>
    <row r="808" spans="1593:1602" ht="12.75">
      <c r="BIK808" s="68"/>
      <c r="BIL808" s="68"/>
      <c r="BIM808" s="69" t="s">
        <v>74</v>
      </c>
      <c r="BIN808" s="69"/>
      <c r="BIO808" s="69"/>
      <c r="BIP808" s="69"/>
    </row>
    <row r="809" spans="1593:1602" ht="12.75">
      <c r="BIK809" s="68"/>
      <c r="BIL809" s="68"/>
      <c r="BIM809" s="69"/>
      <c r="BIN809" s="69"/>
      <c r="BIO809" s="69"/>
      <c r="BIP809" s="69"/>
    </row>
    <row r="810" spans="1593:1602" ht="12.75">
      <c r="BIK810" s="68"/>
      <c r="BIL810" s="68"/>
      <c r="BIM810" s="69"/>
      <c r="BIN810" s="69" t="s">
        <v>79</v>
      </c>
      <c r="BIO810" s="69"/>
      <c r="BIP810" s="69"/>
    </row>
    <row r="811" spans="1593:1602" ht="12.75">
      <c r="BIK811" s="68"/>
      <c r="BIL811" s="68"/>
      <c r="BIM811" s="69"/>
      <c r="BIN811" s="69" t="s">
        <v>156</v>
      </c>
      <c r="BIO811" s="69"/>
      <c r="BIP811" s="69"/>
    </row>
    <row r="812" spans="1593:1602" ht="12.75">
      <c r="BIK812" s="68"/>
      <c r="BIL812" s="68"/>
      <c r="BIM812" s="69"/>
      <c r="BIN812" s="69"/>
      <c r="BIO812" s="69"/>
      <c r="BIP812" s="69"/>
    </row>
    <row r="813" spans="1593:1602" ht="12.75">
      <c r="BIK813" s="68"/>
      <c r="BIL813" s="68"/>
      <c r="BIM813" s="69"/>
      <c r="BIN813" s="69"/>
      <c r="BIO813" s="69"/>
      <c r="BIP813" s="69"/>
    </row>
    <row r="814" spans="1593:1602" ht="12.75">
      <c r="BIK814" s="68"/>
      <c r="BIL814" s="68"/>
      <c r="BIM814" s="69"/>
      <c r="BIN814" s="69"/>
      <c r="BIO814" s="69"/>
      <c r="BIP814" s="69"/>
    </row>
    <row r="815" spans="1593:1602" ht="12.75">
      <c r="BIK815" s="68"/>
      <c r="BIL815" s="68"/>
      <c r="BIM815" s="69"/>
      <c r="BIN815" s="69"/>
      <c r="BIO815" s="69"/>
      <c r="BIP815" s="69"/>
    </row>
    <row r="816" spans="1593:1602" ht="12.75">
      <c r="BIK816" s="68"/>
      <c r="BIL816" s="68"/>
      <c r="BIM816" s="69"/>
      <c r="BIN816" s="69"/>
      <c r="BIO816" s="69"/>
      <c r="BIP816" s="69"/>
    </row>
    <row r="817" spans="1597:1606" ht="12.75">
      <c r="BIK817" s="68"/>
      <c r="BIL817" s="68"/>
      <c r="BIM817" s="69"/>
      <c r="BIN817" s="69"/>
      <c r="BIO817" s="69"/>
      <c r="BIP817" s="69" t="s">
        <v>78</v>
      </c>
    </row>
    <row r="818" spans="1597:1606" ht="12.75">
      <c r="BIP818" s="69" t="s">
        <v>267</v>
      </c>
      <c r="BIQ818" s="69"/>
      <c r="BIR818" s="69"/>
      <c r="BIS818" s="69"/>
      <c r="BIT818" s="69"/>
    </row>
    <row r="819" spans="1597:1606" ht="12.75">
      <c r="BIP819" s="69" t="s">
        <v>268</v>
      </c>
      <c r="BIQ819" s="69"/>
      <c r="BIR819" s="69"/>
      <c r="BIS819" s="69"/>
      <c r="BIT819" s="69"/>
    </row>
    <row r="820" spans="1597:1606" ht="12.75">
      <c r="BIP820" s="69"/>
      <c r="BIQ820" s="69"/>
      <c r="BIR820" s="69"/>
      <c r="BIS820" s="69"/>
      <c r="BIT820" s="69"/>
    </row>
    <row r="821" spans="1597:1606" ht="12.75">
      <c r="BIP821" s="69"/>
      <c r="BIQ821" s="69"/>
      <c r="BIR821" s="69"/>
      <c r="BIS821" s="69"/>
      <c r="BIT821" s="69"/>
    </row>
    <row r="822" spans="1597:1606" ht="12.75">
      <c r="BIP822" s="69"/>
      <c r="BIQ822" s="69"/>
      <c r="BIR822" s="69"/>
      <c r="BIS822" s="69"/>
      <c r="BIT822" s="69"/>
    </row>
    <row r="823" spans="1597:1606" ht="12.75">
      <c r="BIP823" s="69"/>
      <c r="BIQ823" s="69" t="s">
        <v>269</v>
      </c>
      <c r="BIR823" s="69"/>
      <c r="BIS823" s="69"/>
      <c r="BIT823" s="69"/>
    </row>
    <row r="824" spans="1597:1606" ht="12.75">
      <c r="BIP824" s="69"/>
      <c r="BIQ824" s="69" t="s">
        <v>270</v>
      </c>
      <c r="BIR824" s="69"/>
      <c r="BIS824" s="69"/>
      <c r="BIT824" s="69"/>
    </row>
    <row r="825" spans="1597:1606" ht="12.75">
      <c r="BIP825" s="69"/>
      <c r="BIQ825" s="69" t="s">
        <v>77</v>
      </c>
      <c r="BIR825" s="69"/>
      <c r="BIS825" s="69"/>
      <c r="BIT825" s="69"/>
    </row>
    <row r="826" spans="1597:1606" ht="12.75">
      <c r="BIP826" s="69"/>
      <c r="BIQ826" s="69"/>
      <c r="BIR826" s="69"/>
      <c r="BIS826" s="69"/>
      <c r="BIT826" s="69"/>
    </row>
    <row r="827" spans="1597:1606" ht="12.75">
      <c r="BIP827" s="69"/>
      <c r="BIQ827" s="69"/>
      <c r="BIR827" s="69"/>
      <c r="BIS827" s="69"/>
      <c r="BIT827" s="69"/>
    </row>
    <row r="828" spans="1597:1606" ht="12.75">
      <c r="BIP828" s="69"/>
      <c r="BIQ828" s="69"/>
      <c r="BIR828" s="69"/>
      <c r="BIS828" s="69"/>
      <c r="BIT828" s="69"/>
    </row>
    <row r="829" spans="1597:1606" ht="12.75">
      <c r="BIP829" s="69"/>
      <c r="BIQ829" s="69"/>
      <c r="BIR829" s="69"/>
      <c r="BIS829" s="69" t="s">
        <v>271</v>
      </c>
      <c r="BIT829" s="69"/>
    </row>
    <row r="830" spans="1597:1606" ht="12.75">
      <c r="BIP830" s="69"/>
      <c r="BIQ830" s="69"/>
      <c r="BIR830" s="69"/>
      <c r="BIS830" s="69" t="s">
        <v>272</v>
      </c>
      <c r="BIT830" s="69"/>
    </row>
    <row r="831" spans="1597:1606" ht="12.75">
      <c r="BIP831" s="69"/>
      <c r="BIQ831" s="69"/>
      <c r="BIR831" s="69"/>
      <c r="BIS831" s="69" t="s">
        <v>273</v>
      </c>
      <c r="BIT831" s="69"/>
    </row>
    <row r="832" spans="1597:1606" ht="12.75">
      <c r="BIP832" s="69"/>
      <c r="BIQ832" s="69"/>
      <c r="BIR832" s="69"/>
      <c r="BIS832" s="69"/>
      <c r="BIT832" s="69"/>
    </row>
    <row r="833" spans="1602:1620" ht="12.75">
      <c r="BIP833" s="69"/>
      <c r="BIQ833" s="69"/>
      <c r="BIR833" s="69"/>
      <c r="BIS833" s="69"/>
      <c r="BIT833" s="69" t="s">
        <v>195</v>
      </c>
    </row>
    <row r="834" spans="1602:1620" ht="12.75">
      <c r="BIT834" s="69" t="s">
        <v>191</v>
      </c>
      <c r="BIU834" s="69"/>
      <c r="BIV834" s="69"/>
      <c r="BIW834" s="68"/>
      <c r="BIX834" s="68"/>
      <c r="BIY834" s="68"/>
      <c r="BIZ834" s="68"/>
      <c r="BJA834" s="68"/>
      <c r="BJB834" s="68"/>
      <c r="BJC834" s="68"/>
      <c r="BJD834" s="68"/>
      <c r="BJE834" s="68"/>
      <c r="BJF834" s="68"/>
      <c r="BJG834" s="68"/>
      <c r="BJH834" s="68"/>
    </row>
    <row r="835" spans="1602:1620" ht="12.75">
      <c r="BIT835" s="69" t="s">
        <v>274</v>
      </c>
      <c r="BIU835" s="69"/>
      <c r="BIV835" s="69"/>
      <c r="BIW835" s="68"/>
      <c r="BIX835" s="68"/>
      <c r="BIY835" s="68"/>
      <c r="BIZ835" s="68"/>
      <c r="BJA835" s="68"/>
      <c r="BJB835" s="68"/>
      <c r="BJC835" s="68"/>
      <c r="BJD835" s="68"/>
      <c r="BJE835" s="68"/>
      <c r="BJF835" s="68"/>
      <c r="BJG835" s="68"/>
      <c r="BJH835" s="68"/>
    </row>
    <row r="836" spans="1602:1620" ht="12.75">
      <c r="BIT836" s="69"/>
      <c r="BIU836" s="69"/>
      <c r="BIV836" s="69"/>
      <c r="BIW836" s="68"/>
      <c r="BIX836" s="68"/>
      <c r="BIY836" s="68"/>
      <c r="BIZ836" s="68"/>
      <c r="BJA836" s="68"/>
      <c r="BJB836" s="68"/>
      <c r="BJC836" s="68"/>
      <c r="BJD836" s="68"/>
      <c r="BJE836" s="68"/>
      <c r="BJF836" s="68"/>
      <c r="BJG836" s="68"/>
      <c r="BJH836" s="68"/>
    </row>
    <row r="837" spans="1602:1620" ht="12.75">
      <c r="BIT837" s="69"/>
      <c r="BIU837" s="69" t="s">
        <v>275</v>
      </c>
      <c r="BIV837" s="69"/>
      <c r="BIW837" s="68"/>
      <c r="BIX837" s="68"/>
      <c r="BIY837" s="68"/>
      <c r="BIZ837" s="68"/>
      <c r="BJA837" s="68"/>
      <c r="BJB837" s="68"/>
      <c r="BJC837" s="68"/>
      <c r="BJD837" s="68"/>
      <c r="BJE837" s="68"/>
      <c r="BJF837" s="68"/>
      <c r="BJG837" s="68"/>
      <c r="BJH837" s="68"/>
    </row>
    <row r="838" spans="1602:1620" ht="12.75">
      <c r="BIT838" s="69"/>
      <c r="BIU838" s="69" t="s">
        <v>276</v>
      </c>
      <c r="BIV838" s="69"/>
      <c r="BIW838" s="68"/>
      <c r="BIX838" s="68"/>
      <c r="BIY838" s="68"/>
      <c r="BIZ838" s="68"/>
      <c r="BJA838" s="68"/>
      <c r="BJB838" s="68"/>
      <c r="BJC838" s="68"/>
      <c r="BJD838" s="68"/>
      <c r="BJE838" s="68"/>
      <c r="BJF838" s="68"/>
      <c r="BJG838" s="68"/>
      <c r="BJH838" s="68"/>
    </row>
    <row r="839" spans="1602:1620" ht="12.75">
      <c r="BIT839" s="69"/>
      <c r="BIU839" s="69" t="s">
        <v>277</v>
      </c>
      <c r="BIV839" s="69"/>
      <c r="BIW839" s="68"/>
      <c r="BIX839" s="68"/>
      <c r="BIY839" s="68"/>
      <c r="BIZ839" s="68"/>
      <c r="BJA839" s="68"/>
      <c r="BJB839" s="68"/>
      <c r="BJC839" s="68"/>
      <c r="BJD839" s="68"/>
      <c r="BJE839" s="68"/>
      <c r="BJF839" s="68"/>
      <c r="BJG839" s="68"/>
      <c r="BJH839" s="68"/>
    </row>
    <row r="840" spans="1602:1620" ht="12.75">
      <c r="BIT840" s="69"/>
      <c r="BIU840" s="69"/>
      <c r="BIV840" s="69"/>
      <c r="BIW840" s="68"/>
      <c r="BIX840" s="68"/>
      <c r="BIY840" s="68"/>
      <c r="BIZ840" s="68"/>
      <c r="BJA840" s="68"/>
      <c r="BJB840" s="68"/>
      <c r="BJC840" s="68"/>
      <c r="BJD840" s="68"/>
      <c r="BJE840" s="68"/>
      <c r="BJF840" s="68"/>
      <c r="BJG840" s="68"/>
      <c r="BJH840" s="68"/>
    </row>
    <row r="841" spans="1602:1620" ht="12.75">
      <c r="BIT841" s="69"/>
      <c r="BIU841" s="69"/>
      <c r="BIV841" s="74" t="s">
        <v>76</v>
      </c>
      <c r="BIW841" s="68"/>
      <c r="BIX841" s="68"/>
      <c r="BIY841" s="68"/>
      <c r="BIZ841" s="68"/>
      <c r="BJA841" s="68"/>
      <c r="BJB841" s="68"/>
      <c r="BJC841" s="68"/>
      <c r="BJD841" s="68"/>
      <c r="BJE841" s="68"/>
      <c r="BJF841" s="68"/>
      <c r="BJG841" s="68"/>
      <c r="BJH841" s="68"/>
    </row>
    <row r="842" spans="1602:1620" ht="12.75">
      <c r="BIT842" s="69"/>
      <c r="BIU842" s="69"/>
      <c r="BIV842" s="74" t="s">
        <v>82</v>
      </c>
      <c r="BIW842" s="68"/>
      <c r="BIX842" s="68"/>
      <c r="BIY842" s="68"/>
      <c r="BIZ842" s="68"/>
      <c r="BJA842" s="68"/>
      <c r="BJB842" s="68"/>
      <c r="BJC842" s="68"/>
      <c r="BJD842" s="68"/>
      <c r="BJE842" s="68"/>
      <c r="BJF842" s="68"/>
      <c r="BJG842" s="68"/>
      <c r="BJH842" s="68"/>
    </row>
    <row r="843" spans="1602:1620" ht="12.75">
      <c r="BIT843" s="69"/>
      <c r="BIU843" s="69"/>
      <c r="BIV843" s="74"/>
      <c r="BIW843" s="68"/>
      <c r="BIX843" s="68"/>
      <c r="BIY843" s="68"/>
      <c r="BIZ843" s="68"/>
      <c r="BJA843" s="68"/>
      <c r="BJB843" s="68"/>
      <c r="BJC843" s="68"/>
      <c r="BJD843" s="68"/>
      <c r="BJE843" s="68"/>
      <c r="BJF843" s="68"/>
      <c r="BJG843" s="68"/>
      <c r="BJH843" s="68"/>
    </row>
    <row r="844" spans="1602:1620">
      <c r="BIT844" s="68"/>
      <c r="BIU844" s="68"/>
      <c r="BIV844" s="68"/>
      <c r="BIW844" s="68"/>
      <c r="BIX844" s="68"/>
      <c r="BIY844" s="68"/>
      <c r="BIZ844" s="68"/>
      <c r="BJA844" s="68"/>
      <c r="BJB844" s="68"/>
      <c r="BJC844" s="68"/>
      <c r="BJD844" s="68"/>
      <c r="BJE844" s="68"/>
      <c r="BJF844" s="68"/>
      <c r="BJG844" s="68"/>
      <c r="BJH844" s="68"/>
    </row>
    <row r="845" spans="1602:1620">
      <c r="BIT845" s="68"/>
      <c r="BIU845" s="68"/>
      <c r="BIV845" s="68"/>
      <c r="BIW845" s="68"/>
      <c r="BIX845" s="68"/>
      <c r="BIY845" s="68"/>
      <c r="BIZ845" s="68"/>
      <c r="BJA845" s="68"/>
      <c r="BJB845" s="68"/>
      <c r="BJC845" s="68"/>
      <c r="BJD845" s="68"/>
      <c r="BJE845" s="68"/>
      <c r="BJF845" s="68"/>
      <c r="BJG845" s="68"/>
      <c r="BJH845" s="68"/>
    </row>
    <row r="846" spans="1602:1620" ht="12.75">
      <c r="BIT846" s="68"/>
      <c r="BIU846" s="68"/>
      <c r="BIV846" s="68"/>
      <c r="BIW846" s="68"/>
      <c r="BIX846" s="69"/>
      <c r="BIY846" s="69"/>
      <c r="BIZ846" s="69"/>
      <c r="BJA846" s="69"/>
      <c r="BJB846" s="69"/>
      <c r="BJC846" s="69"/>
      <c r="BJD846" s="69"/>
      <c r="BJE846" s="69"/>
      <c r="BJF846" s="197" t="s">
        <v>50</v>
      </c>
      <c r="BJG846" s="197"/>
      <c r="BJH846" s="197"/>
    </row>
    <row r="847" spans="1602:1620" ht="12.75">
      <c r="BIT847" s="68"/>
      <c r="BIU847" s="68"/>
      <c r="BIV847" s="68"/>
      <c r="BIW847" s="68"/>
      <c r="BIX847" s="69"/>
      <c r="BIY847" s="69"/>
      <c r="BIZ847" s="69"/>
      <c r="BJA847" s="69"/>
      <c r="BJB847" s="69"/>
      <c r="BJC847" s="69"/>
      <c r="BJD847" s="75">
        <v>1</v>
      </c>
      <c r="BJE847" s="75">
        <v>2</v>
      </c>
      <c r="BJF847" s="75">
        <v>3</v>
      </c>
      <c r="BJG847" s="76">
        <v>4</v>
      </c>
      <c r="BJH847" s="76">
        <v>5</v>
      </c>
    </row>
    <row r="848" spans="1602:1620" ht="12.75">
      <c r="BIT848" s="68"/>
      <c r="BIU848" s="68"/>
      <c r="BIV848" s="68"/>
      <c r="BIW848" s="68"/>
      <c r="BIX848" s="69"/>
      <c r="BIY848" s="69"/>
      <c r="BIZ848" s="69"/>
      <c r="BJA848" s="69"/>
      <c r="BJB848" s="69"/>
      <c r="BJC848" s="69"/>
      <c r="BJD848" s="74" t="s">
        <v>83</v>
      </c>
      <c r="BJE848" s="74" t="s">
        <v>84</v>
      </c>
      <c r="BJF848" s="74" t="s">
        <v>85</v>
      </c>
      <c r="BJG848" s="74" t="s">
        <v>86</v>
      </c>
      <c r="BJH848" s="74" t="s">
        <v>87</v>
      </c>
    </row>
    <row r="849" spans="1606:1622" ht="12.75">
      <c r="BIT849" s="68"/>
      <c r="BIU849" s="68"/>
      <c r="BIV849" s="68"/>
      <c r="BIW849" s="68"/>
      <c r="BIX849" s="69"/>
      <c r="BIY849" s="69"/>
      <c r="BIZ849" s="69"/>
      <c r="BJA849" s="69"/>
      <c r="BJB849" s="69"/>
      <c r="BJC849" s="69"/>
      <c r="BJD849" s="77">
        <v>0.2</v>
      </c>
      <c r="BJE849" s="77">
        <v>0.4</v>
      </c>
      <c r="BJF849" s="77">
        <v>0.6</v>
      </c>
      <c r="BJG849" s="77">
        <v>0.8</v>
      </c>
      <c r="BJH849" s="77">
        <v>1</v>
      </c>
    </row>
    <row r="851" spans="1606:1622" ht="12.75">
      <c r="BIX851" s="211" t="s">
        <v>48</v>
      </c>
      <c r="BIY851" s="78">
        <v>5</v>
      </c>
      <c r="BIZ851" s="74" t="s">
        <v>88</v>
      </c>
      <c r="BJA851" s="77">
        <v>1</v>
      </c>
      <c r="BJB851" s="69" t="s">
        <v>278</v>
      </c>
      <c r="BJC851" s="79">
        <v>1</v>
      </c>
      <c r="BJD851" s="75" t="s">
        <v>90</v>
      </c>
      <c r="BJE851" s="75" t="s">
        <v>90</v>
      </c>
      <c r="BJF851" s="75" t="s">
        <v>90</v>
      </c>
      <c r="BJG851" s="75" t="s">
        <v>90</v>
      </c>
      <c r="BJH851" s="75" t="s">
        <v>91</v>
      </c>
      <c r="BJI851" s="68"/>
      <c r="BJJ851" s="68"/>
    </row>
    <row r="852" spans="1606:1622" ht="12.75">
      <c r="BIX852" s="211"/>
      <c r="BIY852" s="78">
        <v>4</v>
      </c>
      <c r="BIZ852" s="74" t="s">
        <v>92</v>
      </c>
      <c r="BJA852" s="77">
        <v>0.8</v>
      </c>
      <c r="BJB852" s="69" t="s">
        <v>279</v>
      </c>
      <c r="BJC852" s="79">
        <v>0.8</v>
      </c>
      <c r="BJD852" s="75" t="s">
        <v>89</v>
      </c>
      <c r="BJE852" s="75" t="s">
        <v>89</v>
      </c>
      <c r="BJF852" s="75" t="s">
        <v>90</v>
      </c>
      <c r="BJG852" s="75" t="s">
        <v>90</v>
      </c>
      <c r="BJH852" s="75" t="s">
        <v>91</v>
      </c>
      <c r="BJI852" s="68"/>
      <c r="BJJ852" s="68"/>
    </row>
    <row r="853" spans="1606:1622" ht="12.75">
      <c r="BIX853" s="211"/>
      <c r="BIY853" s="78">
        <v>3</v>
      </c>
      <c r="BIZ853" s="74" t="s">
        <v>93</v>
      </c>
      <c r="BJA853" s="77">
        <v>0.6</v>
      </c>
      <c r="BJB853" s="69" t="s">
        <v>280</v>
      </c>
      <c r="BJC853" s="79">
        <v>0.6</v>
      </c>
      <c r="BJD853" s="75" t="s">
        <v>89</v>
      </c>
      <c r="BJE853" s="75" t="s">
        <v>89</v>
      </c>
      <c r="BJF853" s="75" t="s">
        <v>89</v>
      </c>
      <c r="BJG853" s="75" t="s">
        <v>90</v>
      </c>
      <c r="BJH853" s="75" t="s">
        <v>91</v>
      </c>
      <c r="BJI853" s="68"/>
      <c r="BJJ853" s="68"/>
    </row>
    <row r="854" spans="1606:1622" ht="12.75">
      <c r="BIX854" s="211"/>
      <c r="BIY854" s="78">
        <v>2</v>
      </c>
      <c r="BIZ854" s="74" t="s">
        <v>73</v>
      </c>
      <c r="BJA854" s="77">
        <v>0.4</v>
      </c>
      <c r="BJB854" s="69" t="s">
        <v>281</v>
      </c>
      <c r="BJC854" s="79">
        <v>0.4</v>
      </c>
      <c r="BJD854" s="75" t="s">
        <v>94</v>
      </c>
      <c r="BJE854" s="75" t="s">
        <v>89</v>
      </c>
      <c r="BJF854" s="75" t="s">
        <v>89</v>
      </c>
      <c r="BJG854" s="75" t="s">
        <v>90</v>
      </c>
      <c r="BJH854" s="75" t="s">
        <v>91</v>
      </c>
      <c r="BJI854" s="68"/>
      <c r="BJJ854" s="68"/>
    </row>
    <row r="855" spans="1606:1622" ht="12.75">
      <c r="BIX855" s="211"/>
      <c r="BIY855" s="78">
        <v>1</v>
      </c>
      <c r="BIZ855" s="74" t="s">
        <v>95</v>
      </c>
      <c r="BJA855" s="77">
        <v>0.2</v>
      </c>
      <c r="BJB855" s="69" t="s">
        <v>282</v>
      </c>
      <c r="BJC855" s="79">
        <v>0.2</v>
      </c>
      <c r="BJD855" s="75" t="s">
        <v>94</v>
      </c>
      <c r="BJE855" s="75" t="s">
        <v>94</v>
      </c>
      <c r="BJF855" s="75" t="s">
        <v>89</v>
      </c>
      <c r="BJG855" s="75" t="s">
        <v>90</v>
      </c>
      <c r="BJH855" s="75" t="s">
        <v>91</v>
      </c>
      <c r="BJI855" s="68"/>
      <c r="BJJ855" s="68"/>
    </row>
    <row r="856" spans="1606:1622">
      <c r="BIX856" s="68"/>
      <c r="BIY856" s="68"/>
      <c r="BIZ856" s="68"/>
      <c r="BJA856" s="68"/>
      <c r="BJB856" s="68"/>
      <c r="BJC856" s="68"/>
      <c r="BJD856" s="68"/>
      <c r="BJE856" s="68"/>
      <c r="BJF856" s="68"/>
      <c r="BJG856" s="68"/>
      <c r="BJH856" s="68"/>
      <c r="BJI856" s="68"/>
      <c r="BJJ856" s="68"/>
    </row>
    <row r="857" spans="1606:1622">
      <c r="BIX857" s="68"/>
      <c r="BIY857" s="68"/>
      <c r="BIZ857" s="68"/>
      <c r="BJA857" s="68"/>
      <c r="BJB857" s="68"/>
      <c r="BJC857" s="68"/>
      <c r="BJD857" s="68"/>
      <c r="BJE857" s="68"/>
      <c r="BJF857" s="68"/>
      <c r="BJG857" s="68"/>
      <c r="BJH857" s="68"/>
      <c r="BJI857" s="68"/>
      <c r="BJJ857" s="68"/>
    </row>
    <row r="858" spans="1606:1622">
      <c r="BIX858" s="68"/>
      <c r="BIY858" s="68"/>
      <c r="BIZ858" s="68"/>
      <c r="BJA858" s="68"/>
      <c r="BJB858" s="68"/>
      <c r="BJC858" s="68"/>
      <c r="BJD858" s="68"/>
      <c r="BJE858" s="68"/>
      <c r="BJF858" s="68"/>
      <c r="BJG858" s="68"/>
      <c r="BJH858" s="68"/>
      <c r="BJI858" s="68"/>
      <c r="BJJ858" s="68" t="s">
        <v>283</v>
      </c>
    </row>
    <row r="859" spans="1606:1622">
      <c r="BIX859" s="68"/>
      <c r="BIY859" s="68"/>
      <c r="BIZ859" s="68"/>
      <c r="BJA859" s="68"/>
      <c r="BJB859" s="68"/>
      <c r="BJC859" s="68"/>
      <c r="BJD859" s="68"/>
      <c r="BJE859" s="68"/>
      <c r="BJF859" s="68"/>
      <c r="BJG859" s="68"/>
      <c r="BJH859" s="68"/>
      <c r="BJI859" s="68"/>
      <c r="BJJ859" s="68" t="s">
        <v>284</v>
      </c>
    </row>
    <row r="860" spans="1606:1622">
      <c r="BIX860" s="68"/>
      <c r="BIY860" s="68"/>
      <c r="BIZ860" s="68"/>
      <c r="BJA860" s="68"/>
      <c r="BJB860" s="68"/>
      <c r="BJC860" s="68"/>
      <c r="BJD860" s="68"/>
      <c r="BJE860" s="68"/>
      <c r="BJF860" s="68"/>
      <c r="BJG860" s="68"/>
      <c r="BJH860" s="68"/>
      <c r="BJI860" s="68"/>
      <c r="BJJ860" s="68" t="s">
        <v>285</v>
      </c>
    </row>
    <row r="861" spans="1606:1622">
      <c r="BIX861" s="68"/>
      <c r="BIY861" s="68"/>
      <c r="BIZ861" s="68"/>
      <c r="BJA861" s="68"/>
      <c r="BJB861" s="68"/>
      <c r="BJC861" s="68"/>
      <c r="BJD861" s="68"/>
      <c r="BJE861" s="68"/>
      <c r="BJF861" s="68"/>
      <c r="BJG861" s="68"/>
      <c r="BJH861" s="68"/>
      <c r="BJI861" s="68"/>
      <c r="BJJ861" s="68" t="s">
        <v>286</v>
      </c>
    </row>
    <row r="862" spans="1606:1622">
      <c r="BIX862" s="68"/>
      <c r="BIY862" s="68"/>
      <c r="BIZ862" s="68"/>
      <c r="BJA862" s="68"/>
      <c r="BJB862" s="68"/>
      <c r="BJC862" s="68"/>
      <c r="BJD862" s="68"/>
      <c r="BJE862" s="68"/>
      <c r="BJF862" s="68"/>
      <c r="BJG862" s="68"/>
      <c r="BJH862" s="68"/>
      <c r="BJI862" s="68"/>
      <c r="BJJ862" s="68" t="s">
        <v>287</v>
      </c>
    </row>
    <row r="863" spans="1606:1622">
      <c r="BIX863" s="68"/>
      <c r="BIY863" s="68"/>
      <c r="BIZ863" s="68"/>
      <c r="BJA863" s="68"/>
      <c r="BJB863" s="68"/>
      <c r="BJC863" s="68"/>
      <c r="BJD863" s="68"/>
      <c r="BJE863" s="68"/>
      <c r="BJF863" s="68"/>
      <c r="BJG863" s="68"/>
      <c r="BJH863" s="68"/>
      <c r="BJI863" s="68"/>
      <c r="BJJ863" s="68" t="s">
        <v>256</v>
      </c>
    </row>
    <row r="866" spans="1624:1624">
      <c r="BJL866" s="80" t="s">
        <v>288</v>
      </c>
    </row>
    <row r="867" spans="1624:1624">
      <c r="BJL867" s="57" t="s">
        <v>289</v>
      </c>
    </row>
    <row r="868" spans="1624:1624" ht="22.5">
      <c r="BJL868" s="57" t="s">
        <v>290</v>
      </c>
    </row>
    <row r="869" spans="1624:1624">
      <c r="BJL869" s="57" t="s">
        <v>291</v>
      </c>
    </row>
    <row r="870" spans="1624:1624">
      <c r="BJL870" s="57" t="s">
        <v>292</v>
      </c>
    </row>
    <row r="871" spans="1624:1624">
      <c r="BJL871" s="57" t="s">
        <v>293</v>
      </c>
    </row>
    <row r="872" spans="1624:1624">
      <c r="BJL872" s="6" t="s">
        <v>198</v>
      </c>
    </row>
  </sheetData>
  <mergeCells count="21">
    <mergeCell ref="BHO710:BHQ710"/>
    <mergeCell ref="BJF846:BJH846"/>
    <mergeCell ref="BIX851:BIX855"/>
    <mergeCell ref="AC7:AH7"/>
    <mergeCell ref="AI7:AL7"/>
    <mergeCell ref="AY9:AY13"/>
    <mergeCell ref="BA9:BA13"/>
    <mergeCell ref="BGN596:BGP596"/>
    <mergeCell ref="BGH600:BGH604"/>
    <mergeCell ref="O5:P5"/>
    <mergeCell ref="Q5:R5"/>
    <mergeCell ref="U5:V5"/>
    <mergeCell ref="W5:X5"/>
    <mergeCell ref="B7:H7"/>
    <mergeCell ref="J7:AB7"/>
    <mergeCell ref="I5:N5"/>
    <mergeCell ref="B1:I1"/>
    <mergeCell ref="J1:K4"/>
    <mergeCell ref="B2:I2"/>
    <mergeCell ref="C3:H3"/>
    <mergeCell ref="C4:H4"/>
  </mergeCells>
  <conditionalFormatting sqref="AG9:AG13">
    <cfRule type="containsText" dxfId="27" priority="5" operator="containsText" text="BAJO">
      <formula>NOT(ISERROR(SEARCH("BAJO",AG9)))</formula>
    </cfRule>
    <cfRule type="containsText" dxfId="26" priority="6" operator="containsText" text="MODERADO">
      <formula>NOT(ISERROR(SEARCH("MODERADO",AG9)))</formula>
    </cfRule>
    <cfRule type="containsText" dxfId="25" priority="7" operator="containsText" text="ALTO">
      <formula>NOT(ISERROR(SEARCH("ALTO",AG9)))</formula>
    </cfRule>
    <cfRule type="containsText" dxfId="24" priority="8" operator="containsText" text="EXTREMO">
      <formula>NOT(ISERROR(SEARCH("EXTREMO",AG9)))</formula>
    </cfRule>
  </conditionalFormatting>
  <conditionalFormatting sqref="AR9:AV13">
    <cfRule type="containsText" dxfId="23" priority="1" operator="containsText" text="BAJO">
      <formula>NOT(ISERROR(SEARCH("BAJO",AR9)))</formula>
    </cfRule>
  </conditionalFormatting>
  <conditionalFormatting sqref="AV9:AV13">
    <cfRule type="containsText" dxfId="22" priority="2" operator="containsText" text="MODERADO">
      <formula>NOT(ISERROR(SEARCH("MODERADO",AV9)))</formula>
    </cfRule>
    <cfRule type="containsText" dxfId="21" priority="3" operator="containsText" text="ALTO">
      <formula>NOT(ISERROR(SEARCH("ALTO",AV9)))</formula>
    </cfRule>
    <cfRule type="containsText" dxfId="20" priority="4" operator="containsText" text="EXTREMO">
      <formula>NOT(ISERROR(SEARCH("EXTREMO",AV9)))</formula>
    </cfRule>
  </conditionalFormatting>
  <dataValidations count="16">
    <dataValidation type="list" allowBlank="1" showInputMessage="1" showErrorMessage="1" sqref="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J9:AB13">
      <formula1>SINO</formula1>
    </dataValidation>
    <dataValidation type="whole" allowBlank="1" showInputMessage="1" showErrorMessage="1" sqref="WUX9 WLB9 WBF9 VRJ9 VHN9 UXR9 UNV9 UDZ9 TUD9 TKH9 TAL9 SQP9 SGT9 RWX9 RNB9 RDF9 QTJ9 QJN9 PZR9 PPV9 PFZ9 OWD9 OMH9 OCL9 NSP9 NIT9 MYX9 MPB9 MFF9 LVJ9 LLN9 LBR9 KRV9 KHZ9 JYD9 JOH9 JEL9 IUP9 IKT9 IAX9 HRB9 HHF9 GXJ9 GNN9 GDR9 FTV9 FJZ9 FAD9 EQH9 EGL9 DWP9 DMT9 DCX9 CTB9 CJF9 BZJ9 BPN9">
      <formula1>0</formula1>
      <formula2>100</formula2>
    </dataValidation>
    <dataValidation showInputMessage="1" showErrorMessage="1" sqref="WVA9:WVE9 WLE9:WLI9 WBI9:WBM9 VRM9:VRQ9 VHQ9:VHU9 UXU9:UXY9 UNY9:UOC9 UEC9:UEG9 TUG9:TUK9 TKK9:TKO9 TAO9:TAS9 SQS9:SQW9 SGW9:SHA9 RXA9:RXE9 RNE9:RNI9 RDI9:RDM9 QTM9:QTQ9 QJQ9:QJU9 PZU9:PZY9 PPY9:PQC9 PGC9:PGG9 OWG9:OWK9 OMK9:OMO9 OCO9:OCS9 NSS9:NSW9 NIW9:NJA9 MZA9:MZE9 MPE9:MPI9 MFI9:MFM9 LVM9:LVQ9 LLQ9:LLU9 LBU9:LBY9 KRY9:KSC9 KIC9:KIG9 JYG9:JYK9 JOK9:JOO9 JEO9:JES9 IUS9:IUW9 IKW9:ILA9 IBA9:IBE9 HRE9:HRI9 HHI9:HHM9 GXM9:GXQ9 GNQ9:GNU9 GDU9:GDY9 FTY9:FUC9 FKC9:FKG9 FAG9:FAK9 EQK9:EQO9 EGO9:EGS9 DWS9:DWW9 DMW9:DNA9 DDA9:DDE9 CTE9:CTI9 CJI9:CJM9 BZM9:BZQ9 BPQ9:BPU9"/>
    <dataValidation type="list" showInputMessage="1" showErrorMessage="1" errorTitle="Rechazado" error="Solo son validadas las opciones de la lista" sqref="WUY9 WLC9 WBG9 VRK9 VHO9 UXS9 UNW9 UEA9 TUE9 TKI9 TAM9 SQQ9 SGU9 RWY9 RNC9 RDG9 QTK9 QJO9 PZS9 PPW9 PGA9 OWE9 OMI9 OCM9 NSQ9 NIU9 MYY9 MPC9 MFG9 LVK9 LLO9 LBS9 KRW9 KIA9 JYE9 JOI9 JEM9 IUQ9 IKU9 IAY9 HRC9 HHG9 GXK9 GNO9 GDS9 FTW9 FKA9 FAE9 EQI9 EGM9 DWQ9 DMU9 DCY9 CTC9 CJG9 BZK9 BPO9 AP9:AP13">
      <formula1>Efecto</formula1>
    </dataValidation>
    <dataValidation type="list" allowBlank="1" showInputMessage="1" showErrorMessage="1" sqref="WUM9 WKQ9 WAU9 VQY9 VHC9 UXG9 UNK9 UDO9 TTS9 TJW9 TAA9 SQE9 SGI9 RWM9 RMQ9 RCU9 QSY9 QJC9 PZG9 PPK9 PFO9 OVS9 OLW9 OCA9 NSE9 NII9 MYM9 MOQ9 MEU9 LUY9 LLC9 LBG9 KRK9 KHO9 JXS9 JNW9 JEA9 IUE9 IKI9 IAM9 HQQ9 HGU9 GWY9 GNC9 GDG9 FTK9 FJO9 EZS9 EPW9 EGA9 DWE9 DMI9 DCM9 CSQ9 CIU9 BYY9 BPC9">
      <formula1>IMPACTO</formula1>
    </dataValidation>
    <dataValidation type="list" allowBlank="1" showInputMessage="1" showErrorMessage="1" sqref="WUL9 WKP9 WAT9 VQX9 VHB9 UXF9 UNJ9 UDN9 TTR9 TJV9 SZZ9 SQD9 SGH9 RWL9 RMP9 RCT9 QSX9 QJB9 PZF9 PPJ9 PFN9 OVR9 OLV9 OBZ9 NSD9 NIH9 MYL9 MOP9 MET9 LUX9 LLB9 LBF9 KRJ9 KHN9 JXR9 JNV9 JDZ9 IUD9 IKH9 IAL9 HQP9 HGT9 GWX9 GNB9 GDF9 FTJ9 FJN9 EZR9 EPV9 EFZ9 DWD9 DMH9 DCL9 CSP9 CIT9 BYX9 BPB9 I9:I12">
      <formula1>PROBAB</formula1>
    </dataValidation>
    <dataValidation type="list" showInputMessage="1" showErrorMessage="1" sqref="AO9:AO13">
      <formula1>TIP_CONTROL</formula1>
    </dataValidation>
    <dataValidation showInputMessage="1" showErrorMessage="1" errorTitle="Rechazado" error="Solo son validadas las opciones de la lista" sqref="AK9:AL13 BA9 AY9 AX9:AX13"/>
    <dataValidation type="list" allowBlank="1" showInputMessage="1" sqref="D9:D13">
      <formula1>InternoExp</formula1>
    </dataValidation>
    <dataValidation type="list" allowBlank="1" showInputMessage="1" sqref="E9:E13">
      <formula1>ExternoExp</formula1>
    </dataValidation>
    <dataValidation type="list" allowBlank="1" showInputMessage="1" sqref="H9:H13">
      <formula1>TramitesSer</formula1>
    </dataValidation>
    <dataValidation type="list" allowBlank="1" showInputMessage="1" showErrorMessage="1" sqref="G9:G13">
      <formula1>consecuencias</formula1>
    </dataValidation>
    <dataValidation type="list" allowBlank="1" showInputMessage="1" showErrorMessage="1" sqref="BGR608:BGR612">
      <formula1>TipoCausa</formula1>
    </dataValidation>
    <dataValidation type="list" showInputMessage="1" showErrorMessage="1" errorTitle="Rechazado" error="Solo son validadas las opciones de la lista" sqref="AM9:AM13">
      <formula1>FRECUENCY</formula1>
    </dataValidation>
    <dataValidation type="list" showErrorMessage="1" sqref="AN9:AN13">
      <formula1>IMPLEMENT</formula1>
    </dataValidation>
    <dataValidation type="list" allowBlank="1" showInputMessage="1" sqref="F9:F13">
      <formula1>$BGR$608:$BGR$612</formula1>
    </dataValidation>
  </dataValidations>
  <pageMargins left="0.7" right="0.7" top="0.75" bottom="0.75" header="0.3" footer="0.3"/>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L872"/>
  <sheetViews>
    <sheetView workbookViewId="0">
      <selection activeCell="B8" sqref="B8"/>
    </sheetView>
  </sheetViews>
  <sheetFormatPr baseColWidth="10" defaultRowHeight="11.25"/>
  <cols>
    <col min="1" max="1" width="4.125" style="6" customWidth="1"/>
    <col min="2" max="2" width="25.25" style="6" customWidth="1"/>
    <col min="3" max="3" width="24" style="6" customWidth="1"/>
    <col min="4" max="4" width="20.875" style="6" customWidth="1"/>
    <col min="5" max="5" width="19.5" style="6" customWidth="1"/>
    <col min="6" max="6" width="11.875" style="6" customWidth="1"/>
    <col min="7" max="7" width="19.375" style="6" customWidth="1"/>
    <col min="8" max="8" width="20.875" style="6" customWidth="1"/>
    <col min="9" max="9" width="14.125" style="8" customWidth="1"/>
    <col min="10" max="13" width="8.5" style="8" customWidth="1"/>
    <col min="14" max="14" width="16.875" style="8" customWidth="1"/>
    <col min="15" max="28" width="8.5" style="8" customWidth="1"/>
    <col min="29" max="29" width="10.875" style="8" customWidth="1"/>
    <col min="30" max="30" width="5.5" style="8" customWidth="1"/>
    <col min="31" max="31" width="8.625" style="8" customWidth="1"/>
    <col min="32" max="32" width="5.125" style="6" customWidth="1"/>
    <col min="33" max="33" width="9" style="8" customWidth="1"/>
    <col min="34" max="34" width="11.5" style="1" customWidth="1"/>
    <col min="35" max="35" width="30.125" style="6" customWidth="1"/>
    <col min="36" max="36" width="15.5" style="6" customWidth="1"/>
    <col min="37" max="37" width="20.125" style="41" customWidth="1"/>
    <col min="38" max="38" width="15.875" style="41" customWidth="1"/>
    <col min="39" max="39" width="7.875" style="41" customWidth="1"/>
    <col min="40" max="40" width="10.875" style="6" customWidth="1"/>
    <col min="41" max="41" width="7.625" style="6" customWidth="1"/>
    <col min="42" max="42" width="9.875" style="41" customWidth="1"/>
    <col min="43" max="43" width="13" style="115" customWidth="1"/>
    <col min="44" max="44" width="13.25" style="115" customWidth="1"/>
    <col min="45" max="45" width="9.5" style="115" customWidth="1"/>
    <col min="46" max="46" width="11.125" style="115" customWidth="1"/>
    <col min="47" max="47" width="9.5" style="115" customWidth="1"/>
    <col min="48" max="49" width="14.75" style="115" customWidth="1"/>
    <col min="50" max="50" width="28.875" style="41" customWidth="1"/>
    <col min="51" max="51" width="9.875" style="41" customWidth="1"/>
    <col min="52" max="52" width="32.625" style="41" customWidth="1"/>
    <col min="53" max="53" width="42.25" style="41" customWidth="1"/>
    <col min="54" max="85" width="7" style="6" customWidth="1"/>
    <col min="86" max="1538" width="1.875" style="6" customWidth="1"/>
    <col min="1539" max="1541" width="10.875" style="6"/>
    <col min="1542" max="1542" width="3.875" style="6" customWidth="1"/>
    <col min="1543" max="1544" width="10.875" style="6"/>
    <col min="1545" max="1545" width="4.125" style="6" customWidth="1"/>
    <col min="1546" max="1551" width="10.875" style="6"/>
    <col min="1552" max="1552" width="31.875" style="6" customWidth="1"/>
    <col min="1553" max="1553" width="10.875" style="6"/>
    <col min="1554" max="1554" width="39.875" style="6" customWidth="1"/>
    <col min="1555" max="1556" width="10.875" style="6"/>
    <col min="1557" max="1557" width="10.875" style="7"/>
    <col min="1558" max="1558" width="10.875" style="6"/>
    <col min="1559" max="1559" width="28.375" style="8" customWidth="1"/>
    <col min="1560" max="1563" width="10.875" style="6"/>
    <col min="1564" max="1564" width="37.125" style="6" customWidth="1"/>
    <col min="1565" max="1623" width="10.875" style="6"/>
    <col min="1624" max="1624" width="23.125" style="6" customWidth="1"/>
    <col min="1625" max="1627" width="10.875" style="6"/>
    <col min="1628" max="1628" width="15.125" style="6" customWidth="1"/>
    <col min="1629" max="1753" width="10.875" style="6"/>
    <col min="1754" max="1754" width="10.5" style="6" customWidth="1"/>
    <col min="1755" max="1755" width="2.375" style="6" customWidth="1"/>
    <col min="1756" max="1757" width="5.625" style="6" customWidth="1"/>
    <col min="1758" max="1758" width="5.125" style="6" customWidth="1"/>
    <col min="1759" max="1759" width="5.625" style="6" customWidth="1"/>
    <col min="1760" max="1760" width="12" style="6" customWidth="1"/>
    <col min="1761" max="1762" width="7.875" style="6" customWidth="1"/>
    <col min="1763" max="1763" width="2.125" style="6" customWidth="1"/>
    <col min="1764" max="1764" width="7.875" style="6" customWidth="1"/>
    <col min="1765" max="1765" width="6.5" style="6" customWidth="1"/>
    <col min="1766" max="1768" width="3.125" style="6" customWidth="1"/>
    <col min="1769" max="1769" width="3" style="6" customWidth="1"/>
    <col min="1770" max="1770" width="2.5" style="6" customWidth="1"/>
    <col min="1771" max="1771" width="2.625" style="6" customWidth="1"/>
    <col min="1772" max="1774" width="0" style="6" hidden="1" customWidth="1"/>
    <col min="1775" max="1775" width="3.875" style="6" customWidth="1"/>
    <col min="1776" max="1776" width="0" style="6" hidden="1" customWidth="1"/>
    <col min="1777" max="1778" width="13" style="6" customWidth="1"/>
    <col min="1779" max="1779" width="13.125" style="6" customWidth="1"/>
    <col min="1780" max="1780" width="5.625" style="6" customWidth="1"/>
    <col min="1781" max="1781" width="13.125" style="6" customWidth="1"/>
    <col min="1782" max="1782" width="3.625" style="6" customWidth="1"/>
    <col min="1783" max="1783" width="2.625" style="6" customWidth="1"/>
    <col min="1784" max="1786" width="0" style="6" hidden="1" customWidth="1"/>
    <col min="1787" max="1787" width="2.625" style="6" customWidth="1"/>
    <col min="1788" max="1788" width="0" style="6" hidden="1" customWidth="1"/>
    <col min="1789" max="1789" width="2.625" style="6" customWidth="1"/>
    <col min="1790" max="1790" width="0" style="6" hidden="1" customWidth="1"/>
    <col min="1791" max="1791" width="3.875" style="6" customWidth="1"/>
    <col min="1792" max="1792" width="30" style="6" customWidth="1"/>
    <col min="1793" max="1793" width="20.5" style="6" customWidth="1"/>
    <col min="1794" max="1794" width="8" style="6" customWidth="1"/>
    <col min="1795" max="1795" width="17" style="6" customWidth="1"/>
    <col min="1796" max="1796" width="37.375" style="6" customWidth="1"/>
    <col min="1797" max="1797" width="5.125" style="6" customWidth="1"/>
    <col min="1798" max="1798" width="27.5" style="6" customWidth="1"/>
    <col min="1799" max="1799" width="14.125" style="6" customWidth="1"/>
    <col min="1800" max="1801" width="8.125" style="6" customWidth="1"/>
    <col min="1802" max="1802" width="9.875" style="6" customWidth="1"/>
    <col min="1803" max="1803" width="1.875" style="6" customWidth="1"/>
    <col min="1804" max="2009" width="10.875" style="6"/>
    <col min="2010" max="2010" width="10.5" style="6" customWidth="1"/>
    <col min="2011" max="2011" width="2.375" style="6" customWidth="1"/>
    <col min="2012" max="2013" width="5.625" style="6" customWidth="1"/>
    <col min="2014" max="2014" width="5.125" style="6" customWidth="1"/>
    <col min="2015" max="2015" width="5.625" style="6" customWidth="1"/>
    <col min="2016" max="2016" width="12" style="6" customWidth="1"/>
    <col min="2017" max="2018" width="7.875" style="6" customWidth="1"/>
    <col min="2019" max="2019" width="2.125" style="6" customWidth="1"/>
    <col min="2020" max="2020" width="7.875" style="6" customWidth="1"/>
    <col min="2021" max="2021" width="6.5" style="6" customWidth="1"/>
    <col min="2022" max="2024" width="3.125" style="6" customWidth="1"/>
    <col min="2025" max="2025" width="3" style="6" customWidth="1"/>
    <col min="2026" max="2026" width="2.5" style="6" customWidth="1"/>
    <col min="2027" max="2027" width="2.625" style="6" customWidth="1"/>
    <col min="2028" max="2030" width="0" style="6" hidden="1" customWidth="1"/>
    <col min="2031" max="2031" width="3.875" style="6" customWidth="1"/>
    <col min="2032" max="2032" width="0" style="6" hidden="1" customWidth="1"/>
    <col min="2033" max="2034" width="13" style="6" customWidth="1"/>
    <col min="2035" max="2035" width="13.125" style="6" customWidth="1"/>
    <col min="2036" max="2036" width="5.625" style="6" customWidth="1"/>
    <col min="2037" max="2037" width="13.125" style="6" customWidth="1"/>
    <col min="2038" max="2038" width="3.625" style="6" customWidth="1"/>
    <col min="2039" max="2039" width="2.625" style="6" customWidth="1"/>
    <col min="2040" max="2042" width="0" style="6" hidden="1" customWidth="1"/>
    <col min="2043" max="2043" width="2.625" style="6" customWidth="1"/>
    <col min="2044" max="2044" width="0" style="6" hidden="1" customWidth="1"/>
    <col min="2045" max="2045" width="2.625" style="6" customWidth="1"/>
    <col min="2046" max="2046" width="0" style="6" hidden="1" customWidth="1"/>
    <col min="2047" max="2047" width="3.875" style="6" customWidth="1"/>
    <col min="2048" max="2048" width="30" style="6" customWidth="1"/>
    <col min="2049" max="2049" width="20.5" style="6" customWidth="1"/>
    <col min="2050" max="2050" width="8" style="6" customWidth="1"/>
    <col min="2051" max="2051" width="17" style="6" customWidth="1"/>
    <col min="2052" max="2052" width="37.375" style="6" customWidth="1"/>
    <col min="2053" max="2053" width="5.125" style="6" customWidth="1"/>
    <col min="2054" max="2054" width="27.5" style="6" customWidth="1"/>
    <col min="2055" max="2055" width="14.125" style="6" customWidth="1"/>
    <col min="2056" max="2057" width="8.125" style="6" customWidth="1"/>
    <col min="2058" max="2058" width="9.875" style="6" customWidth="1"/>
    <col min="2059" max="2059" width="1.875" style="6" customWidth="1"/>
    <col min="2060" max="2265" width="10.875" style="6"/>
    <col min="2266" max="2266" width="10.5" style="6" customWidth="1"/>
    <col min="2267" max="2267" width="2.375" style="6" customWidth="1"/>
    <col min="2268" max="2269" width="5.625" style="6" customWidth="1"/>
    <col min="2270" max="2270" width="5.125" style="6" customWidth="1"/>
    <col min="2271" max="2271" width="5.625" style="6" customWidth="1"/>
    <col min="2272" max="2272" width="12" style="6" customWidth="1"/>
    <col min="2273" max="2274" width="7.875" style="6" customWidth="1"/>
    <col min="2275" max="2275" width="2.125" style="6" customWidth="1"/>
    <col min="2276" max="2276" width="7.875" style="6" customWidth="1"/>
    <col min="2277" max="2277" width="6.5" style="6" customWidth="1"/>
    <col min="2278" max="2280" width="3.125" style="6" customWidth="1"/>
    <col min="2281" max="2281" width="3" style="6" customWidth="1"/>
    <col min="2282" max="2282" width="2.5" style="6" customWidth="1"/>
    <col min="2283" max="2283" width="2.625" style="6" customWidth="1"/>
    <col min="2284" max="2286" width="0" style="6" hidden="1" customWidth="1"/>
    <col min="2287" max="2287" width="3.875" style="6" customWidth="1"/>
    <col min="2288" max="2288" width="0" style="6" hidden="1" customWidth="1"/>
    <col min="2289" max="2290" width="13" style="6" customWidth="1"/>
    <col min="2291" max="2291" width="13.125" style="6" customWidth="1"/>
    <col min="2292" max="2292" width="5.625" style="6" customWidth="1"/>
    <col min="2293" max="2293" width="13.125" style="6" customWidth="1"/>
    <col min="2294" max="2294" width="3.625" style="6" customWidth="1"/>
    <col min="2295" max="2295" width="2.625" style="6" customWidth="1"/>
    <col min="2296" max="2298" width="0" style="6" hidden="1" customWidth="1"/>
    <col min="2299" max="2299" width="2.625" style="6" customWidth="1"/>
    <col min="2300" max="2300" width="0" style="6" hidden="1" customWidth="1"/>
    <col min="2301" max="2301" width="2.625" style="6" customWidth="1"/>
    <col min="2302" max="2302" width="0" style="6" hidden="1" customWidth="1"/>
    <col min="2303" max="2303" width="3.875" style="6" customWidth="1"/>
    <col min="2304" max="2304" width="30" style="6" customWidth="1"/>
    <col min="2305" max="2305" width="20.5" style="6" customWidth="1"/>
    <col min="2306" max="2306" width="8" style="6" customWidth="1"/>
    <col min="2307" max="2307" width="17" style="6" customWidth="1"/>
    <col min="2308" max="2308" width="37.375" style="6" customWidth="1"/>
    <col min="2309" max="2309" width="5.125" style="6" customWidth="1"/>
    <col min="2310" max="2310" width="27.5" style="6" customWidth="1"/>
    <col min="2311" max="2311" width="14.125" style="6" customWidth="1"/>
    <col min="2312" max="2313" width="8.125" style="6" customWidth="1"/>
    <col min="2314" max="2314" width="9.875" style="6" customWidth="1"/>
    <col min="2315" max="2315" width="1.875" style="6" customWidth="1"/>
    <col min="2316" max="2521" width="10.875" style="6"/>
    <col min="2522" max="2522" width="10.5" style="6" customWidth="1"/>
    <col min="2523" max="2523" width="2.375" style="6" customWidth="1"/>
    <col min="2524" max="2525" width="5.625" style="6" customWidth="1"/>
    <col min="2526" max="2526" width="5.125" style="6" customWidth="1"/>
    <col min="2527" max="2527" width="5.625" style="6" customWidth="1"/>
    <col min="2528" max="2528" width="12" style="6" customWidth="1"/>
    <col min="2529" max="2530" width="7.875" style="6" customWidth="1"/>
    <col min="2531" max="2531" width="2.125" style="6" customWidth="1"/>
    <col min="2532" max="2532" width="7.875" style="6" customWidth="1"/>
    <col min="2533" max="2533" width="6.5" style="6" customWidth="1"/>
    <col min="2534" max="2536" width="3.125" style="6" customWidth="1"/>
    <col min="2537" max="2537" width="3" style="6" customWidth="1"/>
    <col min="2538" max="2538" width="2.5" style="6" customWidth="1"/>
    <col min="2539" max="2539" width="2.625" style="6" customWidth="1"/>
    <col min="2540" max="2542" width="0" style="6" hidden="1" customWidth="1"/>
    <col min="2543" max="2543" width="3.875" style="6" customWidth="1"/>
    <col min="2544" max="2544" width="0" style="6" hidden="1" customWidth="1"/>
    <col min="2545" max="2546" width="13" style="6" customWidth="1"/>
    <col min="2547" max="2547" width="13.125" style="6" customWidth="1"/>
    <col min="2548" max="2548" width="5.625" style="6" customWidth="1"/>
    <col min="2549" max="2549" width="13.125" style="6" customWidth="1"/>
    <col min="2550" max="2550" width="3.625" style="6" customWidth="1"/>
    <col min="2551" max="2551" width="2.625" style="6" customWidth="1"/>
    <col min="2552" max="2554" width="0" style="6" hidden="1" customWidth="1"/>
    <col min="2555" max="2555" width="2.625" style="6" customWidth="1"/>
    <col min="2556" max="2556" width="0" style="6" hidden="1" customWidth="1"/>
    <col min="2557" max="2557" width="2.625" style="6" customWidth="1"/>
    <col min="2558" max="2558" width="0" style="6" hidden="1" customWidth="1"/>
    <col min="2559" max="2559" width="3.875" style="6" customWidth="1"/>
    <col min="2560" max="2560" width="30" style="6" customWidth="1"/>
    <col min="2561" max="2561" width="20.5" style="6" customWidth="1"/>
    <col min="2562" max="2562" width="8" style="6" customWidth="1"/>
    <col min="2563" max="2563" width="17" style="6" customWidth="1"/>
    <col min="2564" max="2564" width="37.375" style="6" customWidth="1"/>
    <col min="2565" max="2565" width="5.125" style="6" customWidth="1"/>
    <col min="2566" max="2566" width="27.5" style="6" customWidth="1"/>
    <col min="2567" max="2567" width="14.125" style="6" customWidth="1"/>
    <col min="2568" max="2569" width="8.125" style="6" customWidth="1"/>
    <col min="2570" max="2570" width="9.875" style="6" customWidth="1"/>
    <col min="2571" max="2571" width="1.875" style="6" customWidth="1"/>
    <col min="2572" max="2777" width="10.875" style="6"/>
    <col min="2778" max="2778" width="10.5" style="6" customWidth="1"/>
    <col min="2779" max="2779" width="2.375" style="6" customWidth="1"/>
    <col min="2780" max="2781" width="5.625" style="6" customWidth="1"/>
    <col min="2782" max="2782" width="5.125" style="6" customWidth="1"/>
    <col min="2783" max="2783" width="5.625" style="6" customWidth="1"/>
    <col min="2784" max="2784" width="12" style="6" customWidth="1"/>
    <col min="2785" max="2786" width="7.875" style="6" customWidth="1"/>
    <col min="2787" max="2787" width="2.125" style="6" customWidth="1"/>
    <col min="2788" max="2788" width="7.875" style="6" customWidth="1"/>
    <col min="2789" max="2789" width="6.5" style="6" customWidth="1"/>
    <col min="2790" max="2792" width="3.125" style="6" customWidth="1"/>
    <col min="2793" max="2793" width="3" style="6" customWidth="1"/>
    <col min="2794" max="2794" width="2.5" style="6" customWidth="1"/>
    <col min="2795" max="2795" width="2.625" style="6" customWidth="1"/>
    <col min="2796" max="2798" width="0" style="6" hidden="1" customWidth="1"/>
    <col min="2799" max="2799" width="3.875" style="6" customWidth="1"/>
    <col min="2800" max="2800" width="0" style="6" hidden="1" customWidth="1"/>
    <col min="2801" max="2802" width="13" style="6" customWidth="1"/>
    <col min="2803" max="2803" width="13.125" style="6" customWidth="1"/>
    <col min="2804" max="2804" width="5.625" style="6" customWidth="1"/>
    <col min="2805" max="2805" width="13.125" style="6" customWidth="1"/>
    <col min="2806" max="2806" width="3.625" style="6" customWidth="1"/>
    <col min="2807" max="2807" width="2.625" style="6" customWidth="1"/>
    <col min="2808" max="2810" width="0" style="6" hidden="1" customWidth="1"/>
    <col min="2811" max="2811" width="2.625" style="6" customWidth="1"/>
    <col min="2812" max="2812" width="0" style="6" hidden="1" customWidth="1"/>
    <col min="2813" max="2813" width="2.625" style="6" customWidth="1"/>
    <col min="2814" max="2814" width="0" style="6" hidden="1" customWidth="1"/>
    <col min="2815" max="2815" width="3.875" style="6" customWidth="1"/>
    <col min="2816" max="2816" width="30" style="6" customWidth="1"/>
    <col min="2817" max="2817" width="20.5" style="6" customWidth="1"/>
    <col min="2818" max="2818" width="8" style="6" customWidth="1"/>
    <col min="2819" max="2819" width="17" style="6" customWidth="1"/>
    <col min="2820" max="2820" width="37.375" style="6" customWidth="1"/>
    <col min="2821" max="2821" width="5.125" style="6" customWidth="1"/>
    <col min="2822" max="2822" width="27.5" style="6" customWidth="1"/>
    <col min="2823" max="2823" width="14.125" style="6" customWidth="1"/>
    <col min="2824" max="2825" width="8.125" style="6" customWidth="1"/>
    <col min="2826" max="2826" width="9.875" style="6" customWidth="1"/>
    <col min="2827" max="2827" width="1.875" style="6" customWidth="1"/>
    <col min="2828" max="3033" width="10.875" style="6"/>
    <col min="3034" max="3034" width="10.5" style="6" customWidth="1"/>
    <col min="3035" max="3035" width="2.375" style="6" customWidth="1"/>
    <col min="3036" max="3037" width="5.625" style="6" customWidth="1"/>
    <col min="3038" max="3038" width="5.125" style="6" customWidth="1"/>
    <col min="3039" max="3039" width="5.625" style="6" customWidth="1"/>
    <col min="3040" max="3040" width="12" style="6" customWidth="1"/>
    <col min="3041" max="3042" width="7.875" style="6" customWidth="1"/>
    <col min="3043" max="3043" width="2.125" style="6" customWidth="1"/>
    <col min="3044" max="3044" width="7.875" style="6" customWidth="1"/>
    <col min="3045" max="3045" width="6.5" style="6" customWidth="1"/>
    <col min="3046" max="3048" width="3.125" style="6" customWidth="1"/>
    <col min="3049" max="3049" width="3" style="6" customWidth="1"/>
    <col min="3050" max="3050" width="2.5" style="6" customWidth="1"/>
    <col min="3051" max="3051" width="2.625" style="6" customWidth="1"/>
    <col min="3052" max="3054" width="0" style="6" hidden="1" customWidth="1"/>
    <col min="3055" max="3055" width="3.875" style="6" customWidth="1"/>
    <col min="3056" max="3056" width="0" style="6" hidden="1" customWidth="1"/>
    <col min="3057" max="3058" width="13" style="6" customWidth="1"/>
    <col min="3059" max="3059" width="13.125" style="6" customWidth="1"/>
    <col min="3060" max="3060" width="5.625" style="6" customWidth="1"/>
    <col min="3061" max="3061" width="13.125" style="6" customWidth="1"/>
    <col min="3062" max="3062" width="3.625" style="6" customWidth="1"/>
    <col min="3063" max="3063" width="2.625" style="6" customWidth="1"/>
    <col min="3064" max="3066" width="0" style="6" hidden="1" customWidth="1"/>
    <col min="3067" max="3067" width="2.625" style="6" customWidth="1"/>
    <col min="3068" max="3068" width="0" style="6" hidden="1" customWidth="1"/>
    <col min="3069" max="3069" width="2.625" style="6" customWidth="1"/>
    <col min="3070" max="3070" width="0" style="6" hidden="1" customWidth="1"/>
    <col min="3071" max="3071" width="3.875" style="6" customWidth="1"/>
    <col min="3072" max="3072" width="30" style="6" customWidth="1"/>
    <col min="3073" max="3073" width="20.5" style="6" customWidth="1"/>
    <col min="3074" max="3074" width="8" style="6" customWidth="1"/>
    <col min="3075" max="3075" width="17" style="6" customWidth="1"/>
    <col min="3076" max="3076" width="37.375" style="6" customWidth="1"/>
    <col min="3077" max="3077" width="5.125" style="6" customWidth="1"/>
    <col min="3078" max="3078" width="27.5" style="6" customWidth="1"/>
    <col min="3079" max="3079" width="14.125" style="6" customWidth="1"/>
    <col min="3080" max="3081" width="8.125" style="6" customWidth="1"/>
    <col min="3082" max="3082" width="9.875" style="6" customWidth="1"/>
    <col min="3083" max="3083" width="1.875" style="6" customWidth="1"/>
    <col min="3084" max="3289" width="10.875" style="6"/>
    <col min="3290" max="3290" width="10.5" style="6" customWidth="1"/>
    <col min="3291" max="3291" width="2.375" style="6" customWidth="1"/>
    <col min="3292" max="3293" width="5.625" style="6" customWidth="1"/>
    <col min="3294" max="3294" width="5.125" style="6" customWidth="1"/>
    <col min="3295" max="3295" width="5.625" style="6" customWidth="1"/>
    <col min="3296" max="3296" width="12" style="6" customWidth="1"/>
    <col min="3297" max="3298" width="7.875" style="6" customWidth="1"/>
    <col min="3299" max="3299" width="2.125" style="6" customWidth="1"/>
    <col min="3300" max="3300" width="7.875" style="6" customWidth="1"/>
    <col min="3301" max="3301" width="6.5" style="6" customWidth="1"/>
    <col min="3302" max="3304" width="3.125" style="6" customWidth="1"/>
    <col min="3305" max="3305" width="3" style="6" customWidth="1"/>
    <col min="3306" max="3306" width="2.5" style="6" customWidth="1"/>
    <col min="3307" max="3307" width="2.625" style="6" customWidth="1"/>
    <col min="3308" max="3310" width="0" style="6" hidden="1" customWidth="1"/>
    <col min="3311" max="3311" width="3.875" style="6" customWidth="1"/>
    <col min="3312" max="3312" width="0" style="6" hidden="1" customWidth="1"/>
    <col min="3313" max="3314" width="13" style="6" customWidth="1"/>
    <col min="3315" max="3315" width="13.125" style="6" customWidth="1"/>
    <col min="3316" max="3316" width="5.625" style="6" customWidth="1"/>
    <col min="3317" max="3317" width="13.125" style="6" customWidth="1"/>
    <col min="3318" max="3318" width="3.625" style="6" customWidth="1"/>
    <col min="3319" max="3319" width="2.625" style="6" customWidth="1"/>
    <col min="3320" max="3322" width="0" style="6" hidden="1" customWidth="1"/>
    <col min="3323" max="3323" width="2.625" style="6" customWidth="1"/>
    <col min="3324" max="3324" width="0" style="6" hidden="1" customWidth="1"/>
    <col min="3325" max="3325" width="2.625" style="6" customWidth="1"/>
    <col min="3326" max="3326" width="0" style="6" hidden="1" customWidth="1"/>
    <col min="3327" max="3327" width="3.875" style="6" customWidth="1"/>
    <col min="3328" max="3328" width="30" style="6" customWidth="1"/>
    <col min="3329" max="3329" width="20.5" style="6" customWidth="1"/>
    <col min="3330" max="3330" width="8" style="6" customWidth="1"/>
    <col min="3331" max="3331" width="17" style="6" customWidth="1"/>
    <col min="3332" max="3332" width="37.375" style="6" customWidth="1"/>
    <col min="3333" max="3333" width="5.125" style="6" customWidth="1"/>
    <col min="3334" max="3334" width="27.5" style="6" customWidth="1"/>
    <col min="3335" max="3335" width="14.125" style="6" customWidth="1"/>
    <col min="3336" max="3337" width="8.125" style="6" customWidth="1"/>
    <col min="3338" max="3338" width="9.875" style="6" customWidth="1"/>
    <col min="3339" max="3339" width="1.875" style="6" customWidth="1"/>
    <col min="3340" max="3545" width="10.875" style="6"/>
    <col min="3546" max="3546" width="10.5" style="6" customWidth="1"/>
    <col min="3547" max="3547" width="2.375" style="6" customWidth="1"/>
    <col min="3548" max="3549" width="5.625" style="6" customWidth="1"/>
    <col min="3550" max="3550" width="5.125" style="6" customWidth="1"/>
    <col min="3551" max="3551" width="5.625" style="6" customWidth="1"/>
    <col min="3552" max="3552" width="12" style="6" customWidth="1"/>
    <col min="3553" max="3554" width="7.875" style="6" customWidth="1"/>
    <col min="3555" max="3555" width="2.125" style="6" customWidth="1"/>
    <col min="3556" max="3556" width="7.875" style="6" customWidth="1"/>
    <col min="3557" max="3557" width="6.5" style="6" customWidth="1"/>
    <col min="3558" max="3560" width="3.125" style="6" customWidth="1"/>
    <col min="3561" max="3561" width="3" style="6" customWidth="1"/>
    <col min="3562" max="3562" width="2.5" style="6" customWidth="1"/>
    <col min="3563" max="3563" width="2.625" style="6" customWidth="1"/>
    <col min="3564" max="3566" width="0" style="6" hidden="1" customWidth="1"/>
    <col min="3567" max="3567" width="3.875" style="6" customWidth="1"/>
    <col min="3568" max="3568" width="0" style="6" hidden="1" customWidth="1"/>
    <col min="3569" max="3570" width="13" style="6" customWidth="1"/>
    <col min="3571" max="3571" width="13.125" style="6" customWidth="1"/>
    <col min="3572" max="3572" width="5.625" style="6" customWidth="1"/>
    <col min="3573" max="3573" width="13.125" style="6" customWidth="1"/>
    <col min="3574" max="3574" width="3.625" style="6" customWidth="1"/>
    <col min="3575" max="3575" width="2.625" style="6" customWidth="1"/>
    <col min="3576" max="3578" width="0" style="6" hidden="1" customWidth="1"/>
    <col min="3579" max="3579" width="2.625" style="6" customWidth="1"/>
    <col min="3580" max="3580" width="0" style="6" hidden="1" customWidth="1"/>
    <col min="3581" max="3581" width="2.625" style="6" customWidth="1"/>
    <col min="3582" max="3582" width="0" style="6" hidden="1" customWidth="1"/>
    <col min="3583" max="3583" width="3.875" style="6" customWidth="1"/>
    <col min="3584" max="3584" width="30" style="6" customWidth="1"/>
    <col min="3585" max="3585" width="20.5" style="6" customWidth="1"/>
    <col min="3586" max="3586" width="8" style="6" customWidth="1"/>
    <col min="3587" max="3587" width="17" style="6" customWidth="1"/>
    <col min="3588" max="3588" width="37.375" style="6" customWidth="1"/>
    <col min="3589" max="3589" width="5.125" style="6" customWidth="1"/>
    <col min="3590" max="3590" width="27.5" style="6" customWidth="1"/>
    <col min="3591" max="3591" width="14.125" style="6" customWidth="1"/>
    <col min="3592" max="3593" width="8.125" style="6" customWidth="1"/>
    <col min="3594" max="3594" width="9.875" style="6" customWidth="1"/>
    <col min="3595" max="3595" width="1.875" style="6" customWidth="1"/>
    <col min="3596" max="3801" width="10.875" style="6"/>
    <col min="3802" max="3802" width="10.5" style="6" customWidth="1"/>
    <col min="3803" max="3803" width="2.375" style="6" customWidth="1"/>
    <col min="3804" max="3805" width="5.625" style="6" customWidth="1"/>
    <col min="3806" max="3806" width="5.125" style="6" customWidth="1"/>
    <col min="3807" max="3807" width="5.625" style="6" customWidth="1"/>
    <col min="3808" max="3808" width="12" style="6" customWidth="1"/>
    <col min="3809" max="3810" width="7.875" style="6" customWidth="1"/>
    <col min="3811" max="3811" width="2.125" style="6" customWidth="1"/>
    <col min="3812" max="3812" width="7.875" style="6" customWidth="1"/>
    <col min="3813" max="3813" width="6.5" style="6" customWidth="1"/>
    <col min="3814" max="3816" width="3.125" style="6" customWidth="1"/>
    <col min="3817" max="3817" width="3" style="6" customWidth="1"/>
    <col min="3818" max="3818" width="2.5" style="6" customWidth="1"/>
    <col min="3819" max="3819" width="2.625" style="6" customWidth="1"/>
    <col min="3820" max="3822" width="0" style="6" hidden="1" customWidth="1"/>
    <col min="3823" max="3823" width="3.875" style="6" customWidth="1"/>
    <col min="3824" max="3824" width="0" style="6" hidden="1" customWidth="1"/>
    <col min="3825" max="3826" width="13" style="6" customWidth="1"/>
    <col min="3827" max="3827" width="13.125" style="6" customWidth="1"/>
    <col min="3828" max="3828" width="5.625" style="6" customWidth="1"/>
    <col min="3829" max="3829" width="13.125" style="6" customWidth="1"/>
    <col min="3830" max="3830" width="3.625" style="6" customWidth="1"/>
    <col min="3831" max="3831" width="2.625" style="6" customWidth="1"/>
    <col min="3832" max="3834" width="0" style="6" hidden="1" customWidth="1"/>
    <col min="3835" max="3835" width="2.625" style="6" customWidth="1"/>
    <col min="3836" max="3836" width="0" style="6" hidden="1" customWidth="1"/>
    <col min="3837" max="3837" width="2.625" style="6" customWidth="1"/>
    <col min="3838" max="3838" width="0" style="6" hidden="1" customWidth="1"/>
    <col min="3839" max="3839" width="3.875" style="6" customWidth="1"/>
    <col min="3840" max="3840" width="30" style="6" customWidth="1"/>
    <col min="3841" max="3841" width="20.5" style="6" customWidth="1"/>
    <col min="3842" max="3842" width="8" style="6" customWidth="1"/>
    <col min="3843" max="3843" width="17" style="6" customWidth="1"/>
    <col min="3844" max="3844" width="37.375" style="6" customWidth="1"/>
    <col min="3845" max="3845" width="5.125" style="6" customWidth="1"/>
    <col min="3846" max="3846" width="27.5" style="6" customWidth="1"/>
    <col min="3847" max="3847" width="14.125" style="6" customWidth="1"/>
    <col min="3848" max="3849" width="8.125" style="6" customWidth="1"/>
    <col min="3850" max="3850" width="9.875" style="6" customWidth="1"/>
    <col min="3851" max="3851" width="1.875" style="6" customWidth="1"/>
    <col min="3852" max="4057" width="10.875" style="6"/>
    <col min="4058" max="4058" width="10.5" style="6" customWidth="1"/>
    <col min="4059" max="4059" width="2.375" style="6" customWidth="1"/>
    <col min="4060" max="4061" width="5.625" style="6" customWidth="1"/>
    <col min="4062" max="4062" width="5.125" style="6" customWidth="1"/>
    <col min="4063" max="4063" width="5.625" style="6" customWidth="1"/>
    <col min="4064" max="4064" width="12" style="6" customWidth="1"/>
    <col min="4065" max="4066" width="7.875" style="6" customWidth="1"/>
    <col min="4067" max="4067" width="2.125" style="6" customWidth="1"/>
    <col min="4068" max="4068" width="7.875" style="6" customWidth="1"/>
    <col min="4069" max="4069" width="6.5" style="6" customWidth="1"/>
    <col min="4070" max="4072" width="3.125" style="6" customWidth="1"/>
    <col min="4073" max="4073" width="3" style="6" customWidth="1"/>
    <col min="4074" max="4074" width="2.5" style="6" customWidth="1"/>
    <col min="4075" max="4075" width="2.625" style="6" customWidth="1"/>
    <col min="4076" max="4078" width="0" style="6" hidden="1" customWidth="1"/>
    <col min="4079" max="4079" width="3.875" style="6" customWidth="1"/>
    <col min="4080" max="4080" width="0" style="6" hidden="1" customWidth="1"/>
    <col min="4081" max="4082" width="13" style="6" customWidth="1"/>
    <col min="4083" max="4083" width="13.125" style="6" customWidth="1"/>
    <col min="4084" max="4084" width="5.625" style="6" customWidth="1"/>
    <col min="4085" max="4085" width="13.125" style="6" customWidth="1"/>
    <col min="4086" max="4086" width="3.625" style="6" customWidth="1"/>
    <col min="4087" max="4087" width="2.625" style="6" customWidth="1"/>
    <col min="4088" max="4090" width="0" style="6" hidden="1" customWidth="1"/>
    <col min="4091" max="4091" width="2.625" style="6" customWidth="1"/>
    <col min="4092" max="4092" width="0" style="6" hidden="1" customWidth="1"/>
    <col min="4093" max="4093" width="2.625" style="6" customWidth="1"/>
    <col min="4094" max="4094" width="0" style="6" hidden="1" customWidth="1"/>
    <col min="4095" max="4095" width="3.875" style="6" customWidth="1"/>
    <col min="4096" max="4096" width="30" style="6" customWidth="1"/>
    <col min="4097" max="4097" width="20.5" style="6" customWidth="1"/>
    <col min="4098" max="4098" width="8" style="6" customWidth="1"/>
    <col min="4099" max="4099" width="17" style="6" customWidth="1"/>
    <col min="4100" max="4100" width="37.375" style="6" customWidth="1"/>
    <col min="4101" max="4101" width="5.125" style="6" customWidth="1"/>
    <col min="4102" max="4102" width="27.5" style="6" customWidth="1"/>
    <col min="4103" max="4103" width="14.125" style="6" customWidth="1"/>
    <col min="4104" max="4105" width="8.125" style="6" customWidth="1"/>
    <col min="4106" max="4106" width="9.875" style="6" customWidth="1"/>
    <col min="4107" max="4107" width="1.875" style="6" customWidth="1"/>
    <col min="4108" max="4313" width="10.875" style="6"/>
    <col min="4314" max="4314" width="10.5" style="6" customWidth="1"/>
    <col min="4315" max="4315" width="2.375" style="6" customWidth="1"/>
    <col min="4316" max="4317" width="5.625" style="6" customWidth="1"/>
    <col min="4318" max="4318" width="5.125" style="6" customWidth="1"/>
    <col min="4319" max="4319" width="5.625" style="6" customWidth="1"/>
    <col min="4320" max="4320" width="12" style="6" customWidth="1"/>
    <col min="4321" max="4322" width="7.875" style="6" customWidth="1"/>
    <col min="4323" max="4323" width="2.125" style="6" customWidth="1"/>
    <col min="4324" max="4324" width="7.875" style="6" customWidth="1"/>
    <col min="4325" max="4325" width="6.5" style="6" customWidth="1"/>
    <col min="4326" max="4328" width="3.125" style="6" customWidth="1"/>
    <col min="4329" max="4329" width="3" style="6" customWidth="1"/>
    <col min="4330" max="4330" width="2.5" style="6" customWidth="1"/>
    <col min="4331" max="4331" width="2.625" style="6" customWidth="1"/>
    <col min="4332" max="4334" width="0" style="6" hidden="1" customWidth="1"/>
    <col min="4335" max="4335" width="3.875" style="6" customWidth="1"/>
    <col min="4336" max="4336" width="0" style="6" hidden="1" customWidth="1"/>
    <col min="4337" max="4338" width="13" style="6" customWidth="1"/>
    <col min="4339" max="4339" width="13.125" style="6" customWidth="1"/>
    <col min="4340" max="4340" width="5.625" style="6" customWidth="1"/>
    <col min="4341" max="4341" width="13.125" style="6" customWidth="1"/>
    <col min="4342" max="4342" width="3.625" style="6" customWidth="1"/>
    <col min="4343" max="4343" width="2.625" style="6" customWidth="1"/>
    <col min="4344" max="4346" width="0" style="6" hidden="1" customWidth="1"/>
    <col min="4347" max="4347" width="2.625" style="6" customWidth="1"/>
    <col min="4348" max="4348" width="0" style="6" hidden="1" customWidth="1"/>
    <col min="4349" max="4349" width="2.625" style="6" customWidth="1"/>
    <col min="4350" max="4350" width="0" style="6" hidden="1" customWidth="1"/>
    <col min="4351" max="4351" width="3.875" style="6" customWidth="1"/>
    <col min="4352" max="4352" width="30" style="6" customWidth="1"/>
    <col min="4353" max="4353" width="20.5" style="6" customWidth="1"/>
    <col min="4354" max="4354" width="8" style="6" customWidth="1"/>
    <col min="4355" max="4355" width="17" style="6" customWidth="1"/>
    <col min="4356" max="4356" width="37.375" style="6" customWidth="1"/>
    <col min="4357" max="4357" width="5.125" style="6" customWidth="1"/>
    <col min="4358" max="4358" width="27.5" style="6" customWidth="1"/>
    <col min="4359" max="4359" width="14.125" style="6" customWidth="1"/>
    <col min="4360" max="4361" width="8.125" style="6" customWidth="1"/>
    <col min="4362" max="4362" width="9.875" style="6" customWidth="1"/>
    <col min="4363" max="4363" width="1.875" style="6" customWidth="1"/>
    <col min="4364" max="4569" width="10.875" style="6"/>
    <col min="4570" max="4570" width="10.5" style="6" customWidth="1"/>
    <col min="4571" max="4571" width="2.375" style="6" customWidth="1"/>
    <col min="4572" max="4573" width="5.625" style="6" customWidth="1"/>
    <col min="4574" max="4574" width="5.125" style="6" customWidth="1"/>
    <col min="4575" max="4575" width="5.625" style="6" customWidth="1"/>
    <col min="4576" max="4576" width="12" style="6" customWidth="1"/>
    <col min="4577" max="4578" width="7.875" style="6" customWidth="1"/>
    <col min="4579" max="4579" width="2.125" style="6" customWidth="1"/>
    <col min="4580" max="4580" width="7.875" style="6" customWidth="1"/>
    <col min="4581" max="4581" width="6.5" style="6" customWidth="1"/>
    <col min="4582" max="4584" width="3.125" style="6" customWidth="1"/>
    <col min="4585" max="4585" width="3" style="6" customWidth="1"/>
    <col min="4586" max="4586" width="2.5" style="6" customWidth="1"/>
    <col min="4587" max="4587" width="2.625" style="6" customWidth="1"/>
    <col min="4588" max="4590" width="0" style="6" hidden="1" customWidth="1"/>
    <col min="4591" max="4591" width="3.875" style="6" customWidth="1"/>
    <col min="4592" max="4592" width="0" style="6" hidden="1" customWidth="1"/>
    <col min="4593" max="4594" width="13" style="6" customWidth="1"/>
    <col min="4595" max="4595" width="13.125" style="6" customWidth="1"/>
    <col min="4596" max="4596" width="5.625" style="6" customWidth="1"/>
    <col min="4597" max="4597" width="13.125" style="6" customWidth="1"/>
    <col min="4598" max="4598" width="3.625" style="6" customWidth="1"/>
    <col min="4599" max="4599" width="2.625" style="6" customWidth="1"/>
    <col min="4600" max="4602" width="0" style="6" hidden="1" customWidth="1"/>
    <col min="4603" max="4603" width="2.625" style="6" customWidth="1"/>
    <col min="4604" max="4604" width="0" style="6" hidden="1" customWidth="1"/>
    <col min="4605" max="4605" width="2.625" style="6" customWidth="1"/>
    <col min="4606" max="4606" width="0" style="6" hidden="1" customWidth="1"/>
    <col min="4607" max="4607" width="3.875" style="6" customWidth="1"/>
    <col min="4608" max="4608" width="30" style="6" customWidth="1"/>
    <col min="4609" max="4609" width="20.5" style="6" customWidth="1"/>
    <col min="4610" max="4610" width="8" style="6" customWidth="1"/>
    <col min="4611" max="4611" width="17" style="6" customWidth="1"/>
    <col min="4612" max="4612" width="37.375" style="6" customWidth="1"/>
    <col min="4613" max="4613" width="5.125" style="6" customWidth="1"/>
    <col min="4614" max="4614" width="27.5" style="6" customWidth="1"/>
    <col min="4615" max="4615" width="14.125" style="6" customWidth="1"/>
    <col min="4616" max="4617" width="8.125" style="6" customWidth="1"/>
    <col min="4618" max="4618" width="9.875" style="6" customWidth="1"/>
    <col min="4619" max="4619" width="1.875" style="6" customWidth="1"/>
    <col min="4620" max="4825" width="10.875" style="6"/>
    <col min="4826" max="4826" width="10.5" style="6" customWidth="1"/>
    <col min="4827" max="4827" width="2.375" style="6" customWidth="1"/>
    <col min="4828" max="4829" width="5.625" style="6" customWidth="1"/>
    <col min="4830" max="4830" width="5.125" style="6" customWidth="1"/>
    <col min="4831" max="4831" width="5.625" style="6" customWidth="1"/>
    <col min="4832" max="4832" width="12" style="6" customWidth="1"/>
    <col min="4833" max="4834" width="7.875" style="6" customWidth="1"/>
    <col min="4835" max="4835" width="2.125" style="6" customWidth="1"/>
    <col min="4836" max="4836" width="7.875" style="6" customWidth="1"/>
    <col min="4837" max="4837" width="6.5" style="6" customWidth="1"/>
    <col min="4838" max="4840" width="3.125" style="6" customWidth="1"/>
    <col min="4841" max="4841" width="3" style="6" customWidth="1"/>
    <col min="4842" max="4842" width="2.5" style="6" customWidth="1"/>
    <col min="4843" max="4843" width="2.625" style="6" customWidth="1"/>
    <col min="4844" max="4846" width="0" style="6" hidden="1" customWidth="1"/>
    <col min="4847" max="4847" width="3.875" style="6" customWidth="1"/>
    <col min="4848" max="4848" width="0" style="6" hidden="1" customWidth="1"/>
    <col min="4849" max="4850" width="13" style="6" customWidth="1"/>
    <col min="4851" max="4851" width="13.125" style="6" customWidth="1"/>
    <col min="4852" max="4852" width="5.625" style="6" customWidth="1"/>
    <col min="4853" max="4853" width="13.125" style="6" customWidth="1"/>
    <col min="4854" max="4854" width="3.625" style="6" customWidth="1"/>
    <col min="4855" max="4855" width="2.625" style="6" customWidth="1"/>
    <col min="4856" max="4858" width="0" style="6" hidden="1" customWidth="1"/>
    <col min="4859" max="4859" width="2.625" style="6" customWidth="1"/>
    <col min="4860" max="4860" width="0" style="6" hidden="1" customWidth="1"/>
    <col min="4861" max="4861" width="2.625" style="6" customWidth="1"/>
    <col min="4862" max="4862" width="0" style="6" hidden="1" customWidth="1"/>
    <col min="4863" max="4863" width="3.875" style="6" customWidth="1"/>
    <col min="4864" max="4864" width="30" style="6" customWidth="1"/>
    <col min="4865" max="4865" width="20.5" style="6" customWidth="1"/>
    <col min="4866" max="4866" width="8" style="6" customWidth="1"/>
    <col min="4867" max="4867" width="17" style="6" customWidth="1"/>
    <col min="4868" max="4868" width="37.375" style="6" customWidth="1"/>
    <col min="4869" max="4869" width="5.125" style="6" customWidth="1"/>
    <col min="4870" max="4870" width="27.5" style="6" customWidth="1"/>
    <col min="4871" max="4871" width="14.125" style="6" customWidth="1"/>
    <col min="4872" max="4873" width="8.125" style="6" customWidth="1"/>
    <col min="4874" max="4874" width="9.875" style="6" customWidth="1"/>
    <col min="4875" max="4875" width="1.875" style="6" customWidth="1"/>
    <col min="4876" max="5081" width="10.875" style="6"/>
    <col min="5082" max="5082" width="10.5" style="6" customWidth="1"/>
    <col min="5083" max="5083" width="2.375" style="6" customWidth="1"/>
    <col min="5084" max="5085" width="5.625" style="6" customWidth="1"/>
    <col min="5086" max="5086" width="5.125" style="6" customWidth="1"/>
    <col min="5087" max="5087" width="5.625" style="6" customWidth="1"/>
    <col min="5088" max="5088" width="12" style="6" customWidth="1"/>
    <col min="5089" max="5090" width="7.875" style="6" customWidth="1"/>
    <col min="5091" max="5091" width="2.125" style="6" customWidth="1"/>
    <col min="5092" max="5092" width="7.875" style="6" customWidth="1"/>
    <col min="5093" max="5093" width="6.5" style="6" customWidth="1"/>
    <col min="5094" max="5096" width="3.125" style="6" customWidth="1"/>
    <col min="5097" max="5097" width="3" style="6" customWidth="1"/>
    <col min="5098" max="5098" width="2.5" style="6" customWidth="1"/>
    <col min="5099" max="5099" width="2.625" style="6" customWidth="1"/>
    <col min="5100" max="5102" width="0" style="6" hidden="1" customWidth="1"/>
    <col min="5103" max="5103" width="3.875" style="6" customWidth="1"/>
    <col min="5104" max="5104" width="0" style="6" hidden="1" customWidth="1"/>
    <col min="5105" max="5106" width="13" style="6" customWidth="1"/>
    <col min="5107" max="5107" width="13.125" style="6" customWidth="1"/>
    <col min="5108" max="5108" width="5.625" style="6" customWidth="1"/>
    <col min="5109" max="5109" width="13.125" style="6" customWidth="1"/>
    <col min="5110" max="5110" width="3.625" style="6" customWidth="1"/>
    <col min="5111" max="5111" width="2.625" style="6" customWidth="1"/>
    <col min="5112" max="5114" width="0" style="6" hidden="1" customWidth="1"/>
    <col min="5115" max="5115" width="2.625" style="6" customWidth="1"/>
    <col min="5116" max="5116" width="0" style="6" hidden="1" customWidth="1"/>
    <col min="5117" max="5117" width="2.625" style="6" customWidth="1"/>
    <col min="5118" max="5118" width="0" style="6" hidden="1" customWidth="1"/>
    <col min="5119" max="5119" width="3.875" style="6" customWidth="1"/>
    <col min="5120" max="5120" width="30" style="6" customWidth="1"/>
    <col min="5121" max="5121" width="20.5" style="6" customWidth="1"/>
    <col min="5122" max="5122" width="8" style="6" customWidth="1"/>
    <col min="5123" max="5123" width="17" style="6" customWidth="1"/>
    <col min="5124" max="5124" width="37.375" style="6" customWidth="1"/>
    <col min="5125" max="5125" width="5.125" style="6" customWidth="1"/>
    <col min="5126" max="5126" width="27.5" style="6" customWidth="1"/>
    <col min="5127" max="5127" width="14.125" style="6" customWidth="1"/>
    <col min="5128" max="5129" width="8.125" style="6" customWidth="1"/>
    <col min="5130" max="5130" width="9.875" style="6" customWidth="1"/>
    <col min="5131" max="5131" width="1.875" style="6" customWidth="1"/>
    <col min="5132" max="5337" width="10.875" style="6"/>
    <col min="5338" max="5338" width="10.5" style="6" customWidth="1"/>
    <col min="5339" max="5339" width="2.375" style="6" customWidth="1"/>
    <col min="5340" max="5341" width="5.625" style="6" customWidth="1"/>
    <col min="5342" max="5342" width="5.125" style="6" customWidth="1"/>
    <col min="5343" max="5343" width="5.625" style="6" customWidth="1"/>
    <col min="5344" max="5344" width="12" style="6" customWidth="1"/>
    <col min="5345" max="5346" width="7.875" style="6" customWidth="1"/>
    <col min="5347" max="5347" width="2.125" style="6" customWidth="1"/>
    <col min="5348" max="5348" width="7.875" style="6" customWidth="1"/>
    <col min="5349" max="5349" width="6.5" style="6" customWidth="1"/>
    <col min="5350" max="5352" width="3.125" style="6" customWidth="1"/>
    <col min="5353" max="5353" width="3" style="6" customWidth="1"/>
    <col min="5354" max="5354" width="2.5" style="6" customWidth="1"/>
    <col min="5355" max="5355" width="2.625" style="6" customWidth="1"/>
    <col min="5356" max="5358" width="0" style="6" hidden="1" customWidth="1"/>
    <col min="5359" max="5359" width="3.875" style="6" customWidth="1"/>
    <col min="5360" max="5360" width="0" style="6" hidden="1" customWidth="1"/>
    <col min="5361" max="5362" width="13" style="6" customWidth="1"/>
    <col min="5363" max="5363" width="13.125" style="6" customWidth="1"/>
    <col min="5364" max="5364" width="5.625" style="6" customWidth="1"/>
    <col min="5365" max="5365" width="13.125" style="6" customWidth="1"/>
    <col min="5366" max="5366" width="3.625" style="6" customWidth="1"/>
    <col min="5367" max="5367" width="2.625" style="6" customWidth="1"/>
    <col min="5368" max="5370" width="0" style="6" hidden="1" customWidth="1"/>
    <col min="5371" max="5371" width="2.625" style="6" customWidth="1"/>
    <col min="5372" max="5372" width="0" style="6" hidden="1" customWidth="1"/>
    <col min="5373" max="5373" width="2.625" style="6" customWidth="1"/>
    <col min="5374" max="5374" width="0" style="6" hidden="1" customWidth="1"/>
    <col min="5375" max="5375" width="3.875" style="6" customWidth="1"/>
    <col min="5376" max="5376" width="30" style="6" customWidth="1"/>
    <col min="5377" max="5377" width="20.5" style="6" customWidth="1"/>
    <col min="5378" max="5378" width="8" style="6" customWidth="1"/>
    <col min="5379" max="5379" width="17" style="6" customWidth="1"/>
    <col min="5380" max="5380" width="37.375" style="6" customWidth="1"/>
    <col min="5381" max="5381" width="5.125" style="6" customWidth="1"/>
    <col min="5382" max="5382" width="27.5" style="6" customWidth="1"/>
    <col min="5383" max="5383" width="14.125" style="6" customWidth="1"/>
    <col min="5384" max="5385" width="8.125" style="6" customWidth="1"/>
    <col min="5386" max="5386" width="9.875" style="6" customWidth="1"/>
    <col min="5387" max="5387" width="1.875" style="6" customWidth="1"/>
    <col min="5388" max="5593" width="10.875" style="6"/>
    <col min="5594" max="5594" width="10.5" style="6" customWidth="1"/>
    <col min="5595" max="5595" width="2.375" style="6" customWidth="1"/>
    <col min="5596" max="5597" width="5.625" style="6" customWidth="1"/>
    <col min="5598" max="5598" width="5.125" style="6" customWidth="1"/>
    <col min="5599" max="5599" width="5.625" style="6" customWidth="1"/>
    <col min="5600" max="5600" width="12" style="6" customWidth="1"/>
    <col min="5601" max="5602" width="7.875" style="6" customWidth="1"/>
    <col min="5603" max="5603" width="2.125" style="6" customWidth="1"/>
    <col min="5604" max="5604" width="7.875" style="6" customWidth="1"/>
    <col min="5605" max="5605" width="6.5" style="6" customWidth="1"/>
    <col min="5606" max="5608" width="3.125" style="6" customWidth="1"/>
    <col min="5609" max="5609" width="3" style="6" customWidth="1"/>
    <col min="5610" max="5610" width="2.5" style="6" customWidth="1"/>
    <col min="5611" max="5611" width="2.625" style="6" customWidth="1"/>
    <col min="5612" max="5614" width="0" style="6" hidden="1" customWidth="1"/>
    <col min="5615" max="5615" width="3.875" style="6" customWidth="1"/>
    <col min="5616" max="5616" width="0" style="6" hidden="1" customWidth="1"/>
    <col min="5617" max="5618" width="13" style="6" customWidth="1"/>
    <col min="5619" max="5619" width="13.125" style="6" customWidth="1"/>
    <col min="5620" max="5620" width="5.625" style="6" customWidth="1"/>
    <col min="5621" max="5621" width="13.125" style="6" customWidth="1"/>
    <col min="5622" max="5622" width="3.625" style="6" customWidth="1"/>
    <col min="5623" max="5623" width="2.625" style="6" customWidth="1"/>
    <col min="5624" max="5626" width="0" style="6" hidden="1" customWidth="1"/>
    <col min="5627" max="5627" width="2.625" style="6" customWidth="1"/>
    <col min="5628" max="5628" width="0" style="6" hidden="1" customWidth="1"/>
    <col min="5629" max="5629" width="2.625" style="6" customWidth="1"/>
    <col min="5630" max="5630" width="0" style="6" hidden="1" customWidth="1"/>
    <col min="5631" max="5631" width="3.875" style="6" customWidth="1"/>
    <col min="5632" max="5632" width="30" style="6" customWidth="1"/>
    <col min="5633" max="5633" width="20.5" style="6" customWidth="1"/>
    <col min="5634" max="5634" width="8" style="6" customWidth="1"/>
    <col min="5635" max="5635" width="17" style="6" customWidth="1"/>
    <col min="5636" max="5636" width="37.375" style="6" customWidth="1"/>
    <col min="5637" max="5637" width="5.125" style="6" customWidth="1"/>
    <col min="5638" max="5638" width="27.5" style="6" customWidth="1"/>
    <col min="5639" max="5639" width="14.125" style="6" customWidth="1"/>
    <col min="5640" max="5641" width="8.125" style="6" customWidth="1"/>
    <col min="5642" max="5642" width="9.875" style="6" customWidth="1"/>
    <col min="5643" max="5643" width="1.875" style="6" customWidth="1"/>
    <col min="5644" max="5849" width="10.875" style="6"/>
    <col min="5850" max="5850" width="10.5" style="6" customWidth="1"/>
    <col min="5851" max="5851" width="2.375" style="6" customWidth="1"/>
    <col min="5852" max="5853" width="5.625" style="6" customWidth="1"/>
    <col min="5854" max="5854" width="5.125" style="6" customWidth="1"/>
    <col min="5855" max="5855" width="5.625" style="6" customWidth="1"/>
    <col min="5856" max="5856" width="12" style="6" customWidth="1"/>
    <col min="5857" max="5858" width="7.875" style="6" customWidth="1"/>
    <col min="5859" max="5859" width="2.125" style="6" customWidth="1"/>
    <col min="5860" max="5860" width="7.875" style="6" customWidth="1"/>
    <col min="5861" max="5861" width="6.5" style="6" customWidth="1"/>
    <col min="5862" max="5864" width="3.125" style="6" customWidth="1"/>
    <col min="5865" max="5865" width="3" style="6" customWidth="1"/>
    <col min="5866" max="5866" width="2.5" style="6" customWidth="1"/>
    <col min="5867" max="5867" width="2.625" style="6" customWidth="1"/>
    <col min="5868" max="5870" width="0" style="6" hidden="1" customWidth="1"/>
    <col min="5871" max="5871" width="3.875" style="6" customWidth="1"/>
    <col min="5872" max="5872" width="0" style="6" hidden="1" customWidth="1"/>
    <col min="5873" max="5874" width="13" style="6" customWidth="1"/>
    <col min="5875" max="5875" width="13.125" style="6" customWidth="1"/>
    <col min="5876" max="5876" width="5.625" style="6" customWidth="1"/>
    <col min="5877" max="5877" width="13.125" style="6" customWidth="1"/>
    <col min="5878" max="5878" width="3.625" style="6" customWidth="1"/>
    <col min="5879" max="5879" width="2.625" style="6" customWidth="1"/>
    <col min="5880" max="5882" width="0" style="6" hidden="1" customWidth="1"/>
    <col min="5883" max="5883" width="2.625" style="6" customWidth="1"/>
    <col min="5884" max="5884" width="0" style="6" hidden="1" customWidth="1"/>
    <col min="5885" max="5885" width="2.625" style="6" customWidth="1"/>
    <col min="5886" max="5886" width="0" style="6" hidden="1" customWidth="1"/>
    <col min="5887" max="5887" width="3.875" style="6" customWidth="1"/>
    <col min="5888" max="5888" width="30" style="6" customWidth="1"/>
    <col min="5889" max="5889" width="20.5" style="6" customWidth="1"/>
    <col min="5890" max="5890" width="8" style="6" customWidth="1"/>
    <col min="5891" max="5891" width="17" style="6" customWidth="1"/>
    <col min="5892" max="5892" width="37.375" style="6" customWidth="1"/>
    <col min="5893" max="5893" width="5.125" style="6" customWidth="1"/>
    <col min="5894" max="5894" width="27.5" style="6" customWidth="1"/>
    <col min="5895" max="5895" width="14.125" style="6" customWidth="1"/>
    <col min="5896" max="5897" width="8.125" style="6" customWidth="1"/>
    <col min="5898" max="5898" width="9.875" style="6" customWidth="1"/>
    <col min="5899" max="5899" width="1.875" style="6" customWidth="1"/>
    <col min="5900" max="6105" width="10.875" style="6"/>
    <col min="6106" max="6106" width="10.5" style="6" customWidth="1"/>
    <col min="6107" max="6107" width="2.375" style="6" customWidth="1"/>
    <col min="6108" max="6109" width="5.625" style="6" customWidth="1"/>
    <col min="6110" max="6110" width="5.125" style="6" customWidth="1"/>
    <col min="6111" max="6111" width="5.625" style="6" customWidth="1"/>
    <col min="6112" max="6112" width="12" style="6" customWidth="1"/>
    <col min="6113" max="6114" width="7.875" style="6" customWidth="1"/>
    <col min="6115" max="6115" width="2.125" style="6" customWidth="1"/>
    <col min="6116" max="6116" width="7.875" style="6" customWidth="1"/>
    <col min="6117" max="6117" width="6.5" style="6" customWidth="1"/>
    <col min="6118" max="6120" width="3.125" style="6" customWidth="1"/>
    <col min="6121" max="6121" width="3" style="6" customWidth="1"/>
    <col min="6122" max="6122" width="2.5" style="6" customWidth="1"/>
    <col min="6123" max="6123" width="2.625" style="6" customWidth="1"/>
    <col min="6124" max="6126" width="0" style="6" hidden="1" customWidth="1"/>
    <col min="6127" max="6127" width="3.875" style="6" customWidth="1"/>
    <col min="6128" max="6128" width="0" style="6" hidden="1" customWidth="1"/>
    <col min="6129" max="6130" width="13" style="6" customWidth="1"/>
    <col min="6131" max="6131" width="13.125" style="6" customWidth="1"/>
    <col min="6132" max="6132" width="5.625" style="6" customWidth="1"/>
    <col min="6133" max="6133" width="13.125" style="6" customWidth="1"/>
    <col min="6134" max="6134" width="3.625" style="6" customWidth="1"/>
    <col min="6135" max="6135" width="2.625" style="6" customWidth="1"/>
    <col min="6136" max="6138" width="0" style="6" hidden="1" customWidth="1"/>
    <col min="6139" max="6139" width="2.625" style="6" customWidth="1"/>
    <col min="6140" max="6140" width="0" style="6" hidden="1" customWidth="1"/>
    <col min="6141" max="6141" width="2.625" style="6" customWidth="1"/>
    <col min="6142" max="6142" width="0" style="6" hidden="1" customWidth="1"/>
    <col min="6143" max="6143" width="3.875" style="6" customWidth="1"/>
    <col min="6144" max="6144" width="30" style="6" customWidth="1"/>
    <col min="6145" max="6145" width="20.5" style="6" customWidth="1"/>
    <col min="6146" max="6146" width="8" style="6" customWidth="1"/>
    <col min="6147" max="6147" width="17" style="6" customWidth="1"/>
    <col min="6148" max="6148" width="37.375" style="6" customWidth="1"/>
    <col min="6149" max="6149" width="5.125" style="6" customWidth="1"/>
    <col min="6150" max="6150" width="27.5" style="6" customWidth="1"/>
    <col min="6151" max="6151" width="14.125" style="6" customWidth="1"/>
    <col min="6152" max="6153" width="8.125" style="6" customWidth="1"/>
    <col min="6154" max="6154" width="9.875" style="6" customWidth="1"/>
    <col min="6155" max="6155" width="1.875" style="6" customWidth="1"/>
    <col min="6156" max="6361" width="10.875" style="6"/>
    <col min="6362" max="6362" width="10.5" style="6" customWidth="1"/>
    <col min="6363" max="6363" width="2.375" style="6" customWidth="1"/>
    <col min="6364" max="6365" width="5.625" style="6" customWidth="1"/>
    <col min="6366" max="6366" width="5.125" style="6" customWidth="1"/>
    <col min="6367" max="6367" width="5.625" style="6" customWidth="1"/>
    <col min="6368" max="6368" width="12" style="6" customWidth="1"/>
    <col min="6369" max="6370" width="7.875" style="6" customWidth="1"/>
    <col min="6371" max="6371" width="2.125" style="6" customWidth="1"/>
    <col min="6372" max="6372" width="7.875" style="6" customWidth="1"/>
    <col min="6373" max="6373" width="6.5" style="6" customWidth="1"/>
    <col min="6374" max="6376" width="3.125" style="6" customWidth="1"/>
    <col min="6377" max="6377" width="3" style="6" customWidth="1"/>
    <col min="6378" max="6378" width="2.5" style="6" customWidth="1"/>
    <col min="6379" max="6379" width="2.625" style="6" customWidth="1"/>
    <col min="6380" max="6382" width="0" style="6" hidden="1" customWidth="1"/>
    <col min="6383" max="6383" width="3.875" style="6" customWidth="1"/>
    <col min="6384" max="6384" width="0" style="6" hidden="1" customWidth="1"/>
    <col min="6385" max="6386" width="13" style="6" customWidth="1"/>
    <col min="6387" max="6387" width="13.125" style="6" customWidth="1"/>
    <col min="6388" max="6388" width="5.625" style="6" customWidth="1"/>
    <col min="6389" max="6389" width="13.125" style="6" customWidth="1"/>
    <col min="6390" max="6390" width="3.625" style="6" customWidth="1"/>
    <col min="6391" max="6391" width="2.625" style="6" customWidth="1"/>
    <col min="6392" max="6394" width="0" style="6" hidden="1" customWidth="1"/>
    <col min="6395" max="6395" width="2.625" style="6" customWidth="1"/>
    <col min="6396" max="6396" width="0" style="6" hidden="1" customWidth="1"/>
    <col min="6397" max="6397" width="2.625" style="6" customWidth="1"/>
    <col min="6398" max="6398" width="0" style="6" hidden="1" customWidth="1"/>
    <col min="6399" max="6399" width="3.875" style="6" customWidth="1"/>
    <col min="6400" max="6400" width="30" style="6" customWidth="1"/>
    <col min="6401" max="6401" width="20.5" style="6" customWidth="1"/>
    <col min="6402" max="6402" width="8" style="6" customWidth="1"/>
    <col min="6403" max="6403" width="17" style="6" customWidth="1"/>
    <col min="6404" max="6404" width="37.375" style="6" customWidth="1"/>
    <col min="6405" max="6405" width="5.125" style="6" customWidth="1"/>
    <col min="6406" max="6406" width="27.5" style="6" customWidth="1"/>
    <col min="6407" max="6407" width="14.125" style="6" customWidth="1"/>
    <col min="6408" max="6409" width="8.125" style="6" customWidth="1"/>
    <col min="6410" max="6410" width="9.875" style="6" customWidth="1"/>
    <col min="6411" max="6411" width="1.875" style="6" customWidth="1"/>
    <col min="6412" max="6617" width="10.875" style="6"/>
    <col min="6618" max="6618" width="10.5" style="6" customWidth="1"/>
    <col min="6619" max="6619" width="2.375" style="6" customWidth="1"/>
    <col min="6620" max="6621" width="5.625" style="6" customWidth="1"/>
    <col min="6622" max="6622" width="5.125" style="6" customWidth="1"/>
    <col min="6623" max="6623" width="5.625" style="6" customWidth="1"/>
    <col min="6624" max="6624" width="12" style="6" customWidth="1"/>
    <col min="6625" max="6626" width="7.875" style="6" customWidth="1"/>
    <col min="6627" max="6627" width="2.125" style="6" customWidth="1"/>
    <col min="6628" max="6628" width="7.875" style="6" customWidth="1"/>
    <col min="6629" max="6629" width="6.5" style="6" customWidth="1"/>
    <col min="6630" max="6632" width="3.125" style="6" customWidth="1"/>
    <col min="6633" max="6633" width="3" style="6" customWidth="1"/>
    <col min="6634" max="6634" width="2.5" style="6" customWidth="1"/>
    <col min="6635" max="6635" width="2.625" style="6" customWidth="1"/>
    <col min="6636" max="6638" width="0" style="6" hidden="1" customWidth="1"/>
    <col min="6639" max="6639" width="3.875" style="6" customWidth="1"/>
    <col min="6640" max="6640" width="0" style="6" hidden="1" customWidth="1"/>
    <col min="6641" max="6642" width="13" style="6" customWidth="1"/>
    <col min="6643" max="6643" width="13.125" style="6" customWidth="1"/>
    <col min="6644" max="6644" width="5.625" style="6" customWidth="1"/>
    <col min="6645" max="6645" width="13.125" style="6" customWidth="1"/>
    <col min="6646" max="6646" width="3.625" style="6" customWidth="1"/>
    <col min="6647" max="6647" width="2.625" style="6" customWidth="1"/>
    <col min="6648" max="6650" width="0" style="6" hidden="1" customWidth="1"/>
    <col min="6651" max="6651" width="2.625" style="6" customWidth="1"/>
    <col min="6652" max="6652" width="0" style="6" hidden="1" customWidth="1"/>
    <col min="6653" max="6653" width="2.625" style="6" customWidth="1"/>
    <col min="6654" max="6654" width="0" style="6" hidden="1" customWidth="1"/>
    <col min="6655" max="6655" width="3.875" style="6" customWidth="1"/>
    <col min="6656" max="6656" width="30" style="6" customWidth="1"/>
    <col min="6657" max="6657" width="20.5" style="6" customWidth="1"/>
    <col min="6658" max="6658" width="8" style="6" customWidth="1"/>
    <col min="6659" max="6659" width="17" style="6" customWidth="1"/>
    <col min="6660" max="6660" width="37.375" style="6" customWidth="1"/>
    <col min="6661" max="6661" width="5.125" style="6" customWidth="1"/>
    <col min="6662" max="6662" width="27.5" style="6" customWidth="1"/>
    <col min="6663" max="6663" width="14.125" style="6" customWidth="1"/>
    <col min="6664" max="6665" width="8.125" style="6" customWidth="1"/>
    <col min="6666" max="6666" width="9.875" style="6" customWidth="1"/>
    <col min="6667" max="6667" width="1.875" style="6" customWidth="1"/>
    <col min="6668" max="6873" width="10.875" style="6"/>
    <col min="6874" max="6874" width="10.5" style="6" customWidth="1"/>
    <col min="6875" max="6875" width="2.375" style="6" customWidth="1"/>
    <col min="6876" max="6877" width="5.625" style="6" customWidth="1"/>
    <col min="6878" max="6878" width="5.125" style="6" customWidth="1"/>
    <col min="6879" max="6879" width="5.625" style="6" customWidth="1"/>
    <col min="6880" max="6880" width="12" style="6" customWidth="1"/>
    <col min="6881" max="6882" width="7.875" style="6" customWidth="1"/>
    <col min="6883" max="6883" width="2.125" style="6" customWidth="1"/>
    <col min="6884" max="6884" width="7.875" style="6" customWidth="1"/>
    <col min="6885" max="6885" width="6.5" style="6" customWidth="1"/>
    <col min="6886" max="6888" width="3.125" style="6" customWidth="1"/>
    <col min="6889" max="6889" width="3" style="6" customWidth="1"/>
    <col min="6890" max="6890" width="2.5" style="6" customWidth="1"/>
    <col min="6891" max="6891" width="2.625" style="6" customWidth="1"/>
    <col min="6892" max="6894" width="0" style="6" hidden="1" customWidth="1"/>
    <col min="6895" max="6895" width="3.875" style="6" customWidth="1"/>
    <col min="6896" max="6896" width="0" style="6" hidden="1" customWidth="1"/>
    <col min="6897" max="6898" width="13" style="6" customWidth="1"/>
    <col min="6899" max="6899" width="13.125" style="6" customWidth="1"/>
    <col min="6900" max="6900" width="5.625" style="6" customWidth="1"/>
    <col min="6901" max="6901" width="13.125" style="6" customWidth="1"/>
    <col min="6902" max="6902" width="3.625" style="6" customWidth="1"/>
    <col min="6903" max="6903" width="2.625" style="6" customWidth="1"/>
    <col min="6904" max="6906" width="0" style="6" hidden="1" customWidth="1"/>
    <col min="6907" max="6907" width="2.625" style="6" customWidth="1"/>
    <col min="6908" max="6908" width="0" style="6" hidden="1" customWidth="1"/>
    <col min="6909" max="6909" width="2.625" style="6" customWidth="1"/>
    <col min="6910" max="6910" width="0" style="6" hidden="1" customWidth="1"/>
    <col min="6911" max="6911" width="3.875" style="6" customWidth="1"/>
    <col min="6912" max="6912" width="30" style="6" customWidth="1"/>
    <col min="6913" max="6913" width="20.5" style="6" customWidth="1"/>
    <col min="6914" max="6914" width="8" style="6" customWidth="1"/>
    <col min="6915" max="6915" width="17" style="6" customWidth="1"/>
    <col min="6916" max="6916" width="37.375" style="6" customWidth="1"/>
    <col min="6917" max="6917" width="5.125" style="6" customWidth="1"/>
    <col min="6918" max="6918" width="27.5" style="6" customWidth="1"/>
    <col min="6919" max="6919" width="14.125" style="6" customWidth="1"/>
    <col min="6920" max="6921" width="8.125" style="6" customWidth="1"/>
    <col min="6922" max="6922" width="9.875" style="6" customWidth="1"/>
    <col min="6923" max="6923" width="1.875" style="6" customWidth="1"/>
    <col min="6924" max="7129" width="10.875" style="6"/>
    <col min="7130" max="7130" width="10.5" style="6" customWidth="1"/>
    <col min="7131" max="7131" width="2.375" style="6" customWidth="1"/>
    <col min="7132" max="7133" width="5.625" style="6" customWidth="1"/>
    <col min="7134" max="7134" width="5.125" style="6" customWidth="1"/>
    <col min="7135" max="7135" width="5.625" style="6" customWidth="1"/>
    <col min="7136" max="7136" width="12" style="6" customWidth="1"/>
    <col min="7137" max="7138" width="7.875" style="6" customWidth="1"/>
    <col min="7139" max="7139" width="2.125" style="6" customWidth="1"/>
    <col min="7140" max="7140" width="7.875" style="6" customWidth="1"/>
    <col min="7141" max="7141" width="6.5" style="6" customWidth="1"/>
    <col min="7142" max="7144" width="3.125" style="6" customWidth="1"/>
    <col min="7145" max="7145" width="3" style="6" customWidth="1"/>
    <col min="7146" max="7146" width="2.5" style="6" customWidth="1"/>
    <col min="7147" max="7147" width="2.625" style="6" customWidth="1"/>
    <col min="7148" max="7150" width="0" style="6" hidden="1" customWidth="1"/>
    <col min="7151" max="7151" width="3.875" style="6" customWidth="1"/>
    <col min="7152" max="7152" width="0" style="6" hidden="1" customWidth="1"/>
    <col min="7153" max="7154" width="13" style="6" customWidth="1"/>
    <col min="7155" max="7155" width="13.125" style="6" customWidth="1"/>
    <col min="7156" max="7156" width="5.625" style="6" customWidth="1"/>
    <col min="7157" max="7157" width="13.125" style="6" customWidth="1"/>
    <col min="7158" max="7158" width="3.625" style="6" customWidth="1"/>
    <col min="7159" max="7159" width="2.625" style="6" customWidth="1"/>
    <col min="7160" max="7162" width="0" style="6" hidden="1" customWidth="1"/>
    <col min="7163" max="7163" width="2.625" style="6" customWidth="1"/>
    <col min="7164" max="7164" width="0" style="6" hidden="1" customWidth="1"/>
    <col min="7165" max="7165" width="2.625" style="6" customWidth="1"/>
    <col min="7166" max="7166" width="0" style="6" hidden="1" customWidth="1"/>
    <col min="7167" max="7167" width="3.875" style="6" customWidth="1"/>
    <col min="7168" max="7168" width="30" style="6" customWidth="1"/>
    <col min="7169" max="7169" width="20.5" style="6" customWidth="1"/>
    <col min="7170" max="7170" width="8" style="6" customWidth="1"/>
    <col min="7171" max="7171" width="17" style="6" customWidth="1"/>
    <col min="7172" max="7172" width="37.375" style="6" customWidth="1"/>
    <col min="7173" max="7173" width="5.125" style="6" customWidth="1"/>
    <col min="7174" max="7174" width="27.5" style="6" customWidth="1"/>
    <col min="7175" max="7175" width="14.125" style="6" customWidth="1"/>
    <col min="7176" max="7177" width="8.125" style="6" customWidth="1"/>
    <col min="7178" max="7178" width="9.875" style="6" customWidth="1"/>
    <col min="7179" max="7179" width="1.875" style="6" customWidth="1"/>
    <col min="7180" max="7385" width="10.875" style="6"/>
    <col min="7386" max="7386" width="10.5" style="6" customWidth="1"/>
    <col min="7387" max="7387" width="2.375" style="6" customWidth="1"/>
    <col min="7388" max="7389" width="5.625" style="6" customWidth="1"/>
    <col min="7390" max="7390" width="5.125" style="6" customWidth="1"/>
    <col min="7391" max="7391" width="5.625" style="6" customWidth="1"/>
    <col min="7392" max="7392" width="12" style="6" customWidth="1"/>
    <col min="7393" max="7394" width="7.875" style="6" customWidth="1"/>
    <col min="7395" max="7395" width="2.125" style="6" customWidth="1"/>
    <col min="7396" max="7396" width="7.875" style="6" customWidth="1"/>
    <col min="7397" max="7397" width="6.5" style="6" customWidth="1"/>
    <col min="7398" max="7400" width="3.125" style="6" customWidth="1"/>
    <col min="7401" max="7401" width="3" style="6" customWidth="1"/>
    <col min="7402" max="7402" width="2.5" style="6" customWidth="1"/>
    <col min="7403" max="7403" width="2.625" style="6" customWidth="1"/>
    <col min="7404" max="7406" width="0" style="6" hidden="1" customWidth="1"/>
    <col min="7407" max="7407" width="3.875" style="6" customWidth="1"/>
    <col min="7408" max="7408" width="0" style="6" hidden="1" customWidth="1"/>
    <col min="7409" max="7410" width="13" style="6" customWidth="1"/>
    <col min="7411" max="7411" width="13.125" style="6" customWidth="1"/>
    <col min="7412" max="7412" width="5.625" style="6" customWidth="1"/>
    <col min="7413" max="7413" width="13.125" style="6" customWidth="1"/>
    <col min="7414" max="7414" width="3.625" style="6" customWidth="1"/>
    <col min="7415" max="7415" width="2.625" style="6" customWidth="1"/>
    <col min="7416" max="7418" width="0" style="6" hidden="1" customWidth="1"/>
    <col min="7419" max="7419" width="2.625" style="6" customWidth="1"/>
    <col min="7420" max="7420" width="0" style="6" hidden="1" customWidth="1"/>
    <col min="7421" max="7421" width="2.625" style="6" customWidth="1"/>
    <col min="7422" max="7422" width="0" style="6" hidden="1" customWidth="1"/>
    <col min="7423" max="7423" width="3.875" style="6" customWidth="1"/>
    <col min="7424" max="7424" width="30" style="6" customWidth="1"/>
    <col min="7425" max="7425" width="20.5" style="6" customWidth="1"/>
    <col min="7426" max="7426" width="8" style="6" customWidth="1"/>
    <col min="7427" max="7427" width="17" style="6" customWidth="1"/>
    <col min="7428" max="7428" width="37.375" style="6" customWidth="1"/>
    <col min="7429" max="7429" width="5.125" style="6" customWidth="1"/>
    <col min="7430" max="7430" width="27.5" style="6" customWidth="1"/>
    <col min="7431" max="7431" width="14.125" style="6" customWidth="1"/>
    <col min="7432" max="7433" width="8.125" style="6" customWidth="1"/>
    <col min="7434" max="7434" width="9.875" style="6" customWidth="1"/>
    <col min="7435" max="7435" width="1.875" style="6" customWidth="1"/>
    <col min="7436" max="7641" width="10.875" style="6"/>
    <col min="7642" max="7642" width="10.5" style="6" customWidth="1"/>
    <col min="7643" max="7643" width="2.375" style="6" customWidth="1"/>
    <col min="7644" max="7645" width="5.625" style="6" customWidth="1"/>
    <col min="7646" max="7646" width="5.125" style="6" customWidth="1"/>
    <col min="7647" max="7647" width="5.625" style="6" customWidth="1"/>
    <col min="7648" max="7648" width="12" style="6" customWidth="1"/>
    <col min="7649" max="7650" width="7.875" style="6" customWidth="1"/>
    <col min="7651" max="7651" width="2.125" style="6" customWidth="1"/>
    <col min="7652" max="7652" width="7.875" style="6" customWidth="1"/>
    <col min="7653" max="7653" width="6.5" style="6" customWidth="1"/>
    <col min="7654" max="7656" width="3.125" style="6" customWidth="1"/>
    <col min="7657" max="7657" width="3" style="6" customWidth="1"/>
    <col min="7658" max="7658" width="2.5" style="6" customWidth="1"/>
    <col min="7659" max="7659" width="2.625" style="6" customWidth="1"/>
    <col min="7660" max="7662" width="0" style="6" hidden="1" customWidth="1"/>
    <col min="7663" max="7663" width="3.875" style="6" customWidth="1"/>
    <col min="7664" max="7664" width="0" style="6" hidden="1" customWidth="1"/>
    <col min="7665" max="7666" width="13" style="6" customWidth="1"/>
    <col min="7667" max="7667" width="13.125" style="6" customWidth="1"/>
    <col min="7668" max="7668" width="5.625" style="6" customWidth="1"/>
    <col min="7669" max="7669" width="13.125" style="6" customWidth="1"/>
    <col min="7670" max="7670" width="3.625" style="6" customWidth="1"/>
    <col min="7671" max="7671" width="2.625" style="6" customWidth="1"/>
    <col min="7672" max="7674" width="0" style="6" hidden="1" customWidth="1"/>
    <col min="7675" max="7675" width="2.625" style="6" customWidth="1"/>
    <col min="7676" max="7676" width="0" style="6" hidden="1" customWidth="1"/>
    <col min="7677" max="7677" width="2.625" style="6" customWidth="1"/>
    <col min="7678" max="7678" width="0" style="6" hidden="1" customWidth="1"/>
    <col min="7679" max="7679" width="3.875" style="6" customWidth="1"/>
    <col min="7680" max="7680" width="30" style="6" customWidth="1"/>
    <col min="7681" max="7681" width="20.5" style="6" customWidth="1"/>
    <col min="7682" max="7682" width="8" style="6" customWidth="1"/>
    <col min="7683" max="7683" width="17" style="6" customWidth="1"/>
    <col min="7684" max="7684" width="37.375" style="6" customWidth="1"/>
    <col min="7685" max="7685" width="5.125" style="6" customWidth="1"/>
    <col min="7686" max="7686" width="27.5" style="6" customWidth="1"/>
    <col min="7687" max="7687" width="14.125" style="6" customWidth="1"/>
    <col min="7688" max="7689" width="8.125" style="6" customWidth="1"/>
    <col min="7690" max="7690" width="9.875" style="6" customWidth="1"/>
    <col min="7691" max="7691" width="1.875" style="6" customWidth="1"/>
    <col min="7692" max="7897" width="10.875" style="6"/>
    <col min="7898" max="7898" width="10.5" style="6" customWidth="1"/>
    <col min="7899" max="7899" width="2.375" style="6" customWidth="1"/>
    <col min="7900" max="7901" width="5.625" style="6" customWidth="1"/>
    <col min="7902" max="7902" width="5.125" style="6" customWidth="1"/>
    <col min="7903" max="7903" width="5.625" style="6" customWidth="1"/>
    <col min="7904" max="7904" width="12" style="6" customWidth="1"/>
    <col min="7905" max="7906" width="7.875" style="6" customWidth="1"/>
    <col min="7907" max="7907" width="2.125" style="6" customWidth="1"/>
    <col min="7908" max="7908" width="7.875" style="6" customWidth="1"/>
    <col min="7909" max="7909" width="6.5" style="6" customWidth="1"/>
    <col min="7910" max="7912" width="3.125" style="6" customWidth="1"/>
    <col min="7913" max="7913" width="3" style="6" customWidth="1"/>
    <col min="7914" max="7914" width="2.5" style="6" customWidth="1"/>
    <col min="7915" max="7915" width="2.625" style="6" customWidth="1"/>
    <col min="7916" max="7918" width="0" style="6" hidden="1" customWidth="1"/>
    <col min="7919" max="7919" width="3.875" style="6" customWidth="1"/>
    <col min="7920" max="7920" width="0" style="6" hidden="1" customWidth="1"/>
    <col min="7921" max="7922" width="13" style="6" customWidth="1"/>
    <col min="7923" max="7923" width="13.125" style="6" customWidth="1"/>
    <col min="7924" max="7924" width="5.625" style="6" customWidth="1"/>
    <col min="7925" max="7925" width="13.125" style="6" customWidth="1"/>
    <col min="7926" max="7926" width="3.625" style="6" customWidth="1"/>
    <col min="7927" max="7927" width="2.625" style="6" customWidth="1"/>
    <col min="7928" max="7930" width="0" style="6" hidden="1" customWidth="1"/>
    <col min="7931" max="7931" width="2.625" style="6" customWidth="1"/>
    <col min="7932" max="7932" width="0" style="6" hidden="1" customWidth="1"/>
    <col min="7933" max="7933" width="2.625" style="6" customWidth="1"/>
    <col min="7934" max="7934" width="0" style="6" hidden="1" customWidth="1"/>
    <col min="7935" max="7935" width="3.875" style="6" customWidth="1"/>
    <col min="7936" max="7936" width="30" style="6" customWidth="1"/>
    <col min="7937" max="7937" width="20.5" style="6" customWidth="1"/>
    <col min="7938" max="7938" width="8" style="6" customWidth="1"/>
    <col min="7939" max="7939" width="17" style="6" customWidth="1"/>
    <col min="7940" max="7940" width="37.375" style="6" customWidth="1"/>
    <col min="7941" max="7941" width="5.125" style="6" customWidth="1"/>
    <col min="7942" max="7942" width="27.5" style="6" customWidth="1"/>
    <col min="7943" max="7943" width="14.125" style="6" customWidth="1"/>
    <col min="7944" max="7945" width="8.125" style="6" customWidth="1"/>
    <col min="7946" max="7946" width="9.875" style="6" customWidth="1"/>
    <col min="7947" max="7947" width="1.875" style="6" customWidth="1"/>
    <col min="7948" max="8153" width="10.875" style="6"/>
    <col min="8154" max="8154" width="10.5" style="6" customWidth="1"/>
    <col min="8155" max="8155" width="2.375" style="6" customWidth="1"/>
    <col min="8156" max="8157" width="5.625" style="6" customWidth="1"/>
    <col min="8158" max="8158" width="5.125" style="6" customWidth="1"/>
    <col min="8159" max="8159" width="5.625" style="6" customWidth="1"/>
    <col min="8160" max="8160" width="12" style="6" customWidth="1"/>
    <col min="8161" max="8162" width="7.875" style="6" customWidth="1"/>
    <col min="8163" max="8163" width="2.125" style="6" customWidth="1"/>
    <col min="8164" max="8164" width="7.875" style="6" customWidth="1"/>
    <col min="8165" max="8165" width="6.5" style="6" customWidth="1"/>
    <col min="8166" max="8168" width="3.125" style="6" customWidth="1"/>
    <col min="8169" max="8169" width="3" style="6" customWidth="1"/>
    <col min="8170" max="8170" width="2.5" style="6" customWidth="1"/>
    <col min="8171" max="8171" width="2.625" style="6" customWidth="1"/>
    <col min="8172" max="8174" width="0" style="6" hidden="1" customWidth="1"/>
    <col min="8175" max="8175" width="3.875" style="6" customWidth="1"/>
    <col min="8176" max="8176" width="0" style="6" hidden="1" customWidth="1"/>
    <col min="8177" max="8178" width="13" style="6" customWidth="1"/>
    <col min="8179" max="8179" width="13.125" style="6" customWidth="1"/>
    <col min="8180" max="8180" width="5.625" style="6" customWidth="1"/>
    <col min="8181" max="8181" width="13.125" style="6" customWidth="1"/>
    <col min="8182" max="8182" width="3.625" style="6" customWidth="1"/>
    <col min="8183" max="8183" width="2.625" style="6" customWidth="1"/>
    <col min="8184" max="8186" width="0" style="6" hidden="1" customWidth="1"/>
    <col min="8187" max="8187" width="2.625" style="6" customWidth="1"/>
    <col min="8188" max="8188" width="0" style="6" hidden="1" customWidth="1"/>
    <col min="8189" max="8189" width="2.625" style="6" customWidth="1"/>
    <col min="8190" max="8190" width="0" style="6" hidden="1" customWidth="1"/>
    <col min="8191" max="8191" width="3.875" style="6" customWidth="1"/>
    <col min="8192" max="8192" width="30" style="6" customWidth="1"/>
    <col min="8193" max="8193" width="20.5" style="6" customWidth="1"/>
    <col min="8194" max="8194" width="8" style="6" customWidth="1"/>
    <col min="8195" max="8195" width="17" style="6" customWidth="1"/>
    <col min="8196" max="8196" width="37.375" style="6" customWidth="1"/>
    <col min="8197" max="8197" width="5.125" style="6" customWidth="1"/>
    <col min="8198" max="8198" width="27.5" style="6" customWidth="1"/>
    <col min="8199" max="8199" width="14.125" style="6" customWidth="1"/>
    <col min="8200" max="8201" width="8.125" style="6" customWidth="1"/>
    <col min="8202" max="8202" width="9.875" style="6" customWidth="1"/>
    <col min="8203" max="8203" width="1.875" style="6" customWidth="1"/>
    <col min="8204" max="8409" width="10.875" style="6"/>
    <col min="8410" max="8410" width="10.5" style="6" customWidth="1"/>
    <col min="8411" max="8411" width="2.375" style="6" customWidth="1"/>
    <col min="8412" max="8413" width="5.625" style="6" customWidth="1"/>
    <col min="8414" max="8414" width="5.125" style="6" customWidth="1"/>
    <col min="8415" max="8415" width="5.625" style="6" customWidth="1"/>
    <col min="8416" max="8416" width="12" style="6" customWidth="1"/>
    <col min="8417" max="8418" width="7.875" style="6" customWidth="1"/>
    <col min="8419" max="8419" width="2.125" style="6" customWidth="1"/>
    <col min="8420" max="8420" width="7.875" style="6" customWidth="1"/>
    <col min="8421" max="8421" width="6.5" style="6" customWidth="1"/>
    <col min="8422" max="8424" width="3.125" style="6" customWidth="1"/>
    <col min="8425" max="8425" width="3" style="6" customWidth="1"/>
    <col min="8426" max="8426" width="2.5" style="6" customWidth="1"/>
    <col min="8427" max="8427" width="2.625" style="6" customWidth="1"/>
    <col min="8428" max="8430" width="0" style="6" hidden="1" customWidth="1"/>
    <col min="8431" max="8431" width="3.875" style="6" customWidth="1"/>
    <col min="8432" max="8432" width="0" style="6" hidden="1" customWidth="1"/>
    <col min="8433" max="8434" width="13" style="6" customWidth="1"/>
    <col min="8435" max="8435" width="13.125" style="6" customWidth="1"/>
    <col min="8436" max="8436" width="5.625" style="6" customWidth="1"/>
    <col min="8437" max="8437" width="13.125" style="6" customWidth="1"/>
    <col min="8438" max="8438" width="3.625" style="6" customWidth="1"/>
    <col min="8439" max="8439" width="2.625" style="6" customWidth="1"/>
    <col min="8440" max="8442" width="0" style="6" hidden="1" customWidth="1"/>
    <col min="8443" max="8443" width="2.625" style="6" customWidth="1"/>
    <col min="8444" max="8444" width="0" style="6" hidden="1" customWidth="1"/>
    <col min="8445" max="8445" width="2.625" style="6" customWidth="1"/>
    <col min="8446" max="8446" width="0" style="6" hidden="1" customWidth="1"/>
    <col min="8447" max="8447" width="3.875" style="6" customWidth="1"/>
    <col min="8448" max="8448" width="30" style="6" customWidth="1"/>
    <col min="8449" max="8449" width="20.5" style="6" customWidth="1"/>
    <col min="8450" max="8450" width="8" style="6" customWidth="1"/>
    <col min="8451" max="8451" width="17" style="6" customWidth="1"/>
    <col min="8452" max="8452" width="37.375" style="6" customWidth="1"/>
    <col min="8453" max="8453" width="5.125" style="6" customWidth="1"/>
    <col min="8454" max="8454" width="27.5" style="6" customWidth="1"/>
    <col min="8455" max="8455" width="14.125" style="6" customWidth="1"/>
    <col min="8456" max="8457" width="8.125" style="6" customWidth="1"/>
    <col min="8458" max="8458" width="9.875" style="6" customWidth="1"/>
    <col min="8459" max="8459" width="1.875" style="6" customWidth="1"/>
    <col min="8460" max="8665" width="10.875" style="6"/>
    <col min="8666" max="8666" width="10.5" style="6" customWidth="1"/>
    <col min="8667" max="8667" width="2.375" style="6" customWidth="1"/>
    <col min="8668" max="8669" width="5.625" style="6" customWidth="1"/>
    <col min="8670" max="8670" width="5.125" style="6" customWidth="1"/>
    <col min="8671" max="8671" width="5.625" style="6" customWidth="1"/>
    <col min="8672" max="8672" width="12" style="6" customWidth="1"/>
    <col min="8673" max="8674" width="7.875" style="6" customWidth="1"/>
    <col min="8675" max="8675" width="2.125" style="6" customWidth="1"/>
    <col min="8676" max="8676" width="7.875" style="6" customWidth="1"/>
    <col min="8677" max="8677" width="6.5" style="6" customWidth="1"/>
    <col min="8678" max="8680" width="3.125" style="6" customWidth="1"/>
    <col min="8681" max="8681" width="3" style="6" customWidth="1"/>
    <col min="8682" max="8682" width="2.5" style="6" customWidth="1"/>
    <col min="8683" max="8683" width="2.625" style="6" customWidth="1"/>
    <col min="8684" max="8686" width="0" style="6" hidden="1" customWidth="1"/>
    <col min="8687" max="8687" width="3.875" style="6" customWidth="1"/>
    <col min="8688" max="8688" width="0" style="6" hidden="1" customWidth="1"/>
    <col min="8689" max="8690" width="13" style="6" customWidth="1"/>
    <col min="8691" max="8691" width="13.125" style="6" customWidth="1"/>
    <col min="8692" max="8692" width="5.625" style="6" customWidth="1"/>
    <col min="8693" max="8693" width="13.125" style="6" customWidth="1"/>
    <col min="8694" max="8694" width="3.625" style="6" customWidth="1"/>
    <col min="8695" max="8695" width="2.625" style="6" customWidth="1"/>
    <col min="8696" max="8698" width="0" style="6" hidden="1" customWidth="1"/>
    <col min="8699" max="8699" width="2.625" style="6" customWidth="1"/>
    <col min="8700" max="8700" width="0" style="6" hidden="1" customWidth="1"/>
    <col min="8701" max="8701" width="2.625" style="6" customWidth="1"/>
    <col min="8702" max="8702" width="0" style="6" hidden="1" customWidth="1"/>
    <col min="8703" max="8703" width="3.875" style="6" customWidth="1"/>
    <col min="8704" max="8704" width="30" style="6" customWidth="1"/>
    <col min="8705" max="8705" width="20.5" style="6" customWidth="1"/>
    <col min="8706" max="8706" width="8" style="6" customWidth="1"/>
    <col min="8707" max="8707" width="17" style="6" customWidth="1"/>
    <col min="8708" max="8708" width="37.375" style="6" customWidth="1"/>
    <col min="8709" max="8709" width="5.125" style="6" customWidth="1"/>
    <col min="8710" max="8710" width="27.5" style="6" customWidth="1"/>
    <col min="8711" max="8711" width="14.125" style="6" customWidth="1"/>
    <col min="8712" max="8713" width="8.125" style="6" customWidth="1"/>
    <col min="8714" max="8714" width="9.875" style="6" customWidth="1"/>
    <col min="8715" max="8715" width="1.875" style="6" customWidth="1"/>
    <col min="8716" max="8921" width="10.875" style="6"/>
    <col min="8922" max="8922" width="10.5" style="6" customWidth="1"/>
    <col min="8923" max="8923" width="2.375" style="6" customWidth="1"/>
    <col min="8924" max="8925" width="5.625" style="6" customWidth="1"/>
    <col min="8926" max="8926" width="5.125" style="6" customWidth="1"/>
    <col min="8927" max="8927" width="5.625" style="6" customWidth="1"/>
    <col min="8928" max="8928" width="12" style="6" customWidth="1"/>
    <col min="8929" max="8930" width="7.875" style="6" customWidth="1"/>
    <col min="8931" max="8931" width="2.125" style="6" customWidth="1"/>
    <col min="8932" max="8932" width="7.875" style="6" customWidth="1"/>
    <col min="8933" max="8933" width="6.5" style="6" customWidth="1"/>
    <col min="8934" max="8936" width="3.125" style="6" customWidth="1"/>
    <col min="8937" max="8937" width="3" style="6" customWidth="1"/>
    <col min="8938" max="8938" width="2.5" style="6" customWidth="1"/>
    <col min="8939" max="8939" width="2.625" style="6" customWidth="1"/>
    <col min="8940" max="8942" width="0" style="6" hidden="1" customWidth="1"/>
    <col min="8943" max="8943" width="3.875" style="6" customWidth="1"/>
    <col min="8944" max="8944" width="0" style="6" hidden="1" customWidth="1"/>
    <col min="8945" max="8946" width="13" style="6" customWidth="1"/>
    <col min="8947" max="8947" width="13.125" style="6" customWidth="1"/>
    <col min="8948" max="8948" width="5.625" style="6" customWidth="1"/>
    <col min="8949" max="8949" width="13.125" style="6" customWidth="1"/>
    <col min="8950" max="8950" width="3.625" style="6" customWidth="1"/>
    <col min="8951" max="8951" width="2.625" style="6" customWidth="1"/>
    <col min="8952" max="8954" width="0" style="6" hidden="1" customWidth="1"/>
    <col min="8955" max="8955" width="2.625" style="6" customWidth="1"/>
    <col min="8956" max="8956" width="0" style="6" hidden="1" customWidth="1"/>
    <col min="8957" max="8957" width="2.625" style="6" customWidth="1"/>
    <col min="8958" max="8958" width="0" style="6" hidden="1" customWidth="1"/>
    <col min="8959" max="8959" width="3.875" style="6" customWidth="1"/>
    <col min="8960" max="8960" width="30" style="6" customWidth="1"/>
    <col min="8961" max="8961" width="20.5" style="6" customWidth="1"/>
    <col min="8962" max="8962" width="8" style="6" customWidth="1"/>
    <col min="8963" max="8963" width="17" style="6" customWidth="1"/>
    <col min="8964" max="8964" width="37.375" style="6" customWidth="1"/>
    <col min="8965" max="8965" width="5.125" style="6" customWidth="1"/>
    <col min="8966" max="8966" width="27.5" style="6" customWidth="1"/>
    <col min="8967" max="8967" width="14.125" style="6" customWidth="1"/>
    <col min="8968" max="8969" width="8.125" style="6" customWidth="1"/>
    <col min="8970" max="8970" width="9.875" style="6" customWidth="1"/>
    <col min="8971" max="8971" width="1.875" style="6" customWidth="1"/>
    <col min="8972" max="9177" width="10.875" style="6"/>
    <col min="9178" max="9178" width="10.5" style="6" customWidth="1"/>
    <col min="9179" max="9179" width="2.375" style="6" customWidth="1"/>
    <col min="9180" max="9181" width="5.625" style="6" customWidth="1"/>
    <col min="9182" max="9182" width="5.125" style="6" customWidth="1"/>
    <col min="9183" max="9183" width="5.625" style="6" customWidth="1"/>
    <col min="9184" max="9184" width="12" style="6" customWidth="1"/>
    <col min="9185" max="9186" width="7.875" style="6" customWidth="1"/>
    <col min="9187" max="9187" width="2.125" style="6" customWidth="1"/>
    <col min="9188" max="9188" width="7.875" style="6" customWidth="1"/>
    <col min="9189" max="9189" width="6.5" style="6" customWidth="1"/>
    <col min="9190" max="9192" width="3.125" style="6" customWidth="1"/>
    <col min="9193" max="9193" width="3" style="6" customWidth="1"/>
    <col min="9194" max="9194" width="2.5" style="6" customWidth="1"/>
    <col min="9195" max="9195" width="2.625" style="6" customWidth="1"/>
    <col min="9196" max="9198" width="0" style="6" hidden="1" customWidth="1"/>
    <col min="9199" max="9199" width="3.875" style="6" customWidth="1"/>
    <col min="9200" max="9200" width="0" style="6" hidden="1" customWidth="1"/>
    <col min="9201" max="9202" width="13" style="6" customWidth="1"/>
    <col min="9203" max="9203" width="13.125" style="6" customWidth="1"/>
    <col min="9204" max="9204" width="5.625" style="6" customWidth="1"/>
    <col min="9205" max="9205" width="13.125" style="6" customWidth="1"/>
    <col min="9206" max="9206" width="3.625" style="6" customWidth="1"/>
    <col min="9207" max="9207" width="2.625" style="6" customWidth="1"/>
    <col min="9208" max="9210" width="0" style="6" hidden="1" customWidth="1"/>
    <col min="9211" max="9211" width="2.625" style="6" customWidth="1"/>
    <col min="9212" max="9212" width="0" style="6" hidden="1" customWidth="1"/>
    <col min="9213" max="9213" width="2.625" style="6" customWidth="1"/>
    <col min="9214" max="9214" width="0" style="6" hidden="1" customWidth="1"/>
    <col min="9215" max="9215" width="3.875" style="6" customWidth="1"/>
    <col min="9216" max="9216" width="30" style="6" customWidth="1"/>
    <col min="9217" max="9217" width="20.5" style="6" customWidth="1"/>
    <col min="9218" max="9218" width="8" style="6" customWidth="1"/>
    <col min="9219" max="9219" width="17" style="6" customWidth="1"/>
    <col min="9220" max="9220" width="37.375" style="6" customWidth="1"/>
    <col min="9221" max="9221" width="5.125" style="6" customWidth="1"/>
    <col min="9222" max="9222" width="27.5" style="6" customWidth="1"/>
    <col min="9223" max="9223" width="14.125" style="6" customWidth="1"/>
    <col min="9224" max="9225" width="8.125" style="6" customWidth="1"/>
    <col min="9226" max="9226" width="9.875" style="6" customWidth="1"/>
    <col min="9227" max="9227" width="1.875" style="6" customWidth="1"/>
    <col min="9228" max="9433" width="10.875" style="6"/>
    <col min="9434" max="9434" width="10.5" style="6" customWidth="1"/>
    <col min="9435" max="9435" width="2.375" style="6" customWidth="1"/>
    <col min="9436" max="9437" width="5.625" style="6" customWidth="1"/>
    <col min="9438" max="9438" width="5.125" style="6" customWidth="1"/>
    <col min="9439" max="9439" width="5.625" style="6" customWidth="1"/>
    <col min="9440" max="9440" width="12" style="6" customWidth="1"/>
    <col min="9441" max="9442" width="7.875" style="6" customWidth="1"/>
    <col min="9443" max="9443" width="2.125" style="6" customWidth="1"/>
    <col min="9444" max="9444" width="7.875" style="6" customWidth="1"/>
    <col min="9445" max="9445" width="6.5" style="6" customWidth="1"/>
    <col min="9446" max="9448" width="3.125" style="6" customWidth="1"/>
    <col min="9449" max="9449" width="3" style="6" customWidth="1"/>
    <col min="9450" max="9450" width="2.5" style="6" customWidth="1"/>
    <col min="9451" max="9451" width="2.625" style="6" customWidth="1"/>
    <col min="9452" max="9454" width="0" style="6" hidden="1" customWidth="1"/>
    <col min="9455" max="9455" width="3.875" style="6" customWidth="1"/>
    <col min="9456" max="9456" width="0" style="6" hidden="1" customWidth="1"/>
    <col min="9457" max="9458" width="13" style="6" customWidth="1"/>
    <col min="9459" max="9459" width="13.125" style="6" customWidth="1"/>
    <col min="9460" max="9460" width="5.625" style="6" customWidth="1"/>
    <col min="9461" max="9461" width="13.125" style="6" customWidth="1"/>
    <col min="9462" max="9462" width="3.625" style="6" customWidth="1"/>
    <col min="9463" max="9463" width="2.625" style="6" customWidth="1"/>
    <col min="9464" max="9466" width="0" style="6" hidden="1" customWidth="1"/>
    <col min="9467" max="9467" width="2.625" style="6" customWidth="1"/>
    <col min="9468" max="9468" width="0" style="6" hidden="1" customWidth="1"/>
    <col min="9469" max="9469" width="2.625" style="6" customWidth="1"/>
    <col min="9470" max="9470" width="0" style="6" hidden="1" customWidth="1"/>
    <col min="9471" max="9471" width="3.875" style="6" customWidth="1"/>
    <col min="9472" max="9472" width="30" style="6" customWidth="1"/>
    <col min="9473" max="9473" width="20.5" style="6" customWidth="1"/>
    <col min="9474" max="9474" width="8" style="6" customWidth="1"/>
    <col min="9475" max="9475" width="17" style="6" customWidth="1"/>
    <col min="9476" max="9476" width="37.375" style="6" customWidth="1"/>
    <col min="9477" max="9477" width="5.125" style="6" customWidth="1"/>
    <col min="9478" max="9478" width="27.5" style="6" customWidth="1"/>
    <col min="9479" max="9479" width="14.125" style="6" customWidth="1"/>
    <col min="9480" max="9481" width="8.125" style="6" customWidth="1"/>
    <col min="9482" max="9482" width="9.875" style="6" customWidth="1"/>
    <col min="9483" max="9483" width="1.875" style="6" customWidth="1"/>
    <col min="9484" max="9689" width="10.875" style="6"/>
    <col min="9690" max="9690" width="10.5" style="6" customWidth="1"/>
    <col min="9691" max="9691" width="2.375" style="6" customWidth="1"/>
    <col min="9692" max="9693" width="5.625" style="6" customWidth="1"/>
    <col min="9694" max="9694" width="5.125" style="6" customWidth="1"/>
    <col min="9695" max="9695" width="5.625" style="6" customWidth="1"/>
    <col min="9696" max="9696" width="12" style="6" customWidth="1"/>
    <col min="9697" max="9698" width="7.875" style="6" customWidth="1"/>
    <col min="9699" max="9699" width="2.125" style="6" customWidth="1"/>
    <col min="9700" max="9700" width="7.875" style="6" customWidth="1"/>
    <col min="9701" max="9701" width="6.5" style="6" customWidth="1"/>
    <col min="9702" max="9704" width="3.125" style="6" customWidth="1"/>
    <col min="9705" max="9705" width="3" style="6" customWidth="1"/>
    <col min="9706" max="9706" width="2.5" style="6" customWidth="1"/>
    <col min="9707" max="9707" width="2.625" style="6" customWidth="1"/>
    <col min="9708" max="9710" width="0" style="6" hidden="1" customWidth="1"/>
    <col min="9711" max="9711" width="3.875" style="6" customWidth="1"/>
    <col min="9712" max="9712" width="0" style="6" hidden="1" customWidth="1"/>
    <col min="9713" max="9714" width="13" style="6" customWidth="1"/>
    <col min="9715" max="9715" width="13.125" style="6" customWidth="1"/>
    <col min="9716" max="9716" width="5.625" style="6" customWidth="1"/>
    <col min="9717" max="9717" width="13.125" style="6" customWidth="1"/>
    <col min="9718" max="9718" width="3.625" style="6" customWidth="1"/>
    <col min="9719" max="9719" width="2.625" style="6" customWidth="1"/>
    <col min="9720" max="9722" width="0" style="6" hidden="1" customWidth="1"/>
    <col min="9723" max="9723" width="2.625" style="6" customWidth="1"/>
    <col min="9724" max="9724" width="0" style="6" hidden="1" customWidth="1"/>
    <col min="9725" max="9725" width="2.625" style="6" customWidth="1"/>
    <col min="9726" max="9726" width="0" style="6" hidden="1" customWidth="1"/>
    <col min="9727" max="9727" width="3.875" style="6" customWidth="1"/>
    <col min="9728" max="9728" width="30" style="6" customWidth="1"/>
    <col min="9729" max="9729" width="20.5" style="6" customWidth="1"/>
    <col min="9730" max="9730" width="8" style="6" customWidth="1"/>
    <col min="9731" max="9731" width="17" style="6" customWidth="1"/>
    <col min="9732" max="9732" width="37.375" style="6" customWidth="1"/>
    <col min="9733" max="9733" width="5.125" style="6" customWidth="1"/>
    <col min="9734" max="9734" width="27.5" style="6" customWidth="1"/>
    <col min="9735" max="9735" width="14.125" style="6" customWidth="1"/>
    <col min="9736" max="9737" width="8.125" style="6" customWidth="1"/>
    <col min="9738" max="9738" width="9.875" style="6" customWidth="1"/>
    <col min="9739" max="9739" width="1.875" style="6" customWidth="1"/>
    <col min="9740" max="9945" width="10.875" style="6"/>
    <col min="9946" max="9946" width="10.5" style="6" customWidth="1"/>
    <col min="9947" max="9947" width="2.375" style="6" customWidth="1"/>
    <col min="9948" max="9949" width="5.625" style="6" customWidth="1"/>
    <col min="9950" max="9950" width="5.125" style="6" customWidth="1"/>
    <col min="9951" max="9951" width="5.625" style="6" customWidth="1"/>
    <col min="9952" max="9952" width="12" style="6" customWidth="1"/>
    <col min="9953" max="9954" width="7.875" style="6" customWidth="1"/>
    <col min="9955" max="9955" width="2.125" style="6" customWidth="1"/>
    <col min="9956" max="9956" width="7.875" style="6" customWidth="1"/>
    <col min="9957" max="9957" width="6.5" style="6" customWidth="1"/>
    <col min="9958" max="9960" width="3.125" style="6" customWidth="1"/>
    <col min="9961" max="9961" width="3" style="6" customWidth="1"/>
    <col min="9962" max="9962" width="2.5" style="6" customWidth="1"/>
    <col min="9963" max="9963" width="2.625" style="6" customWidth="1"/>
    <col min="9964" max="9966" width="0" style="6" hidden="1" customWidth="1"/>
    <col min="9967" max="9967" width="3.875" style="6" customWidth="1"/>
    <col min="9968" max="9968" width="0" style="6" hidden="1" customWidth="1"/>
    <col min="9969" max="9970" width="13" style="6" customWidth="1"/>
    <col min="9971" max="9971" width="13.125" style="6" customWidth="1"/>
    <col min="9972" max="9972" width="5.625" style="6" customWidth="1"/>
    <col min="9973" max="9973" width="13.125" style="6" customWidth="1"/>
    <col min="9974" max="9974" width="3.625" style="6" customWidth="1"/>
    <col min="9975" max="9975" width="2.625" style="6" customWidth="1"/>
    <col min="9976" max="9978" width="0" style="6" hidden="1" customWidth="1"/>
    <col min="9979" max="9979" width="2.625" style="6" customWidth="1"/>
    <col min="9980" max="9980" width="0" style="6" hidden="1" customWidth="1"/>
    <col min="9981" max="9981" width="2.625" style="6" customWidth="1"/>
    <col min="9982" max="9982" width="0" style="6" hidden="1" customWidth="1"/>
    <col min="9983" max="9983" width="3.875" style="6" customWidth="1"/>
    <col min="9984" max="9984" width="30" style="6" customWidth="1"/>
    <col min="9985" max="9985" width="20.5" style="6" customWidth="1"/>
    <col min="9986" max="9986" width="8" style="6" customWidth="1"/>
    <col min="9987" max="9987" width="17" style="6" customWidth="1"/>
    <col min="9988" max="9988" width="37.375" style="6" customWidth="1"/>
    <col min="9989" max="9989" width="5.125" style="6" customWidth="1"/>
    <col min="9990" max="9990" width="27.5" style="6" customWidth="1"/>
    <col min="9991" max="9991" width="14.125" style="6" customWidth="1"/>
    <col min="9992" max="9993" width="8.125" style="6" customWidth="1"/>
    <col min="9994" max="9994" width="9.875" style="6" customWidth="1"/>
    <col min="9995" max="9995" width="1.875" style="6" customWidth="1"/>
    <col min="9996" max="10201" width="10.875" style="6"/>
    <col min="10202" max="10202" width="10.5" style="6" customWidth="1"/>
    <col min="10203" max="10203" width="2.375" style="6" customWidth="1"/>
    <col min="10204" max="10205" width="5.625" style="6" customWidth="1"/>
    <col min="10206" max="10206" width="5.125" style="6" customWidth="1"/>
    <col min="10207" max="10207" width="5.625" style="6" customWidth="1"/>
    <col min="10208" max="10208" width="12" style="6" customWidth="1"/>
    <col min="10209" max="10210" width="7.875" style="6" customWidth="1"/>
    <col min="10211" max="10211" width="2.125" style="6" customWidth="1"/>
    <col min="10212" max="10212" width="7.875" style="6" customWidth="1"/>
    <col min="10213" max="10213" width="6.5" style="6" customWidth="1"/>
    <col min="10214" max="10216" width="3.125" style="6" customWidth="1"/>
    <col min="10217" max="10217" width="3" style="6" customWidth="1"/>
    <col min="10218" max="10218" width="2.5" style="6" customWidth="1"/>
    <col min="10219" max="10219" width="2.625" style="6" customWidth="1"/>
    <col min="10220" max="10222" width="0" style="6" hidden="1" customWidth="1"/>
    <col min="10223" max="10223" width="3.875" style="6" customWidth="1"/>
    <col min="10224" max="10224" width="0" style="6" hidden="1" customWidth="1"/>
    <col min="10225" max="10226" width="13" style="6" customWidth="1"/>
    <col min="10227" max="10227" width="13.125" style="6" customWidth="1"/>
    <col min="10228" max="10228" width="5.625" style="6" customWidth="1"/>
    <col min="10229" max="10229" width="13.125" style="6" customWidth="1"/>
    <col min="10230" max="10230" width="3.625" style="6" customWidth="1"/>
    <col min="10231" max="10231" width="2.625" style="6" customWidth="1"/>
    <col min="10232" max="10234" width="0" style="6" hidden="1" customWidth="1"/>
    <col min="10235" max="10235" width="2.625" style="6" customWidth="1"/>
    <col min="10236" max="10236" width="0" style="6" hidden="1" customWidth="1"/>
    <col min="10237" max="10237" width="2.625" style="6" customWidth="1"/>
    <col min="10238" max="10238" width="0" style="6" hidden="1" customWidth="1"/>
    <col min="10239" max="10239" width="3.875" style="6" customWidth="1"/>
    <col min="10240" max="10240" width="30" style="6" customWidth="1"/>
    <col min="10241" max="10241" width="20.5" style="6" customWidth="1"/>
    <col min="10242" max="10242" width="8" style="6" customWidth="1"/>
    <col min="10243" max="10243" width="17" style="6" customWidth="1"/>
    <col min="10244" max="10244" width="37.375" style="6" customWidth="1"/>
    <col min="10245" max="10245" width="5.125" style="6" customWidth="1"/>
    <col min="10246" max="10246" width="27.5" style="6" customWidth="1"/>
    <col min="10247" max="10247" width="14.125" style="6" customWidth="1"/>
    <col min="10248" max="10249" width="8.125" style="6" customWidth="1"/>
    <col min="10250" max="10250" width="9.875" style="6" customWidth="1"/>
    <col min="10251" max="10251" width="1.875" style="6" customWidth="1"/>
    <col min="10252" max="10457" width="10.875" style="6"/>
    <col min="10458" max="10458" width="10.5" style="6" customWidth="1"/>
    <col min="10459" max="10459" width="2.375" style="6" customWidth="1"/>
    <col min="10460" max="10461" width="5.625" style="6" customWidth="1"/>
    <col min="10462" max="10462" width="5.125" style="6" customWidth="1"/>
    <col min="10463" max="10463" width="5.625" style="6" customWidth="1"/>
    <col min="10464" max="10464" width="12" style="6" customWidth="1"/>
    <col min="10465" max="10466" width="7.875" style="6" customWidth="1"/>
    <col min="10467" max="10467" width="2.125" style="6" customWidth="1"/>
    <col min="10468" max="10468" width="7.875" style="6" customWidth="1"/>
    <col min="10469" max="10469" width="6.5" style="6" customWidth="1"/>
    <col min="10470" max="10472" width="3.125" style="6" customWidth="1"/>
    <col min="10473" max="10473" width="3" style="6" customWidth="1"/>
    <col min="10474" max="10474" width="2.5" style="6" customWidth="1"/>
    <col min="10475" max="10475" width="2.625" style="6" customWidth="1"/>
    <col min="10476" max="10478" width="0" style="6" hidden="1" customWidth="1"/>
    <col min="10479" max="10479" width="3.875" style="6" customWidth="1"/>
    <col min="10480" max="10480" width="0" style="6" hidden="1" customWidth="1"/>
    <col min="10481" max="10482" width="13" style="6" customWidth="1"/>
    <col min="10483" max="10483" width="13.125" style="6" customWidth="1"/>
    <col min="10484" max="10484" width="5.625" style="6" customWidth="1"/>
    <col min="10485" max="10485" width="13.125" style="6" customWidth="1"/>
    <col min="10486" max="10486" width="3.625" style="6" customWidth="1"/>
    <col min="10487" max="10487" width="2.625" style="6" customWidth="1"/>
    <col min="10488" max="10490" width="0" style="6" hidden="1" customWidth="1"/>
    <col min="10491" max="10491" width="2.625" style="6" customWidth="1"/>
    <col min="10492" max="10492" width="0" style="6" hidden="1" customWidth="1"/>
    <col min="10493" max="10493" width="2.625" style="6" customWidth="1"/>
    <col min="10494" max="10494" width="0" style="6" hidden="1" customWidth="1"/>
    <col min="10495" max="10495" width="3.875" style="6" customWidth="1"/>
    <col min="10496" max="10496" width="30" style="6" customWidth="1"/>
    <col min="10497" max="10497" width="20.5" style="6" customWidth="1"/>
    <col min="10498" max="10498" width="8" style="6" customWidth="1"/>
    <col min="10499" max="10499" width="17" style="6" customWidth="1"/>
    <col min="10500" max="10500" width="37.375" style="6" customWidth="1"/>
    <col min="10501" max="10501" width="5.125" style="6" customWidth="1"/>
    <col min="10502" max="10502" width="27.5" style="6" customWidth="1"/>
    <col min="10503" max="10503" width="14.125" style="6" customWidth="1"/>
    <col min="10504" max="10505" width="8.125" style="6" customWidth="1"/>
    <col min="10506" max="10506" width="9.875" style="6" customWidth="1"/>
    <col min="10507" max="10507" width="1.875" style="6" customWidth="1"/>
    <col min="10508" max="10713" width="10.875" style="6"/>
    <col min="10714" max="10714" width="10.5" style="6" customWidth="1"/>
    <col min="10715" max="10715" width="2.375" style="6" customWidth="1"/>
    <col min="10716" max="10717" width="5.625" style="6" customWidth="1"/>
    <col min="10718" max="10718" width="5.125" style="6" customWidth="1"/>
    <col min="10719" max="10719" width="5.625" style="6" customWidth="1"/>
    <col min="10720" max="10720" width="12" style="6" customWidth="1"/>
    <col min="10721" max="10722" width="7.875" style="6" customWidth="1"/>
    <col min="10723" max="10723" width="2.125" style="6" customWidth="1"/>
    <col min="10724" max="10724" width="7.875" style="6" customWidth="1"/>
    <col min="10725" max="10725" width="6.5" style="6" customWidth="1"/>
    <col min="10726" max="10728" width="3.125" style="6" customWidth="1"/>
    <col min="10729" max="10729" width="3" style="6" customWidth="1"/>
    <col min="10730" max="10730" width="2.5" style="6" customWidth="1"/>
    <col min="10731" max="10731" width="2.625" style="6" customWidth="1"/>
    <col min="10732" max="10734" width="0" style="6" hidden="1" customWidth="1"/>
    <col min="10735" max="10735" width="3.875" style="6" customWidth="1"/>
    <col min="10736" max="10736" width="0" style="6" hidden="1" customWidth="1"/>
    <col min="10737" max="10738" width="13" style="6" customWidth="1"/>
    <col min="10739" max="10739" width="13.125" style="6" customWidth="1"/>
    <col min="10740" max="10740" width="5.625" style="6" customWidth="1"/>
    <col min="10741" max="10741" width="13.125" style="6" customWidth="1"/>
    <col min="10742" max="10742" width="3.625" style="6" customWidth="1"/>
    <col min="10743" max="10743" width="2.625" style="6" customWidth="1"/>
    <col min="10744" max="10746" width="0" style="6" hidden="1" customWidth="1"/>
    <col min="10747" max="10747" width="2.625" style="6" customWidth="1"/>
    <col min="10748" max="10748" width="0" style="6" hidden="1" customWidth="1"/>
    <col min="10749" max="10749" width="2.625" style="6" customWidth="1"/>
    <col min="10750" max="10750" width="0" style="6" hidden="1" customWidth="1"/>
    <col min="10751" max="10751" width="3.875" style="6" customWidth="1"/>
    <col min="10752" max="10752" width="30" style="6" customWidth="1"/>
    <col min="10753" max="10753" width="20.5" style="6" customWidth="1"/>
    <col min="10754" max="10754" width="8" style="6" customWidth="1"/>
    <col min="10755" max="10755" width="17" style="6" customWidth="1"/>
    <col min="10756" max="10756" width="37.375" style="6" customWidth="1"/>
    <col min="10757" max="10757" width="5.125" style="6" customWidth="1"/>
    <col min="10758" max="10758" width="27.5" style="6" customWidth="1"/>
    <col min="10759" max="10759" width="14.125" style="6" customWidth="1"/>
    <col min="10760" max="10761" width="8.125" style="6" customWidth="1"/>
    <col min="10762" max="10762" width="9.875" style="6" customWidth="1"/>
    <col min="10763" max="10763" width="1.875" style="6" customWidth="1"/>
    <col min="10764" max="10969" width="10.875" style="6"/>
    <col min="10970" max="10970" width="10.5" style="6" customWidth="1"/>
    <col min="10971" max="10971" width="2.375" style="6" customWidth="1"/>
    <col min="10972" max="10973" width="5.625" style="6" customWidth="1"/>
    <col min="10974" max="10974" width="5.125" style="6" customWidth="1"/>
    <col min="10975" max="10975" width="5.625" style="6" customWidth="1"/>
    <col min="10976" max="10976" width="12" style="6" customWidth="1"/>
    <col min="10977" max="10978" width="7.875" style="6" customWidth="1"/>
    <col min="10979" max="10979" width="2.125" style="6" customWidth="1"/>
    <col min="10980" max="10980" width="7.875" style="6" customWidth="1"/>
    <col min="10981" max="10981" width="6.5" style="6" customWidth="1"/>
    <col min="10982" max="10984" width="3.125" style="6" customWidth="1"/>
    <col min="10985" max="10985" width="3" style="6" customWidth="1"/>
    <col min="10986" max="10986" width="2.5" style="6" customWidth="1"/>
    <col min="10987" max="10987" width="2.625" style="6" customWidth="1"/>
    <col min="10988" max="10990" width="0" style="6" hidden="1" customWidth="1"/>
    <col min="10991" max="10991" width="3.875" style="6" customWidth="1"/>
    <col min="10992" max="10992" width="0" style="6" hidden="1" customWidth="1"/>
    <col min="10993" max="10994" width="13" style="6" customWidth="1"/>
    <col min="10995" max="10995" width="13.125" style="6" customWidth="1"/>
    <col min="10996" max="10996" width="5.625" style="6" customWidth="1"/>
    <col min="10997" max="10997" width="13.125" style="6" customWidth="1"/>
    <col min="10998" max="10998" width="3.625" style="6" customWidth="1"/>
    <col min="10999" max="10999" width="2.625" style="6" customWidth="1"/>
    <col min="11000" max="11002" width="0" style="6" hidden="1" customWidth="1"/>
    <col min="11003" max="11003" width="2.625" style="6" customWidth="1"/>
    <col min="11004" max="11004" width="0" style="6" hidden="1" customWidth="1"/>
    <col min="11005" max="11005" width="2.625" style="6" customWidth="1"/>
    <col min="11006" max="11006" width="0" style="6" hidden="1" customWidth="1"/>
    <col min="11007" max="11007" width="3.875" style="6" customWidth="1"/>
    <col min="11008" max="11008" width="30" style="6" customWidth="1"/>
    <col min="11009" max="11009" width="20.5" style="6" customWidth="1"/>
    <col min="11010" max="11010" width="8" style="6" customWidth="1"/>
    <col min="11011" max="11011" width="17" style="6" customWidth="1"/>
    <col min="11012" max="11012" width="37.375" style="6" customWidth="1"/>
    <col min="11013" max="11013" width="5.125" style="6" customWidth="1"/>
    <col min="11014" max="11014" width="27.5" style="6" customWidth="1"/>
    <col min="11015" max="11015" width="14.125" style="6" customWidth="1"/>
    <col min="11016" max="11017" width="8.125" style="6" customWidth="1"/>
    <col min="11018" max="11018" width="9.875" style="6" customWidth="1"/>
    <col min="11019" max="11019" width="1.875" style="6" customWidth="1"/>
    <col min="11020" max="11225" width="10.875" style="6"/>
    <col min="11226" max="11226" width="10.5" style="6" customWidth="1"/>
    <col min="11227" max="11227" width="2.375" style="6" customWidth="1"/>
    <col min="11228" max="11229" width="5.625" style="6" customWidth="1"/>
    <col min="11230" max="11230" width="5.125" style="6" customWidth="1"/>
    <col min="11231" max="11231" width="5.625" style="6" customWidth="1"/>
    <col min="11232" max="11232" width="12" style="6" customWidth="1"/>
    <col min="11233" max="11234" width="7.875" style="6" customWidth="1"/>
    <col min="11235" max="11235" width="2.125" style="6" customWidth="1"/>
    <col min="11236" max="11236" width="7.875" style="6" customWidth="1"/>
    <col min="11237" max="11237" width="6.5" style="6" customWidth="1"/>
    <col min="11238" max="11240" width="3.125" style="6" customWidth="1"/>
    <col min="11241" max="11241" width="3" style="6" customWidth="1"/>
    <col min="11242" max="11242" width="2.5" style="6" customWidth="1"/>
    <col min="11243" max="11243" width="2.625" style="6" customWidth="1"/>
    <col min="11244" max="11246" width="0" style="6" hidden="1" customWidth="1"/>
    <col min="11247" max="11247" width="3.875" style="6" customWidth="1"/>
    <col min="11248" max="11248" width="0" style="6" hidden="1" customWidth="1"/>
    <col min="11249" max="11250" width="13" style="6" customWidth="1"/>
    <col min="11251" max="11251" width="13.125" style="6" customWidth="1"/>
    <col min="11252" max="11252" width="5.625" style="6" customWidth="1"/>
    <col min="11253" max="11253" width="13.125" style="6" customWidth="1"/>
    <col min="11254" max="11254" width="3.625" style="6" customWidth="1"/>
    <col min="11255" max="11255" width="2.625" style="6" customWidth="1"/>
    <col min="11256" max="11258" width="0" style="6" hidden="1" customWidth="1"/>
    <col min="11259" max="11259" width="2.625" style="6" customWidth="1"/>
    <col min="11260" max="11260" width="0" style="6" hidden="1" customWidth="1"/>
    <col min="11261" max="11261" width="2.625" style="6" customWidth="1"/>
    <col min="11262" max="11262" width="0" style="6" hidden="1" customWidth="1"/>
    <col min="11263" max="11263" width="3.875" style="6" customWidth="1"/>
    <col min="11264" max="11264" width="30" style="6" customWidth="1"/>
    <col min="11265" max="11265" width="20.5" style="6" customWidth="1"/>
    <col min="11266" max="11266" width="8" style="6" customWidth="1"/>
    <col min="11267" max="11267" width="17" style="6" customWidth="1"/>
    <col min="11268" max="11268" width="37.375" style="6" customWidth="1"/>
    <col min="11269" max="11269" width="5.125" style="6" customWidth="1"/>
    <col min="11270" max="11270" width="27.5" style="6" customWidth="1"/>
    <col min="11271" max="11271" width="14.125" style="6" customWidth="1"/>
    <col min="11272" max="11273" width="8.125" style="6" customWidth="1"/>
    <col min="11274" max="11274" width="9.875" style="6" customWidth="1"/>
    <col min="11275" max="11275" width="1.875" style="6" customWidth="1"/>
    <col min="11276" max="11481" width="10.875" style="6"/>
    <col min="11482" max="11482" width="10.5" style="6" customWidth="1"/>
    <col min="11483" max="11483" width="2.375" style="6" customWidth="1"/>
    <col min="11484" max="11485" width="5.625" style="6" customWidth="1"/>
    <col min="11486" max="11486" width="5.125" style="6" customWidth="1"/>
    <col min="11487" max="11487" width="5.625" style="6" customWidth="1"/>
    <col min="11488" max="11488" width="12" style="6" customWidth="1"/>
    <col min="11489" max="11490" width="7.875" style="6" customWidth="1"/>
    <col min="11491" max="11491" width="2.125" style="6" customWidth="1"/>
    <col min="11492" max="11492" width="7.875" style="6" customWidth="1"/>
    <col min="11493" max="11493" width="6.5" style="6" customWidth="1"/>
    <col min="11494" max="11496" width="3.125" style="6" customWidth="1"/>
    <col min="11497" max="11497" width="3" style="6" customWidth="1"/>
    <col min="11498" max="11498" width="2.5" style="6" customWidth="1"/>
    <col min="11499" max="11499" width="2.625" style="6" customWidth="1"/>
    <col min="11500" max="11502" width="0" style="6" hidden="1" customWidth="1"/>
    <col min="11503" max="11503" width="3.875" style="6" customWidth="1"/>
    <col min="11504" max="11504" width="0" style="6" hidden="1" customWidth="1"/>
    <col min="11505" max="11506" width="13" style="6" customWidth="1"/>
    <col min="11507" max="11507" width="13.125" style="6" customWidth="1"/>
    <col min="11508" max="11508" width="5.625" style="6" customWidth="1"/>
    <col min="11509" max="11509" width="13.125" style="6" customWidth="1"/>
    <col min="11510" max="11510" width="3.625" style="6" customWidth="1"/>
    <col min="11511" max="11511" width="2.625" style="6" customWidth="1"/>
    <col min="11512" max="11514" width="0" style="6" hidden="1" customWidth="1"/>
    <col min="11515" max="11515" width="2.625" style="6" customWidth="1"/>
    <col min="11516" max="11516" width="0" style="6" hidden="1" customWidth="1"/>
    <col min="11517" max="11517" width="2.625" style="6" customWidth="1"/>
    <col min="11518" max="11518" width="0" style="6" hidden="1" customWidth="1"/>
    <col min="11519" max="11519" width="3.875" style="6" customWidth="1"/>
    <col min="11520" max="11520" width="30" style="6" customWidth="1"/>
    <col min="11521" max="11521" width="20.5" style="6" customWidth="1"/>
    <col min="11522" max="11522" width="8" style="6" customWidth="1"/>
    <col min="11523" max="11523" width="17" style="6" customWidth="1"/>
    <col min="11524" max="11524" width="37.375" style="6" customWidth="1"/>
    <col min="11525" max="11525" width="5.125" style="6" customWidth="1"/>
    <col min="11526" max="11526" width="27.5" style="6" customWidth="1"/>
    <col min="11527" max="11527" width="14.125" style="6" customWidth="1"/>
    <col min="11528" max="11529" width="8.125" style="6" customWidth="1"/>
    <col min="11530" max="11530" width="9.875" style="6" customWidth="1"/>
    <col min="11531" max="11531" width="1.875" style="6" customWidth="1"/>
    <col min="11532" max="11737" width="10.875" style="6"/>
    <col min="11738" max="11738" width="10.5" style="6" customWidth="1"/>
    <col min="11739" max="11739" width="2.375" style="6" customWidth="1"/>
    <col min="11740" max="11741" width="5.625" style="6" customWidth="1"/>
    <col min="11742" max="11742" width="5.125" style="6" customWidth="1"/>
    <col min="11743" max="11743" width="5.625" style="6" customWidth="1"/>
    <col min="11744" max="11744" width="12" style="6" customWidth="1"/>
    <col min="11745" max="11746" width="7.875" style="6" customWidth="1"/>
    <col min="11747" max="11747" width="2.125" style="6" customWidth="1"/>
    <col min="11748" max="11748" width="7.875" style="6" customWidth="1"/>
    <col min="11749" max="11749" width="6.5" style="6" customWidth="1"/>
    <col min="11750" max="11752" width="3.125" style="6" customWidth="1"/>
    <col min="11753" max="11753" width="3" style="6" customWidth="1"/>
    <col min="11754" max="11754" width="2.5" style="6" customWidth="1"/>
    <col min="11755" max="11755" width="2.625" style="6" customWidth="1"/>
    <col min="11756" max="11758" width="0" style="6" hidden="1" customWidth="1"/>
    <col min="11759" max="11759" width="3.875" style="6" customWidth="1"/>
    <col min="11760" max="11760" width="0" style="6" hidden="1" customWidth="1"/>
    <col min="11761" max="11762" width="13" style="6" customWidth="1"/>
    <col min="11763" max="11763" width="13.125" style="6" customWidth="1"/>
    <col min="11764" max="11764" width="5.625" style="6" customWidth="1"/>
    <col min="11765" max="11765" width="13.125" style="6" customWidth="1"/>
    <col min="11766" max="11766" width="3.625" style="6" customWidth="1"/>
    <col min="11767" max="11767" width="2.625" style="6" customWidth="1"/>
    <col min="11768" max="11770" width="0" style="6" hidden="1" customWidth="1"/>
    <col min="11771" max="11771" width="2.625" style="6" customWidth="1"/>
    <col min="11772" max="11772" width="0" style="6" hidden="1" customWidth="1"/>
    <col min="11773" max="11773" width="2.625" style="6" customWidth="1"/>
    <col min="11774" max="11774" width="0" style="6" hidden="1" customWidth="1"/>
    <col min="11775" max="11775" width="3.875" style="6" customWidth="1"/>
    <col min="11776" max="11776" width="30" style="6" customWidth="1"/>
    <col min="11777" max="11777" width="20.5" style="6" customWidth="1"/>
    <col min="11778" max="11778" width="8" style="6" customWidth="1"/>
    <col min="11779" max="11779" width="17" style="6" customWidth="1"/>
    <col min="11780" max="11780" width="37.375" style="6" customWidth="1"/>
    <col min="11781" max="11781" width="5.125" style="6" customWidth="1"/>
    <col min="11782" max="11782" width="27.5" style="6" customWidth="1"/>
    <col min="11783" max="11783" width="14.125" style="6" customWidth="1"/>
    <col min="11784" max="11785" width="8.125" style="6" customWidth="1"/>
    <col min="11786" max="11786" width="9.875" style="6" customWidth="1"/>
    <col min="11787" max="11787" width="1.875" style="6" customWidth="1"/>
    <col min="11788" max="11993" width="10.875" style="6"/>
    <col min="11994" max="11994" width="10.5" style="6" customWidth="1"/>
    <col min="11995" max="11995" width="2.375" style="6" customWidth="1"/>
    <col min="11996" max="11997" width="5.625" style="6" customWidth="1"/>
    <col min="11998" max="11998" width="5.125" style="6" customWidth="1"/>
    <col min="11999" max="11999" width="5.625" style="6" customWidth="1"/>
    <col min="12000" max="12000" width="12" style="6" customWidth="1"/>
    <col min="12001" max="12002" width="7.875" style="6" customWidth="1"/>
    <col min="12003" max="12003" width="2.125" style="6" customWidth="1"/>
    <col min="12004" max="12004" width="7.875" style="6" customWidth="1"/>
    <col min="12005" max="12005" width="6.5" style="6" customWidth="1"/>
    <col min="12006" max="12008" width="3.125" style="6" customWidth="1"/>
    <col min="12009" max="12009" width="3" style="6" customWidth="1"/>
    <col min="12010" max="12010" width="2.5" style="6" customWidth="1"/>
    <col min="12011" max="12011" width="2.625" style="6" customWidth="1"/>
    <col min="12012" max="12014" width="0" style="6" hidden="1" customWidth="1"/>
    <col min="12015" max="12015" width="3.875" style="6" customWidth="1"/>
    <col min="12016" max="12016" width="0" style="6" hidden="1" customWidth="1"/>
    <col min="12017" max="12018" width="13" style="6" customWidth="1"/>
    <col min="12019" max="12019" width="13.125" style="6" customWidth="1"/>
    <col min="12020" max="12020" width="5.625" style="6" customWidth="1"/>
    <col min="12021" max="12021" width="13.125" style="6" customWidth="1"/>
    <col min="12022" max="12022" width="3.625" style="6" customWidth="1"/>
    <col min="12023" max="12023" width="2.625" style="6" customWidth="1"/>
    <col min="12024" max="12026" width="0" style="6" hidden="1" customWidth="1"/>
    <col min="12027" max="12027" width="2.625" style="6" customWidth="1"/>
    <col min="12028" max="12028" width="0" style="6" hidden="1" customWidth="1"/>
    <col min="12029" max="12029" width="2.625" style="6" customWidth="1"/>
    <col min="12030" max="12030" width="0" style="6" hidden="1" customWidth="1"/>
    <col min="12031" max="12031" width="3.875" style="6" customWidth="1"/>
    <col min="12032" max="12032" width="30" style="6" customWidth="1"/>
    <col min="12033" max="12033" width="20.5" style="6" customWidth="1"/>
    <col min="12034" max="12034" width="8" style="6" customWidth="1"/>
    <col min="12035" max="12035" width="17" style="6" customWidth="1"/>
    <col min="12036" max="12036" width="37.375" style="6" customWidth="1"/>
    <col min="12037" max="12037" width="5.125" style="6" customWidth="1"/>
    <col min="12038" max="12038" width="27.5" style="6" customWidth="1"/>
    <col min="12039" max="12039" width="14.125" style="6" customWidth="1"/>
    <col min="12040" max="12041" width="8.125" style="6" customWidth="1"/>
    <col min="12042" max="12042" width="9.875" style="6" customWidth="1"/>
    <col min="12043" max="12043" width="1.875" style="6" customWidth="1"/>
    <col min="12044" max="12249" width="10.875" style="6"/>
    <col min="12250" max="12250" width="10.5" style="6" customWidth="1"/>
    <col min="12251" max="12251" width="2.375" style="6" customWidth="1"/>
    <col min="12252" max="12253" width="5.625" style="6" customWidth="1"/>
    <col min="12254" max="12254" width="5.125" style="6" customWidth="1"/>
    <col min="12255" max="12255" width="5.625" style="6" customWidth="1"/>
    <col min="12256" max="12256" width="12" style="6" customWidth="1"/>
    <col min="12257" max="12258" width="7.875" style="6" customWidth="1"/>
    <col min="12259" max="12259" width="2.125" style="6" customWidth="1"/>
    <col min="12260" max="12260" width="7.875" style="6" customWidth="1"/>
    <col min="12261" max="12261" width="6.5" style="6" customWidth="1"/>
    <col min="12262" max="12264" width="3.125" style="6" customWidth="1"/>
    <col min="12265" max="12265" width="3" style="6" customWidth="1"/>
    <col min="12266" max="12266" width="2.5" style="6" customWidth="1"/>
    <col min="12267" max="12267" width="2.625" style="6" customWidth="1"/>
    <col min="12268" max="12270" width="0" style="6" hidden="1" customWidth="1"/>
    <col min="12271" max="12271" width="3.875" style="6" customWidth="1"/>
    <col min="12272" max="12272" width="0" style="6" hidden="1" customWidth="1"/>
    <col min="12273" max="12274" width="13" style="6" customWidth="1"/>
    <col min="12275" max="12275" width="13.125" style="6" customWidth="1"/>
    <col min="12276" max="12276" width="5.625" style="6" customWidth="1"/>
    <col min="12277" max="12277" width="13.125" style="6" customWidth="1"/>
    <col min="12278" max="12278" width="3.625" style="6" customWidth="1"/>
    <col min="12279" max="12279" width="2.625" style="6" customWidth="1"/>
    <col min="12280" max="12282" width="0" style="6" hidden="1" customWidth="1"/>
    <col min="12283" max="12283" width="2.625" style="6" customWidth="1"/>
    <col min="12284" max="12284" width="0" style="6" hidden="1" customWidth="1"/>
    <col min="12285" max="12285" width="2.625" style="6" customWidth="1"/>
    <col min="12286" max="12286" width="0" style="6" hidden="1" customWidth="1"/>
    <col min="12287" max="12287" width="3.875" style="6" customWidth="1"/>
    <col min="12288" max="12288" width="30" style="6" customWidth="1"/>
    <col min="12289" max="12289" width="20.5" style="6" customWidth="1"/>
    <col min="12290" max="12290" width="8" style="6" customWidth="1"/>
    <col min="12291" max="12291" width="17" style="6" customWidth="1"/>
    <col min="12292" max="12292" width="37.375" style="6" customWidth="1"/>
    <col min="12293" max="12293" width="5.125" style="6" customWidth="1"/>
    <col min="12294" max="12294" width="27.5" style="6" customWidth="1"/>
    <col min="12295" max="12295" width="14.125" style="6" customWidth="1"/>
    <col min="12296" max="12297" width="8.125" style="6" customWidth="1"/>
    <col min="12298" max="12298" width="9.875" style="6" customWidth="1"/>
    <col min="12299" max="12299" width="1.875" style="6" customWidth="1"/>
    <col min="12300" max="12505" width="10.875" style="6"/>
    <col min="12506" max="12506" width="10.5" style="6" customWidth="1"/>
    <col min="12507" max="12507" width="2.375" style="6" customWidth="1"/>
    <col min="12508" max="12509" width="5.625" style="6" customWidth="1"/>
    <col min="12510" max="12510" width="5.125" style="6" customWidth="1"/>
    <col min="12511" max="12511" width="5.625" style="6" customWidth="1"/>
    <col min="12512" max="12512" width="12" style="6" customWidth="1"/>
    <col min="12513" max="12514" width="7.875" style="6" customWidth="1"/>
    <col min="12515" max="12515" width="2.125" style="6" customWidth="1"/>
    <col min="12516" max="12516" width="7.875" style="6" customWidth="1"/>
    <col min="12517" max="12517" width="6.5" style="6" customWidth="1"/>
    <col min="12518" max="12520" width="3.125" style="6" customWidth="1"/>
    <col min="12521" max="12521" width="3" style="6" customWidth="1"/>
    <col min="12522" max="12522" width="2.5" style="6" customWidth="1"/>
    <col min="12523" max="12523" width="2.625" style="6" customWidth="1"/>
    <col min="12524" max="12526" width="0" style="6" hidden="1" customWidth="1"/>
    <col min="12527" max="12527" width="3.875" style="6" customWidth="1"/>
    <col min="12528" max="12528" width="0" style="6" hidden="1" customWidth="1"/>
    <col min="12529" max="12530" width="13" style="6" customWidth="1"/>
    <col min="12531" max="12531" width="13.125" style="6" customWidth="1"/>
    <col min="12532" max="12532" width="5.625" style="6" customWidth="1"/>
    <col min="12533" max="12533" width="13.125" style="6" customWidth="1"/>
    <col min="12534" max="12534" width="3.625" style="6" customWidth="1"/>
    <col min="12535" max="12535" width="2.625" style="6" customWidth="1"/>
    <col min="12536" max="12538" width="0" style="6" hidden="1" customWidth="1"/>
    <col min="12539" max="12539" width="2.625" style="6" customWidth="1"/>
    <col min="12540" max="12540" width="0" style="6" hidden="1" customWidth="1"/>
    <col min="12541" max="12541" width="2.625" style="6" customWidth="1"/>
    <col min="12542" max="12542" width="0" style="6" hidden="1" customWidth="1"/>
    <col min="12543" max="12543" width="3.875" style="6" customWidth="1"/>
    <col min="12544" max="12544" width="30" style="6" customWidth="1"/>
    <col min="12545" max="12545" width="20.5" style="6" customWidth="1"/>
    <col min="12546" max="12546" width="8" style="6" customWidth="1"/>
    <col min="12547" max="12547" width="17" style="6" customWidth="1"/>
    <col min="12548" max="12548" width="37.375" style="6" customWidth="1"/>
    <col min="12549" max="12549" width="5.125" style="6" customWidth="1"/>
    <col min="12550" max="12550" width="27.5" style="6" customWidth="1"/>
    <col min="12551" max="12551" width="14.125" style="6" customWidth="1"/>
    <col min="12552" max="12553" width="8.125" style="6" customWidth="1"/>
    <col min="12554" max="12554" width="9.875" style="6" customWidth="1"/>
    <col min="12555" max="12555" width="1.875" style="6" customWidth="1"/>
    <col min="12556" max="12761" width="10.875" style="6"/>
    <col min="12762" max="12762" width="10.5" style="6" customWidth="1"/>
    <col min="12763" max="12763" width="2.375" style="6" customWidth="1"/>
    <col min="12764" max="12765" width="5.625" style="6" customWidth="1"/>
    <col min="12766" max="12766" width="5.125" style="6" customWidth="1"/>
    <col min="12767" max="12767" width="5.625" style="6" customWidth="1"/>
    <col min="12768" max="12768" width="12" style="6" customWidth="1"/>
    <col min="12769" max="12770" width="7.875" style="6" customWidth="1"/>
    <col min="12771" max="12771" width="2.125" style="6" customWidth="1"/>
    <col min="12772" max="12772" width="7.875" style="6" customWidth="1"/>
    <col min="12773" max="12773" width="6.5" style="6" customWidth="1"/>
    <col min="12774" max="12776" width="3.125" style="6" customWidth="1"/>
    <col min="12777" max="12777" width="3" style="6" customWidth="1"/>
    <col min="12778" max="12778" width="2.5" style="6" customWidth="1"/>
    <col min="12779" max="12779" width="2.625" style="6" customWidth="1"/>
    <col min="12780" max="12782" width="0" style="6" hidden="1" customWidth="1"/>
    <col min="12783" max="12783" width="3.875" style="6" customWidth="1"/>
    <col min="12784" max="12784" width="0" style="6" hidden="1" customWidth="1"/>
    <col min="12785" max="12786" width="13" style="6" customWidth="1"/>
    <col min="12787" max="12787" width="13.125" style="6" customWidth="1"/>
    <col min="12788" max="12788" width="5.625" style="6" customWidth="1"/>
    <col min="12789" max="12789" width="13.125" style="6" customWidth="1"/>
    <col min="12790" max="12790" width="3.625" style="6" customWidth="1"/>
    <col min="12791" max="12791" width="2.625" style="6" customWidth="1"/>
    <col min="12792" max="12794" width="0" style="6" hidden="1" customWidth="1"/>
    <col min="12795" max="12795" width="2.625" style="6" customWidth="1"/>
    <col min="12796" max="12796" width="0" style="6" hidden="1" customWidth="1"/>
    <col min="12797" max="12797" width="2.625" style="6" customWidth="1"/>
    <col min="12798" max="12798" width="0" style="6" hidden="1" customWidth="1"/>
    <col min="12799" max="12799" width="3.875" style="6" customWidth="1"/>
    <col min="12800" max="12800" width="30" style="6" customWidth="1"/>
    <col min="12801" max="12801" width="20.5" style="6" customWidth="1"/>
    <col min="12802" max="12802" width="8" style="6" customWidth="1"/>
    <col min="12803" max="12803" width="17" style="6" customWidth="1"/>
    <col min="12804" max="12804" width="37.375" style="6" customWidth="1"/>
    <col min="12805" max="12805" width="5.125" style="6" customWidth="1"/>
    <col min="12806" max="12806" width="27.5" style="6" customWidth="1"/>
    <col min="12807" max="12807" width="14.125" style="6" customWidth="1"/>
    <col min="12808" max="12809" width="8.125" style="6" customWidth="1"/>
    <col min="12810" max="12810" width="9.875" style="6" customWidth="1"/>
    <col min="12811" max="12811" width="1.875" style="6" customWidth="1"/>
    <col min="12812" max="13017" width="10.875" style="6"/>
    <col min="13018" max="13018" width="10.5" style="6" customWidth="1"/>
    <col min="13019" max="13019" width="2.375" style="6" customWidth="1"/>
    <col min="13020" max="13021" width="5.625" style="6" customWidth="1"/>
    <col min="13022" max="13022" width="5.125" style="6" customWidth="1"/>
    <col min="13023" max="13023" width="5.625" style="6" customWidth="1"/>
    <col min="13024" max="13024" width="12" style="6" customWidth="1"/>
    <col min="13025" max="13026" width="7.875" style="6" customWidth="1"/>
    <col min="13027" max="13027" width="2.125" style="6" customWidth="1"/>
    <col min="13028" max="13028" width="7.875" style="6" customWidth="1"/>
    <col min="13029" max="13029" width="6.5" style="6" customWidth="1"/>
    <col min="13030" max="13032" width="3.125" style="6" customWidth="1"/>
    <col min="13033" max="13033" width="3" style="6" customWidth="1"/>
    <col min="13034" max="13034" width="2.5" style="6" customWidth="1"/>
    <col min="13035" max="13035" width="2.625" style="6" customWidth="1"/>
    <col min="13036" max="13038" width="0" style="6" hidden="1" customWidth="1"/>
    <col min="13039" max="13039" width="3.875" style="6" customWidth="1"/>
    <col min="13040" max="13040" width="0" style="6" hidden="1" customWidth="1"/>
    <col min="13041" max="13042" width="13" style="6" customWidth="1"/>
    <col min="13043" max="13043" width="13.125" style="6" customWidth="1"/>
    <col min="13044" max="13044" width="5.625" style="6" customWidth="1"/>
    <col min="13045" max="13045" width="13.125" style="6" customWidth="1"/>
    <col min="13046" max="13046" width="3.625" style="6" customWidth="1"/>
    <col min="13047" max="13047" width="2.625" style="6" customWidth="1"/>
    <col min="13048" max="13050" width="0" style="6" hidden="1" customWidth="1"/>
    <col min="13051" max="13051" width="2.625" style="6" customWidth="1"/>
    <col min="13052" max="13052" width="0" style="6" hidden="1" customWidth="1"/>
    <col min="13053" max="13053" width="2.625" style="6" customWidth="1"/>
    <col min="13054" max="13054" width="0" style="6" hidden="1" customWidth="1"/>
    <col min="13055" max="13055" width="3.875" style="6" customWidth="1"/>
    <col min="13056" max="13056" width="30" style="6" customWidth="1"/>
    <col min="13057" max="13057" width="20.5" style="6" customWidth="1"/>
    <col min="13058" max="13058" width="8" style="6" customWidth="1"/>
    <col min="13059" max="13059" width="17" style="6" customWidth="1"/>
    <col min="13060" max="13060" width="37.375" style="6" customWidth="1"/>
    <col min="13061" max="13061" width="5.125" style="6" customWidth="1"/>
    <col min="13062" max="13062" width="27.5" style="6" customWidth="1"/>
    <col min="13063" max="13063" width="14.125" style="6" customWidth="1"/>
    <col min="13064" max="13065" width="8.125" style="6" customWidth="1"/>
    <col min="13066" max="13066" width="9.875" style="6" customWidth="1"/>
    <col min="13067" max="13067" width="1.875" style="6" customWidth="1"/>
    <col min="13068" max="13273" width="10.875" style="6"/>
    <col min="13274" max="13274" width="10.5" style="6" customWidth="1"/>
    <col min="13275" max="13275" width="2.375" style="6" customWidth="1"/>
    <col min="13276" max="13277" width="5.625" style="6" customWidth="1"/>
    <col min="13278" max="13278" width="5.125" style="6" customWidth="1"/>
    <col min="13279" max="13279" width="5.625" style="6" customWidth="1"/>
    <col min="13280" max="13280" width="12" style="6" customWidth="1"/>
    <col min="13281" max="13282" width="7.875" style="6" customWidth="1"/>
    <col min="13283" max="13283" width="2.125" style="6" customWidth="1"/>
    <col min="13284" max="13284" width="7.875" style="6" customWidth="1"/>
    <col min="13285" max="13285" width="6.5" style="6" customWidth="1"/>
    <col min="13286" max="13288" width="3.125" style="6" customWidth="1"/>
    <col min="13289" max="13289" width="3" style="6" customWidth="1"/>
    <col min="13290" max="13290" width="2.5" style="6" customWidth="1"/>
    <col min="13291" max="13291" width="2.625" style="6" customWidth="1"/>
    <col min="13292" max="13294" width="0" style="6" hidden="1" customWidth="1"/>
    <col min="13295" max="13295" width="3.875" style="6" customWidth="1"/>
    <col min="13296" max="13296" width="0" style="6" hidden="1" customWidth="1"/>
    <col min="13297" max="13298" width="13" style="6" customWidth="1"/>
    <col min="13299" max="13299" width="13.125" style="6" customWidth="1"/>
    <col min="13300" max="13300" width="5.625" style="6" customWidth="1"/>
    <col min="13301" max="13301" width="13.125" style="6" customWidth="1"/>
    <col min="13302" max="13302" width="3.625" style="6" customWidth="1"/>
    <col min="13303" max="13303" width="2.625" style="6" customWidth="1"/>
    <col min="13304" max="13306" width="0" style="6" hidden="1" customWidth="1"/>
    <col min="13307" max="13307" width="2.625" style="6" customWidth="1"/>
    <col min="13308" max="13308" width="0" style="6" hidden="1" customWidth="1"/>
    <col min="13309" max="13309" width="2.625" style="6" customWidth="1"/>
    <col min="13310" max="13310" width="0" style="6" hidden="1" customWidth="1"/>
    <col min="13311" max="13311" width="3.875" style="6" customWidth="1"/>
    <col min="13312" max="13312" width="30" style="6" customWidth="1"/>
    <col min="13313" max="13313" width="20.5" style="6" customWidth="1"/>
    <col min="13314" max="13314" width="8" style="6" customWidth="1"/>
    <col min="13315" max="13315" width="17" style="6" customWidth="1"/>
    <col min="13316" max="13316" width="37.375" style="6" customWidth="1"/>
    <col min="13317" max="13317" width="5.125" style="6" customWidth="1"/>
    <col min="13318" max="13318" width="27.5" style="6" customWidth="1"/>
    <col min="13319" max="13319" width="14.125" style="6" customWidth="1"/>
    <col min="13320" max="13321" width="8.125" style="6" customWidth="1"/>
    <col min="13322" max="13322" width="9.875" style="6" customWidth="1"/>
    <col min="13323" max="13323" width="1.875" style="6" customWidth="1"/>
    <col min="13324" max="13529" width="10.875" style="6"/>
    <col min="13530" max="13530" width="10.5" style="6" customWidth="1"/>
    <col min="13531" max="13531" width="2.375" style="6" customWidth="1"/>
    <col min="13532" max="13533" width="5.625" style="6" customWidth="1"/>
    <col min="13534" max="13534" width="5.125" style="6" customWidth="1"/>
    <col min="13535" max="13535" width="5.625" style="6" customWidth="1"/>
    <col min="13536" max="13536" width="12" style="6" customWidth="1"/>
    <col min="13537" max="13538" width="7.875" style="6" customWidth="1"/>
    <col min="13539" max="13539" width="2.125" style="6" customWidth="1"/>
    <col min="13540" max="13540" width="7.875" style="6" customWidth="1"/>
    <col min="13541" max="13541" width="6.5" style="6" customWidth="1"/>
    <col min="13542" max="13544" width="3.125" style="6" customWidth="1"/>
    <col min="13545" max="13545" width="3" style="6" customWidth="1"/>
    <col min="13546" max="13546" width="2.5" style="6" customWidth="1"/>
    <col min="13547" max="13547" width="2.625" style="6" customWidth="1"/>
    <col min="13548" max="13550" width="0" style="6" hidden="1" customWidth="1"/>
    <col min="13551" max="13551" width="3.875" style="6" customWidth="1"/>
    <col min="13552" max="13552" width="0" style="6" hidden="1" customWidth="1"/>
    <col min="13553" max="13554" width="13" style="6" customWidth="1"/>
    <col min="13555" max="13555" width="13.125" style="6" customWidth="1"/>
    <col min="13556" max="13556" width="5.625" style="6" customWidth="1"/>
    <col min="13557" max="13557" width="13.125" style="6" customWidth="1"/>
    <col min="13558" max="13558" width="3.625" style="6" customWidth="1"/>
    <col min="13559" max="13559" width="2.625" style="6" customWidth="1"/>
    <col min="13560" max="13562" width="0" style="6" hidden="1" customWidth="1"/>
    <col min="13563" max="13563" width="2.625" style="6" customWidth="1"/>
    <col min="13564" max="13564" width="0" style="6" hidden="1" customWidth="1"/>
    <col min="13565" max="13565" width="2.625" style="6" customWidth="1"/>
    <col min="13566" max="13566" width="0" style="6" hidden="1" customWidth="1"/>
    <col min="13567" max="13567" width="3.875" style="6" customWidth="1"/>
    <col min="13568" max="13568" width="30" style="6" customWidth="1"/>
    <col min="13569" max="13569" width="20.5" style="6" customWidth="1"/>
    <col min="13570" max="13570" width="8" style="6" customWidth="1"/>
    <col min="13571" max="13571" width="17" style="6" customWidth="1"/>
    <col min="13572" max="13572" width="37.375" style="6" customWidth="1"/>
    <col min="13573" max="13573" width="5.125" style="6" customWidth="1"/>
    <col min="13574" max="13574" width="27.5" style="6" customWidth="1"/>
    <col min="13575" max="13575" width="14.125" style="6" customWidth="1"/>
    <col min="13576" max="13577" width="8.125" style="6" customWidth="1"/>
    <col min="13578" max="13578" width="9.875" style="6" customWidth="1"/>
    <col min="13579" max="13579" width="1.875" style="6" customWidth="1"/>
    <col min="13580" max="13785" width="10.875" style="6"/>
    <col min="13786" max="13786" width="10.5" style="6" customWidth="1"/>
    <col min="13787" max="13787" width="2.375" style="6" customWidth="1"/>
    <col min="13788" max="13789" width="5.625" style="6" customWidth="1"/>
    <col min="13790" max="13790" width="5.125" style="6" customWidth="1"/>
    <col min="13791" max="13791" width="5.625" style="6" customWidth="1"/>
    <col min="13792" max="13792" width="12" style="6" customWidth="1"/>
    <col min="13793" max="13794" width="7.875" style="6" customWidth="1"/>
    <col min="13795" max="13795" width="2.125" style="6" customWidth="1"/>
    <col min="13796" max="13796" width="7.875" style="6" customWidth="1"/>
    <col min="13797" max="13797" width="6.5" style="6" customWidth="1"/>
    <col min="13798" max="13800" width="3.125" style="6" customWidth="1"/>
    <col min="13801" max="13801" width="3" style="6" customWidth="1"/>
    <col min="13802" max="13802" width="2.5" style="6" customWidth="1"/>
    <col min="13803" max="13803" width="2.625" style="6" customWidth="1"/>
    <col min="13804" max="13806" width="0" style="6" hidden="1" customWidth="1"/>
    <col min="13807" max="13807" width="3.875" style="6" customWidth="1"/>
    <col min="13808" max="13808" width="0" style="6" hidden="1" customWidth="1"/>
    <col min="13809" max="13810" width="13" style="6" customWidth="1"/>
    <col min="13811" max="13811" width="13.125" style="6" customWidth="1"/>
    <col min="13812" max="13812" width="5.625" style="6" customWidth="1"/>
    <col min="13813" max="13813" width="13.125" style="6" customWidth="1"/>
    <col min="13814" max="13814" width="3.625" style="6" customWidth="1"/>
    <col min="13815" max="13815" width="2.625" style="6" customWidth="1"/>
    <col min="13816" max="13818" width="0" style="6" hidden="1" customWidth="1"/>
    <col min="13819" max="13819" width="2.625" style="6" customWidth="1"/>
    <col min="13820" max="13820" width="0" style="6" hidden="1" customWidth="1"/>
    <col min="13821" max="13821" width="2.625" style="6" customWidth="1"/>
    <col min="13822" max="13822" width="0" style="6" hidden="1" customWidth="1"/>
    <col min="13823" max="13823" width="3.875" style="6" customWidth="1"/>
    <col min="13824" max="13824" width="30" style="6" customWidth="1"/>
    <col min="13825" max="13825" width="20.5" style="6" customWidth="1"/>
    <col min="13826" max="13826" width="8" style="6" customWidth="1"/>
    <col min="13827" max="13827" width="17" style="6" customWidth="1"/>
    <col min="13828" max="13828" width="37.375" style="6" customWidth="1"/>
    <col min="13829" max="13829" width="5.125" style="6" customWidth="1"/>
    <col min="13830" max="13830" width="27.5" style="6" customWidth="1"/>
    <col min="13831" max="13831" width="14.125" style="6" customWidth="1"/>
    <col min="13832" max="13833" width="8.125" style="6" customWidth="1"/>
    <col min="13834" max="13834" width="9.875" style="6" customWidth="1"/>
    <col min="13835" max="13835" width="1.875" style="6" customWidth="1"/>
    <col min="13836" max="14041" width="10.875" style="6"/>
    <col min="14042" max="14042" width="10.5" style="6" customWidth="1"/>
    <col min="14043" max="14043" width="2.375" style="6" customWidth="1"/>
    <col min="14044" max="14045" width="5.625" style="6" customWidth="1"/>
    <col min="14046" max="14046" width="5.125" style="6" customWidth="1"/>
    <col min="14047" max="14047" width="5.625" style="6" customWidth="1"/>
    <col min="14048" max="14048" width="12" style="6" customWidth="1"/>
    <col min="14049" max="14050" width="7.875" style="6" customWidth="1"/>
    <col min="14051" max="14051" width="2.125" style="6" customWidth="1"/>
    <col min="14052" max="14052" width="7.875" style="6" customWidth="1"/>
    <col min="14053" max="14053" width="6.5" style="6" customWidth="1"/>
    <col min="14054" max="14056" width="3.125" style="6" customWidth="1"/>
    <col min="14057" max="14057" width="3" style="6" customWidth="1"/>
    <col min="14058" max="14058" width="2.5" style="6" customWidth="1"/>
    <col min="14059" max="14059" width="2.625" style="6" customWidth="1"/>
    <col min="14060" max="14062" width="0" style="6" hidden="1" customWidth="1"/>
    <col min="14063" max="14063" width="3.875" style="6" customWidth="1"/>
    <col min="14064" max="14064" width="0" style="6" hidden="1" customWidth="1"/>
    <col min="14065" max="14066" width="13" style="6" customWidth="1"/>
    <col min="14067" max="14067" width="13.125" style="6" customWidth="1"/>
    <col min="14068" max="14068" width="5.625" style="6" customWidth="1"/>
    <col min="14069" max="14069" width="13.125" style="6" customWidth="1"/>
    <col min="14070" max="14070" width="3.625" style="6" customWidth="1"/>
    <col min="14071" max="14071" width="2.625" style="6" customWidth="1"/>
    <col min="14072" max="14074" width="0" style="6" hidden="1" customWidth="1"/>
    <col min="14075" max="14075" width="2.625" style="6" customWidth="1"/>
    <col min="14076" max="14076" width="0" style="6" hidden="1" customWidth="1"/>
    <col min="14077" max="14077" width="2.625" style="6" customWidth="1"/>
    <col min="14078" max="14078" width="0" style="6" hidden="1" customWidth="1"/>
    <col min="14079" max="14079" width="3.875" style="6" customWidth="1"/>
    <col min="14080" max="14080" width="30" style="6" customWidth="1"/>
    <col min="14081" max="14081" width="20.5" style="6" customWidth="1"/>
    <col min="14082" max="14082" width="8" style="6" customWidth="1"/>
    <col min="14083" max="14083" width="17" style="6" customWidth="1"/>
    <col min="14084" max="14084" width="37.375" style="6" customWidth="1"/>
    <col min="14085" max="14085" width="5.125" style="6" customWidth="1"/>
    <col min="14086" max="14086" width="27.5" style="6" customWidth="1"/>
    <col min="14087" max="14087" width="14.125" style="6" customWidth="1"/>
    <col min="14088" max="14089" width="8.125" style="6" customWidth="1"/>
    <col min="14090" max="14090" width="9.875" style="6" customWidth="1"/>
    <col min="14091" max="14091" width="1.875" style="6" customWidth="1"/>
    <col min="14092" max="14297" width="10.875" style="6"/>
    <col min="14298" max="14298" width="10.5" style="6" customWidth="1"/>
    <col min="14299" max="14299" width="2.375" style="6" customWidth="1"/>
    <col min="14300" max="14301" width="5.625" style="6" customWidth="1"/>
    <col min="14302" max="14302" width="5.125" style="6" customWidth="1"/>
    <col min="14303" max="14303" width="5.625" style="6" customWidth="1"/>
    <col min="14304" max="14304" width="12" style="6" customWidth="1"/>
    <col min="14305" max="14306" width="7.875" style="6" customWidth="1"/>
    <col min="14307" max="14307" width="2.125" style="6" customWidth="1"/>
    <col min="14308" max="14308" width="7.875" style="6" customWidth="1"/>
    <col min="14309" max="14309" width="6.5" style="6" customWidth="1"/>
    <col min="14310" max="14312" width="3.125" style="6" customWidth="1"/>
    <col min="14313" max="14313" width="3" style="6" customWidth="1"/>
    <col min="14314" max="14314" width="2.5" style="6" customWidth="1"/>
    <col min="14315" max="14315" width="2.625" style="6" customWidth="1"/>
    <col min="14316" max="14318" width="0" style="6" hidden="1" customWidth="1"/>
    <col min="14319" max="14319" width="3.875" style="6" customWidth="1"/>
    <col min="14320" max="14320" width="0" style="6" hidden="1" customWidth="1"/>
    <col min="14321" max="14322" width="13" style="6" customWidth="1"/>
    <col min="14323" max="14323" width="13.125" style="6" customWidth="1"/>
    <col min="14324" max="14324" width="5.625" style="6" customWidth="1"/>
    <col min="14325" max="14325" width="13.125" style="6" customWidth="1"/>
    <col min="14326" max="14326" width="3.625" style="6" customWidth="1"/>
    <col min="14327" max="14327" width="2.625" style="6" customWidth="1"/>
    <col min="14328" max="14330" width="0" style="6" hidden="1" customWidth="1"/>
    <col min="14331" max="14331" width="2.625" style="6" customWidth="1"/>
    <col min="14332" max="14332" width="0" style="6" hidden="1" customWidth="1"/>
    <col min="14333" max="14333" width="2.625" style="6" customWidth="1"/>
    <col min="14334" max="14334" width="0" style="6" hidden="1" customWidth="1"/>
    <col min="14335" max="14335" width="3.875" style="6" customWidth="1"/>
    <col min="14336" max="14336" width="30" style="6" customWidth="1"/>
    <col min="14337" max="14337" width="20.5" style="6" customWidth="1"/>
    <col min="14338" max="14338" width="8" style="6" customWidth="1"/>
    <col min="14339" max="14339" width="17" style="6" customWidth="1"/>
    <col min="14340" max="14340" width="37.375" style="6" customWidth="1"/>
    <col min="14341" max="14341" width="5.125" style="6" customWidth="1"/>
    <col min="14342" max="14342" width="27.5" style="6" customWidth="1"/>
    <col min="14343" max="14343" width="14.125" style="6" customWidth="1"/>
    <col min="14344" max="14345" width="8.125" style="6" customWidth="1"/>
    <col min="14346" max="14346" width="9.875" style="6" customWidth="1"/>
    <col min="14347" max="14347" width="1.875" style="6" customWidth="1"/>
    <col min="14348" max="14553" width="10.875" style="6"/>
    <col min="14554" max="14554" width="10.5" style="6" customWidth="1"/>
    <col min="14555" max="14555" width="2.375" style="6" customWidth="1"/>
    <col min="14556" max="14557" width="5.625" style="6" customWidth="1"/>
    <col min="14558" max="14558" width="5.125" style="6" customWidth="1"/>
    <col min="14559" max="14559" width="5.625" style="6" customWidth="1"/>
    <col min="14560" max="14560" width="12" style="6" customWidth="1"/>
    <col min="14561" max="14562" width="7.875" style="6" customWidth="1"/>
    <col min="14563" max="14563" width="2.125" style="6" customWidth="1"/>
    <col min="14564" max="14564" width="7.875" style="6" customWidth="1"/>
    <col min="14565" max="14565" width="6.5" style="6" customWidth="1"/>
    <col min="14566" max="14568" width="3.125" style="6" customWidth="1"/>
    <col min="14569" max="14569" width="3" style="6" customWidth="1"/>
    <col min="14570" max="14570" width="2.5" style="6" customWidth="1"/>
    <col min="14571" max="14571" width="2.625" style="6" customWidth="1"/>
    <col min="14572" max="14574" width="0" style="6" hidden="1" customWidth="1"/>
    <col min="14575" max="14575" width="3.875" style="6" customWidth="1"/>
    <col min="14576" max="14576" width="0" style="6" hidden="1" customWidth="1"/>
    <col min="14577" max="14578" width="13" style="6" customWidth="1"/>
    <col min="14579" max="14579" width="13.125" style="6" customWidth="1"/>
    <col min="14580" max="14580" width="5.625" style="6" customWidth="1"/>
    <col min="14581" max="14581" width="13.125" style="6" customWidth="1"/>
    <col min="14582" max="14582" width="3.625" style="6" customWidth="1"/>
    <col min="14583" max="14583" width="2.625" style="6" customWidth="1"/>
    <col min="14584" max="14586" width="0" style="6" hidden="1" customWidth="1"/>
    <col min="14587" max="14587" width="2.625" style="6" customWidth="1"/>
    <col min="14588" max="14588" width="0" style="6" hidden="1" customWidth="1"/>
    <col min="14589" max="14589" width="2.625" style="6" customWidth="1"/>
    <col min="14590" max="14590" width="0" style="6" hidden="1" customWidth="1"/>
    <col min="14591" max="14591" width="3.875" style="6" customWidth="1"/>
    <col min="14592" max="14592" width="30" style="6" customWidth="1"/>
    <col min="14593" max="14593" width="20.5" style="6" customWidth="1"/>
    <col min="14594" max="14594" width="8" style="6" customWidth="1"/>
    <col min="14595" max="14595" width="17" style="6" customWidth="1"/>
    <col min="14596" max="14596" width="37.375" style="6" customWidth="1"/>
    <col min="14597" max="14597" width="5.125" style="6" customWidth="1"/>
    <col min="14598" max="14598" width="27.5" style="6" customWidth="1"/>
    <col min="14599" max="14599" width="14.125" style="6" customWidth="1"/>
    <col min="14600" max="14601" width="8.125" style="6" customWidth="1"/>
    <col min="14602" max="14602" width="9.875" style="6" customWidth="1"/>
    <col min="14603" max="14603" width="1.875" style="6" customWidth="1"/>
    <col min="14604" max="14809" width="10.875" style="6"/>
    <col min="14810" max="14810" width="10.5" style="6" customWidth="1"/>
    <col min="14811" max="14811" width="2.375" style="6" customWidth="1"/>
    <col min="14812" max="14813" width="5.625" style="6" customWidth="1"/>
    <col min="14814" max="14814" width="5.125" style="6" customWidth="1"/>
    <col min="14815" max="14815" width="5.625" style="6" customWidth="1"/>
    <col min="14816" max="14816" width="12" style="6" customWidth="1"/>
    <col min="14817" max="14818" width="7.875" style="6" customWidth="1"/>
    <col min="14819" max="14819" width="2.125" style="6" customWidth="1"/>
    <col min="14820" max="14820" width="7.875" style="6" customWidth="1"/>
    <col min="14821" max="14821" width="6.5" style="6" customWidth="1"/>
    <col min="14822" max="14824" width="3.125" style="6" customWidth="1"/>
    <col min="14825" max="14825" width="3" style="6" customWidth="1"/>
    <col min="14826" max="14826" width="2.5" style="6" customWidth="1"/>
    <col min="14827" max="14827" width="2.625" style="6" customWidth="1"/>
    <col min="14828" max="14830" width="0" style="6" hidden="1" customWidth="1"/>
    <col min="14831" max="14831" width="3.875" style="6" customWidth="1"/>
    <col min="14832" max="14832" width="0" style="6" hidden="1" customWidth="1"/>
    <col min="14833" max="14834" width="13" style="6" customWidth="1"/>
    <col min="14835" max="14835" width="13.125" style="6" customWidth="1"/>
    <col min="14836" max="14836" width="5.625" style="6" customWidth="1"/>
    <col min="14837" max="14837" width="13.125" style="6" customWidth="1"/>
    <col min="14838" max="14838" width="3.625" style="6" customWidth="1"/>
    <col min="14839" max="14839" width="2.625" style="6" customWidth="1"/>
    <col min="14840" max="14842" width="0" style="6" hidden="1" customWidth="1"/>
    <col min="14843" max="14843" width="2.625" style="6" customWidth="1"/>
    <col min="14844" max="14844" width="0" style="6" hidden="1" customWidth="1"/>
    <col min="14845" max="14845" width="2.625" style="6" customWidth="1"/>
    <col min="14846" max="14846" width="0" style="6" hidden="1" customWidth="1"/>
    <col min="14847" max="14847" width="3.875" style="6" customWidth="1"/>
    <col min="14848" max="14848" width="30" style="6" customWidth="1"/>
    <col min="14849" max="14849" width="20.5" style="6" customWidth="1"/>
    <col min="14850" max="14850" width="8" style="6" customWidth="1"/>
    <col min="14851" max="14851" width="17" style="6" customWidth="1"/>
    <col min="14852" max="14852" width="37.375" style="6" customWidth="1"/>
    <col min="14853" max="14853" width="5.125" style="6" customWidth="1"/>
    <col min="14854" max="14854" width="27.5" style="6" customWidth="1"/>
    <col min="14855" max="14855" width="14.125" style="6" customWidth="1"/>
    <col min="14856" max="14857" width="8.125" style="6" customWidth="1"/>
    <col min="14858" max="14858" width="9.875" style="6" customWidth="1"/>
    <col min="14859" max="14859" width="1.875" style="6" customWidth="1"/>
    <col min="14860" max="15065" width="10.875" style="6"/>
    <col min="15066" max="15066" width="10.5" style="6" customWidth="1"/>
    <col min="15067" max="15067" width="2.375" style="6" customWidth="1"/>
    <col min="15068" max="15069" width="5.625" style="6" customWidth="1"/>
    <col min="15070" max="15070" width="5.125" style="6" customWidth="1"/>
    <col min="15071" max="15071" width="5.625" style="6" customWidth="1"/>
    <col min="15072" max="15072" width="12" style="6" customWidth="1"/>
    <col min="15073" max="15074" width="7.875" style="6" customWidth="1"/>
    <col min="15075" max="15075" width="2.125" style="6" customWidth="1"/>
    <col min="15076" max="15076" width="7.875" style="6" customWidth="1"/>
    <col min="15077" max="15077" width="6.5" style="6" customWidth="1"/>
    <col min="15078" max="15080" width="3.125" style="6" customWidth="1"/>
    <col min="15081" max="15081" width="3" style="6" customWidth="1"/>
    <col min="15082" max="15082" width="2.5" style="6" customWidth="1"/>
    <col min="15083" max="15083" width="2.625" style="6" customWidth="1"/>
    <col min="15084" max="15086" width="0" style="6" hidden="1" customWidth="1"/>
    <col min="15087" max="15087" width="3.875" style="6" customWidth="1"/>
    <col min="15088" max="15088" width="0" style="6" hidden="1" customWidth="1"/>
    <col min="15089" max="15090" width="13" style="6" customWidth="1"/>
    <col min="15091" max="15091" width="13.125" style="6" customWidth="1"/>
    <col min="15092" max="15092" width="5.625" style="6" customWidth="1"/>
    <col min="15093" max="15093" width="13.125" style="6" customWidth="1"/>
    <col min="15094" max="15094" width="3.625" style="6" customWidth="1"/>
    <col min="15095" max="15095" width="2.625" style="6" customWidth="1"/>
    <col min="15096" max="15098" width="0" style="6" hidden="1" customWidth="1"/>
    <col min="15099" max="15099" width="2.625" style="6" customWidth="1"/>
    <col min="15100" max="15100" width="0" style="6" hidden="1" customWidth="1"/>
    <col min="15101" max="15101" width="2.625" style="6" customWidth="1"/>
    <col min="15102" max="15102" width="0" style="6" hidden="1" customWidth="1"/>
    <col min="15103" max="15103" width="3.875" style="6" customWidth="1"/>
    <col min="15104" max="15104" width="30" style="6" customWidth="1"/>
    <col min="15105" max="15105" width="20.5" style="6" customWidth="1"/>
    <col min="15106" max="15106" width="8" style="6" customWidth="1"/>
    <col min="15107" max="15107" width="17" style="6" customWidth="1"/>
    <col min="15108" max="15108" width="37.375" style="6" customWidth="1"/>
    <col min="15109" max="15109" width="5.125" style="6" customWidth="1"/>
    <col min="15110" max="15110" width="27.5" style="6" customWidth="1"/>
    <col min="15111" max="15111" width="14.125" style="6" customWidth="1"/>
    <col min="15112" max="15113" width="8.125" style="6" customWidth="1"/>
    <col min="15114" max="15114" width="9.875" style="6" customWidth="1"/>
    <col min="15115" max="15115" width="1.875" style="6" customWidth="1"/>
    <col min="15116" max="15321" width="10.875" style="6"/>
    <col min="15322" max="15322" width="10.5" style="6" customWidth="1"/>
    <col min="15323" max="15323" width="2.375" style="6" customWidth="1"/>
    <col min="15324" max="15325" width="5.625" style="6" customWidth="1"/>
    <col min="15326" max="15326" width="5.125" style="6" customWidth="1"/>
    <col min="15327" max="15327" width="5.625" style="6" customWidth="1"/>
    <col min="15328" max="15328" width="12" style="6" customWidth="1"/>
    <col min="15329" max="15330" width="7.875" style="6" customWidth="1"/>
    <col min="15331" max="15331" width="2.125" style="6" customWidth="1"/>
    <col min="15332" max="15332" width="7.875" style="6" customWidth="1"/>
    <col min="15333" max="15333" width="6.5" style="6" customWidth="1"/>
    <col min="15334" max="15336" width="3.125" style="6" customWidth="1"/>
    <col min="15337" max="15337" width="3" style="6" customWidth="1"/>
    <col min="15338" max="15338" width="2.5" style="6" customWidth="1"/>
    <col min="15339" max="15339" width="2.625" style="6" customWidth="1"/>
    <col min="15340" max="15342" width="0" style="6" hidden="1" customWidth="1"/>
    <col min="15343" max="15343" width="3.875" style="6" customWidth="1"/>
    <col min="15344" max="15344" width="0" style="6" hidden="1" customWidth="1"/>
    <col min="15345" max="15346" width="13" style="6" customWidth="1"/>
    <col min="15347" max="15347" width="13.125" style="6" customWidth="1"/>
    <col min="15348" max="15348" width="5.625" style="6" customWidth="1"/>
    <col min="15349" max="15349" width="13.125" style="6" customWidth="1"/>
    <col min="15350" max="15350" width="3.625" style="6" customWidth="1"/>
    <col min="15351" max="15351" width="2.625" style="6" customWidth="1"/>
    <col min="15352" max="15354" width="0" style="6" hidden="1" customWidth="1"/>
    <col min="15355" max="15355" width="2.625" style="6" customWidth="1"/>
    <col min="15356" max="15356" width="0" style="6" hidden="1" customWidth="1"/>
    <col min="15357" max="15357" width="2.625" style="6" customWidth="1"/>
    <col min="15358" max="15358" width="0" style="6" hidden="1" customWidth="1"/>
    <col min="15359" max="15359" width="3.875" style="6" customWidth="1"/>
    <col min="15360" max="15360" width="30" style="6" customWidth="1"/>
    <col min="15361" max="15361" width="20.5" style="6" customWidth="1"/>
    <col min="15362" max="15362" width="8" style="6" customWidth="1"/>
    <col min="15363" max="15363" width="17" style="6" customWidth="1"/>
    <col min="15364" max="15364" width="37.375" style="6" customWidth="1"/>
    <col min="15365" max="15365" width="5.125" style="6" customWidth="1"/>
    <col min="15366" max="15366" width="27.5" style="6" customWidth="1"/>
    <col min="15367" max="15367" width="14.125" style="6" customWidth="1"/>
    <col min="15368" max="15369" width="8.125" style="6" customWidth="1"/>
    <col min="15370" max="15370" width="9.875" style="6" customWidth="1"/>
    <col min="15371" max="15371" width="1.875" style="6" customWidth="1"/>
    <col min="15372" max="15577" width="10.875" style="6"/>
    <col min="15578" max="15578" width="10.5" style="6" customWidth="1"/>
    <col min="15579" max="15579" width="2.375" style="6" customWidth="1"/>
    <col min="15580" max="15581" width="5.625" style="6" customWidth="1"/>
    <col min="15582" max="15582" width="5.125" style="6" customWidth="1"/>
    <col min="15583" max="15583" width="5.625" style="6" customWidth="1"/>
    <col min="15584" max="15584" width="12" style="6" customWidth="1"/>
    <col min="15585" max="15586" width="7.875" style="6" customWidth="1"/>
    <col min="15587" max="15587" width="2.125" style="6" customWidth="1"/>
    <col min="15588" max="15588" width="7.875" style="6" customWidth="1"/>
    <col min="15589" max="15589" width="6.5" style="6" customWidth="1"/>
    <col min="15590" max="15592" width="3.125" style="6" customWidth="1"/>
    <col min="15593" max="15593" width="3" style="6" customWidth="1"/>
    <col min="15594" max="15594" width="2.5" style="6" customWidth="1"/>
    <col min="15595" max="15595" width="2.625" style="6" customWidth="1"/>
    <col min="15596" max="15598" width="0" style="6" hidden="1" customWidth="1"/>
    <col min="15599" max="15599" width="3.875" style="6" customWidth="1"/>
    <col min="15600" max="15600" width="0" style="6" hidden="1" customWidth="1"/>
    <col min="15601" max="15602" width="13" style="6" customWidth="1"/>
    <col min="15603" max="15603" width="13.125" style="6" customWidth="1"/>
    <col min="15604" max="15604" width="5.625" style="6" customWidth="1"/>
    <col min="15605" max="15605" width="13.125" style="6" customWidth="1"/>
    <col min="15606" max="15606" width="3.625" style="6" customWidth="1"/>
    <col min="15607" max="15607" width="2.625" style="6" customWidth="1"/>
    <col min="15608" max="15610" width="0" style="6" hidden="1" customWidth="1"/>
    <col min="15611" max="15611" width="2.625" style="6" customWidth="1"/>
    <col min="15612" max="15612" width="0" style="6" hidden="1" customWidth="1"/>
    <col min="15613" max="15613" width="2.625" style="6" customWidth="1"/>
    <col min="15614" max="15614" width="0" style="6" hidden="1" customWidth="1"/>
    <col min="15615" max="15615" width="3.875" style="6" customWidth="1"/>
    <col min="15616" max="15616" width="30" style="6" customWidth="1"/>
    <col min="15617" max="15617" width="20.5" style="6" customWidth="1"/>
    <col min="15618" max="15618" width="8" style="6" customWidth="1"/>
    <col min="15619" max="15619" width="17" style="6" customWidth="1"/>
    <col min="15620" max="15620" width="37.375" style="6" customWidth="1"/>
    <col min="15621" max="15621" width="5.125" style="6" customWidth="1"/>
    <col min="15622" max="15622" width="27.5" style="6" customWidth="1"/>
    <col min="15623" max="15623" width="14.125" style="6" customWidth="1"/>
    <col min="15624" max="15625" width="8.125" style="6" customWidth="1"/>
    <col min="15626" max="15626" width="9.875" style="6" customWidth="1"/>
    <col min="15627" max="15627" width="1.875" style="6" customWidth="1"/>
    <col min="15628" max="15833" width="10.875" style="6"/>
    <col min="15834" max="15834" width="10.5" style="6" customWidth="1"/>
    <col min="15835" max="15835" width="2.375" style="6" customWidth="1"/>
    <col min="15836" max="15837" width="5.625" style="6" customWidth="1"/>
    <col min="15838" max="15838" width="5.125" style="6" customWidth="1"/>
    <col min="15839" max="15839" width="5.625" style="6" customWidth="1"/>
    <col min="15840" max="15840" width="12" style="6" customWidth="1"/>
    <col min="15841" max="15842" width="7.875" style="6" customWidth="1"/>
    <col min="15843" max="15843" width="2.125" style="6" customWidth="1"/>
    <col min="15844" max="15844" width="7.875" style="6" customWidth="1"/>
    <col min="15845" max="15845" width="6.5" style="6" customWidth="1"/>
    <col min="15846" max="15848" width="3.125" style="6" customWidth="1"/>
    <col min="15849" max="15849" width="3" style="6" customWidth="1"/>
    <col min="15850" max="15850" width="2.5" style="6" customWidth="1"/>
    <col min="15851" max="15851" width="2.625" style="6" customWidth="1"/>
    <col min="15852" max="15854" width="0" style="6" hidden="1" customWidth="1"/>
    <col min="15855" max="15855" width="3.875" style="6" customWidth="1"/>
    <col min="15856" max="15856" width="0" style="6" hidden="1" customWidth="1"/>
    <col min="15857" max="15858" width="13" style="6" customWidth="1"/>
    <col min="15859" max="15859" width="13.125" style="6" customWidth="1"/>
    <col min="15860" max="15860" width="5.625" style="6" customWidth="1"/>
    <col min="15861" max="15861" width="13.125" style="6" customWidth="1"/>
    <col min="15862" max="15862" width="3.625" style="6" customWidth="1"/>
    <col min="15863" max="15863" width="2.625" style="6" customWidth="1"/>
    <col min="15864" max="15866" width="0" style="6" hidden="1" customWidth="1"/>
    <col min="15867" max="15867" width="2.625" style="6" customWidth="1"/>
    <col min="15868" max="15868" width="0" style="6" hidden="1" customWidth="1"/>
    <col min="15869" max="15869" width="2.625" style="6" customWidth="1"/>
    <col min="15870" max="15870" width="0" style="6" hidden="1" customWidth="1"/>
    <col min="15871" max="15871" width="3.875" style="6" customWidth="1"/>
    <col min="15872" max="15872" width="30" style="6" customWidth="1"/>
    <col min="15873" max="15873" width="20.5" style="6" customWidth="1"/>
    <col min="15874" max="15874" width="8" style="6" customWidth="1"/>
    <col min="15875" max="15875" width="17" style="6" customWidth="1"/>
    <col min="15876" max="15876" width="37.375" style="6" customWidth="1"/>
    <col min="15877" max="15877" width="5.125" style="6" customWidth="1"/>
    <col min="15878" max="15878" width="27.5" style="6" customWidth="1"/>
    <col min="15879" max="15879" width="14.125" style="6" customWidth="1"/>
    <col min="15880" max="15881" width="8.125" style="6" customWidth="1"/>
    <col min="15882" max="15882" width="9.875" style="6" customWidth="1"/>
    <col min="15883" max="15883" width="1.875" style="6" customWidth="1"/>
    <col min="15884" max="16089" width="10.875" style="6"/>
    <col min="16090" max="16090" width="10.5" style="6" customWidth="1"/>
    <col min="16091" max="16091" width="2.375" style="6" customWidth="1"/>
    <col min="16092" max="16093" width="5.625" style="6" customWidth="1"/>
    <col min="16094" max="16094" width="5.125" style="6" customWidth="1"/>
    <col min="16095" max="16095" width="5.625" style="6" customWidth="1"/>
    <col min="16096" max="16096" width="12" style="6" customWidth="1"/>
    <col min="16097" max="16098" width="7.875" style="6" customWidth="1"/>
    <col min="16099" max="16099" width="2.125" style="6" customWidth="1"/>
    <col min="16100" max="16100" width="7.875" style="6" customWidth="1"/>
    <col min="16101" max="16101" width="6.5" style="6" customWidth="1"/>
    <col min="16102" max="16104" width="3.125" style="6" customWidth="1"/>
    <col min="16105" max="16105" width="3" style="6" customWidth="1"/>
    <col min="16106" max="16106" width="2.5" style="6" customWidth="1"/>
    <col min="16107" max="16107" width="2.625" style="6" customWidth="1"/>
    <col min="16108" max="16110" width="0" style="6" hidden="1" customWidth="1"/>
    <col min="16111" max="16111" width="3.875" style="6" customWidth="1"/>
    <col min="16112" max="16112" width="0" style="6" hidden="1" customWidth="1"/>
    <col min="16113" max="16114" width="13" style="6" customWidth="1"/>
    <col min="16115" max="16115" width="13.125" style="6" customWidth="1"/>
    <col min="16116" max="16116" width="5.625" style="6" customWidth="1"/>
    <col min="16117" max="16117" width="13.125" style="6" customWidth="1"/>
    <col min="16118" max="16118" width="3.625" style="6" customWidth="1"/>
    <col min="16119" max="16119" width="2.625" style="6" customWidth="1"/>
    <col min="16120" max="16122" width="0" style="6" hidden="1" customWidth="1"/>
    <col min="16123" max="16123" width="2.625" style="6" customWidth="1"/>
    <col min="16124" max="16124" width="0" style="6" hidden="1" customWidth="1"/>
    <col min="16125" max="16125" width="2.625" style="6" customWidth="1"/>
    <col min="16126" max="16126" width="0" style="6" hidden="1" customWidth="1"/>
    <col min="16127" max="16127" width="3.875" style="6" customWidth="1"/>
    <col min="16128" max="16128" width="30" style="6" customWidth="1"/>
    <col min="16129" max="16129" width="20.5" style="6" customWidth="1"/>
    <col min="16130" max="16130" width="8" style="6" customWidth="1"/>
    <col min="16131" max="16131" width="17" style="6" customWidth="1"/>
    <col min="16132" max="16132" width="37.375" style="6" customWidth="1"/>
    <col min="16133" max="16133" width="5.125" style="6" customWidth="1"/>
    <col min="16134" max="16134" width="27.5" style="6" customWidth="1"/>
    <col min="16135" max="16135" width="14.125" style="6" customWidth="1"/>
    <col min="16136" max="16137" width="8.125" style="6" customWidth="1"/>
    <col min="16138" max="16138" width="9.875" style="6" customWidth="1"/>
    <col min="16139" max="16139" width="1.875" style="6" customWidth="1"/>
    <col min="16140" max="16244" width="10.875" style="6"/>
    <col min="16245" max="16384" width="10" style="6" customWidth="1"/>
  </cols>
  <sheetData>
    <row r="1" spans="1:54 1541:1541" ht="11.25" customHeight="1">
      <c r="A1" s="1"/>
      <c r="B1" s="175" t="s">
        <v>0</v>
      </c>
      <c r="C1" s="176"/>
      <c r="D1" s="176"/>
      <c r="E1" s="176"/>
      <c r="F1" s="176"/>
      <c r="G1" s="176"/>
      <c r="H1" s="176"/>
      <c r="I1" s="177"/>
      <c r="J1" s="178"/>
      <c r="K1" s="179"/>
      <c r="L1" s="2"/>
      <c r="M1" s="3"/>
      <c r="N1" s="3"/>
      <c r="O1" s="2"/>
      <c r="P1" s="2"/>
      <c r="Q1" s="2"/>
      <c r="R1" s="2"/>
      <c r="S1" s="2"/>
      <c r="T1" s="2"/>
      <c r="U1" s="2"/>
      <c r="V1" s="2"/>
      <c r="W1" s="2"/>
      <c r="X1" s="2"/>
      <c r="Y1" s="2"/>
      <c r="Z1" s="2"/>
      <c r="AA1" s="2"/>
      <c r="AB1" s="2"/>
      <c r="AC1" s="2"/>
      <c r="AD1" s="2"/>
      <c r="AE1" s="2"/>
      <c r="AF1" s="2"/>
      <c r="AG1" s="2"/>
      <c r="AH1" s="2"/>
      <c r="AI1" s="2"/>
      <c r="AJ1" s="2"/>
      <c r="AK1" s="2"/>
      <c r="AL1" s="2"/>
      <c r="AM1" s="3"/>
      <c r="AN1" s="2"/>
      <c r="AO1" s="2"/>
      <c r="AP1" s="2"/>
      <c r="AQ1" s="106"/>
      <c r="AR1" s="106"/>
      <c r="AS1" s="106"/>
      <c r="AT1" s="106"/>
      <c r="AU1" s="106"/>
      <c r="AV1" s="106"/>
      <c r="AW1" s="106"/>
      <c r="AX1" s="2"/>
      <c r="AY1" s="2"/>
      <c r="AZ1" s="2"/>
      <c r="BA1" s="2"/>
      <c r="BB1" s="4" t="s">
        <v>1</v>
      </c>
      <c r="BGG1" s="5" t="s">
        <v>2</v>
      </c>
    </row>
    <row r="2" spans="1:54 1541:1541" ht="14.25" customHeight="1">
      <c r="A2" s="1"/>
      <c r="B2" s="182" t="s">
        <v>3</v>
      </c>
      <c r="C2" s="183"/>
      <c r="D2" s="183"/>
      <c r="E2" s="183"/>
      <c r="F2" s="183"/>
      <c r="G2" s="183"/>
      <c r="H2" s="183"/>
      <c r="I2" s="184"/>
      <c r="J2" s="180"/>
      <c r="K2" s="181"/>
      <c r="L2" s="2"/>
      <c r="M2" s="3"/>
      <c r="N2" s="3"/>
      <c r="O2" s="2"/>
      <c r="P2" s="2"/>
      <c r="Q2" s="2"/>
      <c r="R2" s="2"/>
      <c r="S2" s="2"/>
      <c r="T2" s="2"/>
      <c r="U2" s="2"/>
      <c r="V2" s="2"/>
      <c r="W2" s="2"/>
      <c r="X2" s="2"/>
      <c r="Y2" s="2"/>
      <c r="Z2" s="2"/>
      <c r="AA2" s="2"/>
      <c r="AB2" s="2"/>
      <c r="AC2" s="2"/>
      <c r="AD2" s="2"/>
      <c r="AE2" s="2"/>
      <c r="AF2" s="2"/>
      <c r="AG2" s="2"/>
      <c r="AH2" s="2"/>
      <c r="AI2" s="2"/>
      <c r="AJ2" s="2"/>
      <c r="AK2" s="2"/>
      <c r="AL2" s="2"/>
      <c r="AM2" s="3"/>
      <c r="AN2" s="2"/>
      <c r="AO2" s="2"/>
      <c r="AP2" s="2"/>
      <c r="AQ2" s="106"/>
      <c r="AR2" s="106"/>
      <c r="AS2" s="106"/>
      <c r="AT2" s="106"/>
      <c r="AU2" s="106"/>
      <c r="AV2" s="106"/>
      <c r="AW2" s="106"/>
      <c r="AX2" s="2"/>
      <c r="AY2" s="2"/>
      <c r="AZ2" s="2"/>
      <c r="BA2" s="2"/>
      <c r="BB2" s="2"/>
      <c r="BGG2" s="9"/>
    </row>
    <row r="3" spans="1:54 1541:1541" ht="11.25" customHeight="1">
      <c r="A3" s="1"/>
      <c r="B3" s="10" t="s">
        <v>4</v>
      </c>
      <c r="C3" s="185" t="s">
        <v>5</v>
      </c>
      <c r="D3" s="186"/>
      <c r="E3" s="186"/>
      <c r="F3" s="186"/>
      <c r="G3" s="186"/>
      <c r="H3" s="187"/>
      <c r="I3" s="11" t="s">
        <v>6</v>
      </c>
      <c r="J3" s="180"/>
      <c r="K3" s="181"/>
      <c r="L3" s="2"/>
      <c r="M3" s="3"/>
      <c r="N3" s="3"/>
      <c r="O3" s="2"/>
      <c r="P3" s="2"/>
      <c r="Q3" s="2"/>
      <c r="R3" s="2"/>
      <c r="S3" s="2"/>
      <c r="T3" s="2"/>
      <c r="U3" s="2"/>
      <c r="V3" s="2"/>
      <c r="W3" s="2"/>
      <c r="X3" s="2"/>
      <c r="Y3" s="2"/>
      <c r="Z3" s="2"/>
      <c r="AA3" s="2"/>
      <c r="AB3" s="2"/>
      <c r="AC3" s="2"/>
      <c r="AD3" s="2"/>
      <c r="AE3" s="2"/>
      <c r="AF3" s="2"/>
      <c r="AG3" s="2"/>
      <c r="AH3" s="2"/>
      <c r="AI3" s="2"/>
      <c r="AJ3" s="2"/>
      <c r="AK3" s="2"/>
      <c r="AL3" s="2"/>
      <c r="AM3" s="3"/>
      <c r="AN3" s="2"/>
      <c r="AO3" s="2"/>
      <c r="AP3" s="2"/>
      <c r="AQ3" s="106"/>
      <c r="AR3" s="106"/>
      <c r="AS3" s="106"/>
      <c r="AT3" s="106"/>
      <c r="AU3" s="106"/>
      <c r="AV3" s="106"/>
      <c r="AW3" s="106"/>
      <c r="AX3" s="2"/>
      <c r="AY3" s="2"/>
      <c r="AZ3" s="2"/>
      <c r="BA3" s="2"/>
      <c r="BB3" s="2"/>
      <c r="BGG3" s="9"/>
    </row>
    <row r="4" spans="1:54 1541:1541" ht="14.25" customHeight="1">
      <c r="A4" s="1"/>
      <c r="B4" s="12" t="s">
        <v>7</v>
      </c>
      <c r="C4" s="188" t="s">
        <v>8</v>
      </c>
      <c r="D4" s="189"/>
      <c r="E4" s="189"/>
      <c r="F4" s="189"/>
      <c r="G4" s="189"/>
      <c r="H4" s="190"/>
      <c r="I4" s="13" t="s">
        <v>9</v>
      </c>
      <c r="J4" s="180"/>
      <c r="K4" s="181"/>
      <c r="L4" s="2"/>
      <c r="M4" s="3"/>
      <c r="N4" s="3"/>
      <c r="O4" s="2"/>
      <c r="P4" s="2"/>
      <c r="Q4" s="2"/>
      <c r="R4" s="2"/>
      <c r="S4" s="2"/>
      <c r="T4" s="2"/>
      <c r="U4" s="2"/>
      <c r="V4" s="2"/>
      <c r="W4" s="2"/>
      <c r="X4" s="2"/>
      <c r="Y4" s="2"/>
      <c r="Z4" s="2"/>
      <c r="AA4" s="2"/>
      <c r="AB4" s="2"/>
      <c r="AC4" s="2"/>
      <c r="AD4" s="2"/>
      <c r="AE4" s="2"/>
      <c r="AF4" s="2"/>
      <c r="AG4" s="2"/>
      <c r="AH4" s="2"/>
      <c r="AI4" s="2"/>
      <c r="AJ4" s="2"/>
      <c r="AK4" s="2"/>
      <c r="AL4" s="2"/>
      <c r="AM4" s="3"/>
      <c r="AN4" s="2"/>
      <c r="AO4" s="2"/>
      <c r="AP4" s="2"/>
      <c r="AQ4" s="106"/>
      <c r="AR4" s="106"/>
      <c r="AS4" s="106"/>
      <c r="AT4" s="106"/>
      <c r="AU4" s="106"/>
      <c r="AV4" s="106"/>
      <c r="AW4" s="106"/>
      <c r="AX4" s="2"/>
      <c r="AY4" s="2"/>
      <c r="AZ4" s="2"/>
      <c r="BA4" s="2"/>
      <c r="BB4" s="2"/>
      <c r="BGG4" s="9"/>
    </row>
    <row r="5" spans="1:54 1541:1541" ht="122.1" customHeight="1">
      <c r="A5" s="1"/>
      <c r="B5" s="14" t="s">
        <v>10</v>
      </c>
      <c r="C5" s="15" t="s">
        <v>11</v>
      </c>
      <c r="D5" s="14" t="s">
        <v>12</v>
      </c>
      <c r="E5" s="127" t="s">
        <v>486</v>
      </c>
      <c r="F5" s="128"/>
      <c r="G5" s="129"/>
      <c r="H5" s="16" t="s">
        <v>13</v>
      </c>
      <c r="I5" s="194" t="s">
        <v>504</v>
      </c>
      <c r="J5" s="195"/>
      <c r="K5" s="195"/>
      <c r="L5" s="195"/>
      <c r="M5" s="195"/>
      <c r="N5" s="196"/>
      <c r="O5" s="198" t="s">
        <v>14</v>
      </c>
      <c r="P5" s="199"/>
      <c r="Q5" s="200">
        <v>45849</v>
      </c>
      <c r="R5" s="201"/>
      <c r="S5" s="17"/>
      <c r="T5" s="17"/>
      <c r="U5" s="202"/>
      <c r="V5" s="202"/>
      <c r="W5" s="203"/>
      <c r="X5" s="204"/>
      <c r="Y5" s="18"/>
      <c r="Z5" s="18"/>
      <c r="AA5" s="18"/>
      <c r="AB5" s="18"/>
      <c r="AC5" s="18"/>
      <c r="AD5" s="18"/>
      <c r="AE5" s="18"/>
      <c r="AF5" s="18"/>
      <c r="AG5" s="18"/>
      <c r="AH5" s="18"/>
      <c r="AI5" s="19"/>
      <c r="AJ5" s="19"/>
      <c r="AK5" s="18"/>
      <c r="AL5" s="18"/>
      <c r="AM5" s="18"/>
      <c r="AN5" s="19"/>
      <c r="AO5" s="19"/>
      <c r="AP5" s="18"/>
      <c r="AQ5" s="107"/>
      <c r="AR5" s="107"/>
      <c r="AS5" s="107"/>
      <c r="AT5" s="107"/>
      <c r="AU5" s="107"/>
      <c r="AV5" s="107"/>
      <c r="AW5" s="107"/>
      <c r="AX5" s="18"/>
      <c r="AY5" s="18"/>
      <c r="AZ5" s="18"/>
      <c r="BA5" s="18"/>
      <c r="BB5" s="1"/>
    </row>
    <row r="6" spans="1:54 1541:1541" ht="5.25" customHeight="1">
      <c r="A6" s="1"/>
      <c r="B6" s="20"/>
      <c r="C6" s="18"/>
      <c r="D6" s="20"/>
      <c r="E6" s="20"/>
      <c r="F6" s="20"/>
      <c r="G6" s="19"/>
      <c r="H6" s="19"/>
      <c r="I6" s="18"/>
      <c r="J6" s="18"/>
      <c r="K6" s="18"/>
      <c r="L6" s="18"/>
      <c r="M6" s="18"/>
      <c r="N6" s="18"/>
      <c r="O6" s="18"/>
      <c r="P6" s="18"/>
      <c r="Q6" s="18"/>
      <c r="R6" s="18"/>
      <c r="S6" s="18"/>
      <c r="T6" s="18"/>
      <c r="U6" s="18"/>
      <c r="V6" s="18"/>
      <c r="W6" s="18"/>
      <c r="X6" s="18"/>
      <c r="Y6" s="18"/>
      <c r="Z6" s="18"/>
      <c r="AA6" s="18"/>
      <c r="AB6" s="18"/>
      <c r="AC6" s="18"/>
      <c r="AD6" s="18"/>
      <c r="AE6" s="18"/>
      <c r="AF6" s="18"/>
      <c r="AG6" s="18"/>
      <c r="AH6" s="18"/>
      <c r="AI6" s="19"/>
      <c r="AJ6" s="19"/>
      <c r="AK6" s="18"/>
      <c r="AL6" s="18"/>
      <c r="AM6" s="18"/>
      <c r="AN6" s="19"/>
      <c r="AO6" s="19"/>
      <c r="AP6" s="18"/>
      <c r="AQ6" s="107"/>
      <c r="AR6" s="107"/>
      <c r="AS6" s="107"/>
      <c r="AT6" s="107"/>
      <c r="AU6" s="107"/>
      <c r="AV6" s="107"/>
      <c r="AW6" s="107"/>
      <c r="AX6" s="18"/>
      <c r="AY6" s="18"/>
      <c r="AZ6" s="18"/>
      <c r="BA6" s="18"/>
      <c r="BB6" s="1"/>
    </row>
    <row r="7" spans="1:54 1541:1541" s="1" customFormat="1" ht="23.25" customHeight="1">
      <c r="A7" s="21">
        <f>COUNTA(C9:C10)</f>
        <v>2</v>
      </c>
      <c r="B7" s="172" t="s">
        <v>15</v>
      </c>
      <c r="C7" s="173"/>
      <c r="D7" s="173"/>
      <c r="E7" s="173"/>
      <c r="F7" s="173"/>
      <c r="G7" s="173"/>
      <c r="H7" s="173"/>
      <c r="I7" s="23"/>
      <c r="J7" s="174" t="s">
        <v>16</v>
      </c>
      <c r="K7" s="174"/>
      <c r="L7" s="174"/>
      <c r="M7" s="174"/>
      <c r="N7" s="174"/>
      <c r="O7" s="174"/>
      <c r="P7" s="174"/>
      <c r="Q7" s="174"/>
      <c r="R7" s="174"/>
      <c r="S7" s="174"/>
      <c r="T7" s="174"/>
      <c r="U7" s="174"/>
      <c r="V7" s="174"/>
      <c r="W7" s="174"/>
      <c r="X7" s="174"/>
      <c r="Y7" s="174"/>
      <c r="Z7" s="174"/>
      <c r="AA7" s="174"/>
      <c r="AB7" s="174"/>
      <c r="AC7" s="212" t="s">
        <v>17</v>
      </c>
      <c r="AD7" s="212"/>
      <c r="AE7" s="212"/>
      <c r="AF7" s="212"/>
      <c r="AG7" s="212"/>
      <c r="AH7" s="212"/>
      <c r="AI7" s="213" t="s">
        <v>18</v>
      </c>
      <c r="AJ7" s="213"/>
      <c r="AK7" s="213"/>
      <c r="AL7" s="213"/>
      <c r="AM7" s="22"/>
      <c r="AN7" s="24" t="s">
        <v>19</v>
      </c>
      <c r="AO7" s="25"/>
      <c r="AP7" s="25"/>
      <c r="AQ7" s="108"/>
      <c r="AR7" s="109"/>
      <c r="AS7" s="109"/>
      <c r="AT7" s="109"/>
      <c r="AU7" s="109"/>
      <c r="AV7" s="109"/>
      <c r="AW7" s="109"/>
      <c r="AX7" s="26"/>
      <c r="AY7" s="130">
        <f>AY9</f>
        <v>2.4520320000000005E-2</v>
      </c>
      <c r="AZ7" s="26"/>
      <c r="BA7" s="26"/>
    </row>
    <row r="8" spans="1:54 1541:1541" ht="74.25" customHeight="1">
      <c r="A8" s="27" t="s">
        <v>20</v>
      </c>
      <c r="B8" s="28" t="s">
        <v>21</v>
      </c>
      <c r="C8" s="28" t="s">
        <v>22</v>
      </c>
      <c r="D8" s="29" t="s">
        <v>23</v>
      </c>
      <c r="E8" s="29" t="s">
        <v>24</v>
      </c>
      <c r="F8" s="29" t="s">
        <v>25</v>
      </c>
      <c r="G8" s="29" t="s">
        <v>26</v>
      </c>
      <c r="H8" s="29" t="s">
        <v>27</v>
      </c>
      <c r="I8" s="28" t="s">
        <v>28</v>
      </c>
      <c r="J8" s="30" t="s">
        <v>29</v>
      </c>
      <c r="K8" s="30" t="s">
        <v>30</v>
      </c>
      <c r="L8" s="30" t="s">
        <v>31</v>
      </c>
      <c r="M8" s="30" t="s">
        <v>32</v>
      </c>
      <c r="N8" s="30" t="s">
        <v>33</v>
      </c>
      <c r="O8" s="30" t="s">
        <v>34</v>
      </c>
      <c r="P8" s="30" t="s">
        <v>35</v>
      </c>
      <c r="Q8" s="30" t="s">
        <v>36</v>
      </c>
      <c r="R8" s="30" t="s">
        <v>37</v>
      </c>
      <c r="S8" s="30" t="s">
        <v>38</v>
      </c>
      <c r="T8" s="30" t="s">
        <v>39</v>
      </c>
      <c r="U8" s="30" t="s">
        <v>40</v>
      </c>
      <c r="V8" s="30" t="s">
        <v>41</v>
      </c>
      <c r="W8" s="30" t="s">
        <v>42</v>
      </c>
      <c r="X8" s="30" t="s">
        <v>43</v>
      </c>
      <c r="Y8" s="30" t="s">
        <v>44</v>
      </c>
      <c r="Z8" s="30" t="s">
        <v>45</v>
      </c>
      <c r="AA8" s="30" t="s">
        <v>46</v>
      </c>
      <c r="AB8" s="30" t="s">
        <v>47</v>
      </c>
      <c r="AC8" s="28" t="s">
        <v>48</v>
      </c>
      <c r="AD8" s="28" t="s">
        <v>49</v>
      </c>
      <c r="AE8" s="28" t="s">
        <v>50</v>
      </c>
      <c r="AF8" s="28" t="s">
        <v>51</v>
      </c>
      <c r="AG8" s="28" t="s">
        <v>52</v>
      </c>
      <c r="AH8" s="28" t="s">
        <v>52</v>
      </c>
      <c r="AI8" s="29" t="s">
        <v>53</v>
      </c>
      <c r="AJ8" s="29" t="s">
        <v>54</v>
      </c>
      <c r="AK8" s="29" t="s">
        <v>55</v>
      </c>
      <c r="AL8" s="29" t="s">
        <v>56</v>
      </c>
      <c r="AM8" s="31" t="s">
        <v>57</v>
      </c>
      <c r="AN8" s="31" t="s">
        <v>58</v>
      </c>
      <c r="AO8" s="32" t="s">
        <v>59</v>
      </c>
      <c r="AP8" s="32" t="s">
        <v>60</v>
      </c>
      <c r="AQ8" s="110" t="s">
        <v>313</v>
      </c>
      <c r="AR8" s="111" t="s">
        <v>61</v>
      </c>
      <c r="AS8" s="111" t="s">
        <v>62</v>
      </c>
      <c r="AT8" s="111" t="s">
        <v>63</v>
      </c>
      <c r="AU8" s="111" t="s">
        <v>64</v>
      </c>
      <c r="AV8" s="111" t="s">
        <v>65</v>
      </c>
      <c r="AW8" s="111" t="s">
        <v>66</v>
      </c>
      <c r="AX8" s="33" t="s">
        <v>67</v>
      </c>
      <c r="AY8" s="33" t="s">
        <v>315</v>
      </c>
      <c r="AZ8" s="119" t="s">
        <v>68</v>
      </c>
      <c r="BA8" s="120" t="s">
        <v>69</v>
      </c>
      <c r="BB8" s="34"/>
    </row>
    <row r="9" spans="1:54 1541:1541" ht="171.95" customHeight="1">
      <c r="A9" s="81">
        <v>1</v>
      </c>
      <c r="B9" s="84" t="s">
        <v>332</v>
      </c>
      <c r="C9" s="84" t="s">
        <v>392</v>
      </c>
      <c r="D9" s="83" t="s">
        <v>296</v>
      </c>
      <c r="E9" s="83" t="s">
        <v>297</v>
      </c>
      <c r="F9" s="83" t="s">
        <v>99</v>
      </c>
      <c r="G9" s="83" t="s">
        <v>298</v>
      </c>
      <c r="H9" s="83" t="s">
        <v>147</v>
      </c>
      <c r="I9" s="35">
        <v>1</v>
      </c>
      <c r="J9" s="35" t="s">
        <v>75</v>
      </c>
      <c r="K9" s="35" t="s">
        <v>75</v>
      </c>
      <c r="L9" s="35" t="s">
        <v>74</v>
      </c>
      <c r="M9" s="35" t="s">
        <v>74</v>
      </c>
      <c r="N9" s="35" t="s">
        <v>74</v>
      </c>
      <c r="O9" s="35" t="s">
        <v>75</v>
      </c>
      <c r="P9" s="35" t="s">
        <v>74</v>
      </c>
      <c r="Q9" s="35" t="s">
        <v>75</v>
      </c>
      <c r="R9" s="35" t="s">
        <v>74</v>
      </c>
      <c r="S9" s="35" t="s">
        <v>75</v>
      </c>
      <c r="T9" s="35" t="s">
        <v>75</v>
      </c>
      <c r="U9" s="35" t="s">
        <v>75</v>
      </c>
      <c r="V9" s="35" t="s">
        <v>75</v>
      </c>
      <c r="W9" s="35" t="s">
        <v>75</v>
      </c>
      <c r="X9" s="35" t="s">
        <v>74</v>
      </c>
      <c r="Y9" s="35" t="s">
        <v>74</v>
      </c>
      <c r="Z9" s="35" t="s">
        <v>74</v>
      </c>
      <c r="AA9" s="35" t="s">
        <v>74</v>
      </c>
      <c r="AB9" s="35" t="s">
        <v>74</v>
      </c>
      <c r="AC9" s="36">
        <f>I9</f>
        <v>1</v>
      </c>
      <c r="AD9" s="37">
        <f>AC9</f>
        <v>1</v>
      </c>
      <c r="AE9" s="36">
        <v>0.8</v>
      </c>
      <c r="AF9" s="37">
        <f>AE9</f>
        <v>0.8</v>
      </c>
      <c r="AG9" s="89">
        <f>AD9*AF9</f>
        <v>0.8</v>
      </c>
      <c r="AH9" s="85" t="s">
        <v>90</v>
      </c>
      <c r="AI9" s="97" t="s">
        <v>508</v>
      </c>
      <c r="AJ9" s="39" t="s">
        <v>225</v>
      </c>
      <c r="AK9" s="98" t="s">
        <v>301</v>
      </c>
      <c r="AL9" s="98" t="s">
        <v>302</v>
      </c>
      <c r="AM9" s="38" t="s">
        <v>76</v>
      </c>
      <c r="AN9" s="39" t="s">
        <v>77</v>
      </c>
      <c r="AO9" s="39" t="s">
        <v>78</v>
      </c>
      <c r="AP9" s="38" t="s">
        <v>79</v>
      </c>
      <c r="AQ9" s="93">
        <v>0.7</v>
      </c>
      <c r="AR9" s="116">
        <f>I9-(I9*AQ9)</f>
        <v>0.30000000000000004</v>
      </c>
      <c r="AS9" s="114">
        <f>AR9</f>
        <v>0.30000000000000004</v>
      </c>
      <c r="AT9" s="112">
        <f>AR9*AE9</f>
        <v>0.24000000000000005</v>
      </c>
      <c r="AU9" s="114">
        <f>AT9</f>
        <v>0.24000000000000005</v>
      </c>
      <c r="AV9" s="113">
        <f>AT9*AR9</f>
        <v>7.2000000000000022E-2</v>
      </c>
      <c r="AW9" s="114">
        <f>AV9</f>
        <v>7.2000000000000022E-2</v>
      </c>
      <c r="AX9" s="117" t="s">
        <v>507</v>
      </c>
      <c r="AY9" s="205">
        <f>SUM(AW9:AW13)/5</f>
        <v>2.4520320000000005E-2</v>
      </c>
      <c r="AZ9" s="96"/>
      <c r="BA9" s="208" t="s">
        <v>316</v>
      </c>
      <c r="BB9" s="1"/>
    </row>
    <row r="10" spans="1:54 1541:1541" ht="191.45" customHeight="1">
      <c r="A10" s="90">
        <v>2</v>
      </c>
      <c r="B10" s="87" t="s">
        <v>436</v>
      </c>
      <c r="C10" s="87" t="s">
        <v>309</v>
      </c>
      <c r="D10" s="88" t="s">
        <v>296</v>
      </c>
      <c r="E10" s="88" t="s">
        <v>297</v>
      </c>
      <c r="F10" s="88" t="s">
        <v>99</v>
      </c>
      <c r="G10" s="88" t="s">
        <v>107</v>
      </c>
      <c r="H10" s="88" t="s">
        <v>147</v>
      </c>
      <c r="I10" s="35">
        <v>0.1</v>
      </c>
      <c r="J10" s="35" t="s">
        <v>75</v>
      </c>
      <c r="K10" s="35" t="s">
        <v>75</v>
      </c>
      <c r="L10" s="35" t="s">
        <v>74</v>
      </c>
      <c r="M10" s="35" t="s">
        <v>74</v>
      </c>
      <c r="N10" s="35" t="s">
        <v>74</v>
      </c>
      <c r="O10" s="35" t="s">
        <v>75</v>
      </c>
      <c r="P10" s="35" t="s">
        <v>74</v>
      </c>
      <c r="Q10" s="35" t="s">
        <v>75</v>
      </c>
      <c r="R10" s="35" t="s">
        <v>74</v>
      </c>
      <c r="S10" s="35" t="s">
        <v>75</v>
      </c>
      <c r="T10" s="35" t="s">
        <v>75</v>
      </c>
      <c r="U10" s="35" t="s">
        <v>75</v>
      </c>
      <c r="V10" s="35" t="s">
        <v>75</v>
      </c>
      <c r="W10" s="35" t="s">
        <v>75</v>
      </c>
      <c r="X10" s="35" t="s">
        <v>74</v>
      </c>
      <c r="Y10" s="35" t="s">
        <v>74</v>
      </c>
      <c r="Z10" s="35" t="s">
        <v>74</v>
      </c>
      <c r="AA10" s="35" t="s">
        <v>74</v>
      </c>
      <c r="AB10" s="35" t="s">
        <v>74</v>
      </c>
      <c r="AC10" s="36">
        <f>I10</f>
        <v>0.1</v>
      </c>
      <c r="AD10" s="37">
        <f>AC10</f>
        <v>0.1</v>
      </c>
      <c r="AE10" s="36">
        <v>0.6</v>
      </c>
      <c r="AF10" s="37">
        <f>AE10</f>
        <v>0.6</v>
      </c>
      <c r="AG10" s="89">
        <f>AD10*AF10</f>
        <v>0.06</v>
      </c>
      <c r="AH10" s="94" t="s">
        <v>89</v>
      </c>
      <c r="AI10" s="97" t="s">
        <v>508</v>
      </c>
      <c r="AJ10" s="39" t="s">
        <v>225</v>
      </c>
      <c r="AK10" s="98" t="s">
        <v>301</v>
      </c>
      <c r="AL10" s="98" t="s">
        <v>302</v>
      </c>
      <c r="AM10" s="38" t="s">
        <v>76</v>
      </c>
      <c r="AN10" s="39" t="s">
        <v>77</v>
      </c>
      <c r="AO10" s="39" t="s">
        <v>78</v>
      </c>
      <c r="AP10" s="38" t="s">
        <v>79</v>
      </c>
      <c r="AQ10" s="93">
        <v>0.7</v>
      </c>
      <c r="AR10" s="116">
        <f t="shared" ref="AR10:AR12" si="0">I10-(I10*AQ10)</f>
        <v>3.0000000000000013E-2</v>
      </c>
      <c r="AS10" s="114">
        <f t="shared" ref="AS10:AS13" si="1">AR10</f>
        <v>3.0000000000000013E-2</v>
      </c>
      <c r="AT10" s="112">
        <f t="shared" ref="AT10:AT12" si="2">AR10*AE10</f>
        <v>1.8000000000000006E-2</v>
      </c>
      <c r="AU10" s="114">
        <f t="shared" ref="AU10:AU13" si="3">AT10</f>
        <v>1.8000000000000006E-2</v>
      </c>
      <c r="AV10" s="113">
        <f t="shared" ref="AV10:AV13" si="4">AT10*AR10</f>
        <v>5.4000000000000044E-4</v>
      </c>
      <c r="AW10" s="114">
        <f t="shared" ref="AW10:AW13" si="5">AV10</f>
        <v>5.4000000000000044E-4</v>
      </c>
      <c r="AX10" s="117" t="s">
        <v>507</v>
      </c>
      <c r="AY10" s="206"/>
      <c r="AZ10" s="96"/>
      <c r="BA10" s="209"/>
    </row>
    <row r="11" spans="1:54 1541:1541" ht="204.6" customHeight="1">
      <c r="A11" s="92">
        <v>3</v>
      </c>
      <c r="B11" s="91" t="s">
        <v>437</v>
      </c>
      <c r="C11" s="91" t="s">
        <v>310</v>
      </c>
      <c r="D11" s="93" t="s">
        <v>296</v>
      </c>
      <c r="E11" s="93" t="s">
        <v>297</v>
      </c>
      <c r="F11" s="93" t="s">
        <v>99</v>
      </c>
      <c r="G11" s="93" t="s">
        <v>107</v>
      </c>
      <c r="H11" s="93" t="s">
        <v>147</v>
      </c>
      <c r="I11" s="35">
        <v>0.85</v>
      </c>
      <c r="J11" s="35" t="s">
        <v>75</v>
      </c>
      <c r="K11" s="35" t="s">
        <v>75</v>
      </c>
      <c r="L11" s="35" t="s">
        <v>74</v>
      </c>
      <c r="M11" s="35" t="s">
        <v>74</v>
      </c>
      <c r="N11" s="35" t="s">
        <v>74</v>
      </c>
      <c r="O11" s="35" t="s">
        <v>75</v>
      </c>
      <c r="P11" s="35" t="s">
        <v>74</v>
      </c>
      <c r="Q11" s="35" t="s">
        <v>75</v>
      </c>
      <c r="R11" s="35" t="s">
        <v>74</v>
      </c>
      <c r="S11" s="35" t="s">
        <v>75</v>
      </c>
      <c r="T11" s="35" t="s">
        <v>75</v>
      </c>
      <c r="U11" s="35" t="s">
        <v>75</v>
      </c>
      <c r="V11" s="35" t="s">
        <v>75</v>
      </c>
      <c r="W11" s="35" t="s">
        <v>75</v>
      </c>
      <c r="X11" s="35" t="s">
        <v>74</v>
      </c>
      <c r="Y11" s="35" t="s">
        <v>74</v>
      </c>
      <c r="Z11" s="35" t="s">
        <v>74</v>
      </c>
      <c r="AA11" s="35" t="s">
        <v>74</v>
      </c>
      <c r="AB11" s="35" t="s">
        <v>74</v>
      </c>
      <c r="AC11" s="36">
        <f>I11</f>
        <v>0.85</v>
      </c>
      <c r="AD11" s="37">
        <f>AC11</f>
        <v>0.85</v>
      </c>
      <c r="AE11" s="36">
        <v>0.4</v>
      </c>
      <c r="AF11" s="37">
        <f>AE11</f>
        <v>0.4</v>
      </c>
      <c r="AG11" s="89">
        <f>AD11*AF11</f>
        <v>0.34</v>
      </c>
      <c r="AH11" s="94" t="s">
        <v>89</v>
      </c>
      <c r="AI11" s="97" t="s">
        <v>508</v>
      </c>
      <c r="AJ11" s="39" t="s">
        <v>225</v>
      </c>
      <c r="AK11" s="98" t="s">
        <v>301</v>
      </c>
      <c r="AL11" s="98" t="s">
        <v>302</v>
      </c>
      <c r="AM11" s="38" t="s">
        <v>76</v>
      </c>
      <c r="AN11" s="39" t="s">
        <v>77</v>
      </c>
      <c r="AO11" s="39" t="s">
        <v>78</v>
      </c>
      <c r="AP11" s="38" t="s">
        <v>79</v>
      </c>
      <c r="AQ11" s="93">
        <v>0.7</v>
      </c>
      <c r="AR11" s="116">
        <f t="shared" si="0"/>
        <v>0.255</v>
      </c>
      <c r="AS11" s="114">
        <f t="shared" si="1"/>
        <v>0.255</v>
      </c>
      <c r="AT11" s="112">
        <f t="shared" si="2"/>
        <v>0.10200000000000001</v>
      </c>
      <c r="AU11" s="114">
        <f t="shared" si="3"/>
        <v>0.10200000000000001</v>
      </c>
      <c r="AV11" s="113">
        <f t="shared" si="4"/>
        <v>2.6010000000000002E-2</v>
      </c>
      <c r="AW11" s="114">
        <f t="shared" si="5"/>
        <v>2.6010000000000002E-2</v>
      </c>
      <c r="AX11" s="117" t="s">
        <v>507</v>
      </c>
      <c r="AY11" s="206"/>
      <c r="AZ11" s="96"/>
      <c r="BA11" s="209"/>
    </row>
    <row r="12" spans="1:54 1541:1541" ht="204.6" customHeight="1">
      <c r="A12" s="99">
        <v>4</v>
      </c>
      <c r="B12" s="101" t="s">
        <v>438</v>
      </c>
      <c r="C12" s="101" t="s">
        <v>311</v>
      </c>
      <c r="D12" s="102" t="s">
        <v>296</v>
      </c>
      <c r="E12" s="102" t="s">
        <v>297</v>
      </c>
      <c r="F12" s="102" t="s">
        <v>99</v>
      </c>
      <c r="G12" s="102" t="s">
        <v>107</v>
      </c>
      <c r="H12" s="102" t="s">
        <v>147</v>
      </c>
      <c r="I12" s="35">
        <v>0.59</v>
      </c>
      <c r="J12" s="35" t="s">
        <v>75</v>
      </c>
      <c r="K12" s="35" t="s">
        <v>75</v>
      </c>
      <c r="L12" s="35" t="s">
        <v>74</v>
      </c>
      <c r="M12" s="35" t="s">
        <v>74</v>
      </c>
      <c r="N12" s="35" t="s">
        <v>74</v>
      </c>
      <c r="O12" s="35" t="s">
        <v>75</v>
      </c>
      <c r="P12" s="35" t="s">
        <v>74</v>
      </c>
      <c r="Q12" s="35" t="s">
        <v>75</v>
      </c>
      <c r="R12" s="35" t="s">
        <v>74</v>
      </c>
      <c r="S12" s="35" t="s">
        <v>75</v>
      </c>
      <c r="T12" s="35" t="s">
        <v>75</v>
      </c>
      <c r="U12" s="35" t="s">
        <v>75</v>
      </c>
      <c r="V12" s="35" t="s">
        <v>75</v>
      </c>
      <c r="W12" s="35" t="s">
        <v>75</v>
      </c>
      <c r="X12" s="35" t="s">
        <v>74</v>
      </c>
      <c r="Y12" s="35" t="s">
        <v>74</v>
      </c>
      <c r="Z12" s="35" t="s">
        <v>74</v>
      </c>
      <c r="AA12" s="35" t="s">
        <v>74</v>
      </c>
      <c r="AB12" s="35" t="s">
        <v>74</v>
      </c>
      <c r="AC12" s="36">
        <f>I12</f>
        <v>0.59</v>
      </c>
      <c r="AD12" s="37">
        <f>AC12</f>
        <v>0.59</v>
      </c>
      <c r="AE12" s="36">
        <v>0.4</v>
      </c>
      <c r="AF12" s="37">
        <f>AE12</f>
        <v>0.4</v>
      </c>
      <c r="AG12" s="89">
        <f>AD12*AF12</f>
        <v>0.23599999999999999</v>
      </c>
      <c r="AH12" s="94" t="s">
        <v>89</v>
      </c>
      <c r="AI12" s="97" t="s">
        <v>508</v>
      </c>
      <c r="AJ12" s="39" t="s">
        <v>225</v>
      </c>
      <c r="AK12" s="98" t="s">
        <v>301</v>
      </c>
      <c r="AL12" s="98" t="s">
        <v>302</v>
      </c>
      <c r="AM12" s="38" t="s">
        <v>76</v>
      </c>
      <c r="AN12" s="39" t="s">
        <v>77</v>
      </c>
      <c r="AO12" s="39" t="s">
        <v>78</v>
      </c>
      <c r="AP12" s="38" t="s">
        <v>79</v>
      </c>
      <c r="AQ12" s="93">
        <v>0.7</v>
      </c>
      <c r="AR12" s="116">
        <f t="shared" si="0"/>
        <v>0.17699999999999999</v>
      </c>
      <c r="AS12" s="114">
        <f t="shared" si="1"/>
        <v>0.17699999999999999</v>
      </c>
      <c r="AT12" s="112">
        <f t="shared" si="2"/>
        <v>7.0800000000000002E-2</v>
      </c>
      <c r="AU12" s="114">
        <f t="shared" si="3"/>
        <v>7.0800000000000002E-2</v>
      </c>
      <c r="AV12" s="113">
        <f t="shared" si="4"/>
        <v>1.25316E-2</v>
      </c>
      <c r="AW12" s="114">
        <f t="shared" si="5"/>
        <v>1.25316E-2</v>
      </c>
      <c r="AX12" s="117" t="s">
        <v>507</v>
      </c>
      <c r="AY12" s="206"/>
      <c r="AZ12" s="96"/>
      <c r="BA12" s="209"/>
    </row>
    <row r="13" spans="1:54 1541:1541" ht="282.60000000000002" customHeight="1">
      <c r="A13" s="103">
        <v>5</v>
      </c>
      <c r="B13" s="104" t="s">
        <v>505</v>
      </c>
      <c r="C13" s="104" t="s">
        <v>506</v>
      </c>
      <c r="D13" s="105" t="s">
        <v>296</v>
      </c>
      <c r="E13" s="105" t="s">
        <v>299</v>
      </c>
      <c r="F13" s="105" t="s">
        <v>99</v>
      </c>
      <c r="G13" s="105" t="s">
        <v>107</v>
      </c>
      <c r="H13" s="105" t="s">
        <v>147</v>
      </c>
      <c r="I13" s="95">
        <v>0.4</v>
      </c>
      <c r="J13" s="35" t="s">
        <v>75</v>
      </c>
      <c r="K13" s="35" t="s">
        <v>75</v>
      </c>
      <c r="L13" s="35" t="s">
        <v>74</v>
      </c>
      <c r="M13" s="35" t="s">
        <v>74</v>
      </c>
      <c r="N13" s="35" t="s">
        <v>74</v>
      </c>
      <c r="O13" s="35" t="s">
        <v>75</v>
      </c>
      <c r="P13" s="35" t="s">
        <v>74</v>
      </c>
      <c r="Q13" s="35" t="s">
        <v>75</v>
      </c>
      <c r="R13" s="35" t="s">
        <v>74</v>
      </c>
      <c r="S13" s="35" t="s">
        <v>75</v>
      </c>
      <c r="T13" s="35" t="s">
        <v>75</v>
      </c>
      <c r="U13" s="35" t="s">
        <v>75</v>
      </c>
      <c r="V13" s="35" t="s">
        <v>75</v>
      </c>
      <c r="W13" s="35" t="s">
        <v>75</v>
      </c>
      <c r="X13" s="35" t="s">
        <v>74</v>
      </c>
      <c r="Y13" s="35" t="s">
        <v>74</v>
      </c>
      <c r="Z13" s="35" t="s">
        <v>74</v>
      </c>
      <c r="AA13" s="35" t="s">
        <v>74</v>
      </c>
      <c r="AB13" s="35" t="s">
        <v>74</v>
      </c>
      <c r="AC13" s="36">
        <f>I13</f>
        <v>0.4</v>
      </c>
      <c r="AD13" s="37">
        <f>AC13</f>
        <v>0.4</v>
      </c>
      <c r="AE13" s="36">
        <v>0.8</v>
      </c>
      <c r="AF13" s="37">
        <f>AE13</f>
        <v>0.8</v>
      </c>
      <c r="AG13" s="89">
        <f>AD13*AF13</f>
        <v>0.32000000000000006</v>
      </c>
      <c r="AH13" s="85" t="s">
        <v>90</v>
      </c>
      <c r="AI13" s="97" t="s">
        <v>508</v>
      </c>
      <c r="AJ13" s="39" t="s">
        <v>225</v>
      </c>
      <c r="AK13" s="98" t="s">
        <v>301</v>
      </c>
      <c r="AL13" s="98" t="s">
        <v>302</v>
      </c>
      <c r="AM13" s="38" t="s">
        <v>76</v>
      </c>
      <c r="AN13" s="39" t="s">
        <v>77</v>
      </c>
      <c r="AO13" s="39" t="s">
        <v>78</v>
      </c>
      <c r="AP13" s="38" t="s">
        <v>79</v>
      </c>
      <c r="AQ13" s="93">
        <v>0.7</v>
      </c>
      <c r="AR13" s="116">
        <f>I13-(I13*AQ13)</f>
        <v>0.12000000000000005</v>
      </c>
      <c r="AS13" s="114">
        <f t="shared" si="1"/>
        <v>0.12000000000000005</v>
      </c>
      <c r="AT13" s="112">
        <f>AR13*AE13</f>
        <v>9.6000000000000044E-2</v>
      </c>
      <c r="AU13" s="114">
        <f t="shared" si="3"/>
        <v>9.6000000000000044E-2</v>
      </c>
      <c r="AV13" s="113">
        <f t="shared" si="4"/>
        <v>1.1520000000000009E-2</v>
      </c>
      <c r="AW13" s="114">
        <f t="shared" si="5"/>
        <v>1.1520000000000009E-2</v>
      </c>
      <c r="AX13" s="117" t="s">
        <v>507</v>
      </c>
      <c r="AY13" s="207"/>
      <c r="AZ13" s="96"/>
      <c r="BA13" s="210"/>
    </row>
    <row r="14" spans="1:54 1541:1541">
      <c r="AW14" s="118"/>
    </row>
    <row r="595" spans="1:1 1541:1552" ht="12.75">
      <c r="A595" s="40" t="s">
        <v>2</v>
      </c>
      <c r="BGG595" s="40" t="s">
        <v>2</v>
      </c>
      <c r="BGH595" s="42"/>
      <c r="BGI595" s="42"/>
      <c r="BGJ595" s="42"/>
      <c r="BGK595" s="42"/>
      <c r="BGL595" s="42"/>
      <c r="BGM595" s="42"/>
      <c r="BGN595" s="42"/>
      <c r="BGO595" s="42"/>
      <c r="BGP595" s="42"/>
      <c r="BGQ595" s="42"/>
      <c r="BGR595" s="42"/>
    </row>
    <row r="596" spans="1:1 1541:1552" ht="12.75">
      <c r="BGG596" s="42"/>
      <c r="BGH596" s="42"/>
      <c r="BGI596" s="42"/>
      <c r="BGJ596" s="42"/>
      <c r="BGK596" s="42"/>
      <c r="BGL596" s="42"/>
      <c r="BGM596" s="42"/>
      <c r="BGN596" s="214" t="s">
        <v>50</v>
      </c>
      <c r="BGO596" s="214"/>
      <c r="BGP596" s="214"/>
      <c r="BGQ596" s="43"/>
      <c r="BGR596" s="43"/>
    </row>
    <row r="597" spans="1:1 1541:1552" ht="12.75">
      <c r="BGG597" s="42"/>
      <c r="BGH597" s="42"/>
      <c r="BGI597" s="42"/>
      <c r="BGJ597" s="42"/>
      <c r="BGK597" s="42"/>
      <c r="BGL597" s="44">
        <v>1</v>
      </c>
      <c r="BGM597" s="44">
        <v>2</v>
      </c>
      <c r="BGN597" s="44">
        <v>3</v>
      </c>
      <c r="BGO597" s="45">
        <v>4</v>
      </c>
      <c r="BGP597" s="45">
        <v>5</v>
      </c>
      <c r="BGQ597" s="46"/>
      <c r="BGR597" s="46"/>
    </row>
    <row r="598" spans="1:1 1541:1552" ht="12.75">
      <c r="BGG598" s="42"/>
      <c r="BGH598" s="42"/>
      <c r="BGI598" s="42"/>
      <c r="BGJ598" s="42"/>
      <c r="BGK598" s="42"/>
      <c r="BGL598" s="47" t="s">
        <v>83</v>
      </c>
      <c r="BGM598" s="47" t="s">
        <v>84</v>
      </c>
      <c r="BGN598" s="47" t="s">
        <v>85</v>
      </c>
      <c r="BGO598" s="47" t="s">
        <v>86</v>
      </c>
      <c r="BGP598" s="47" t="s">
        <v>87</v>
      </c>
      <c r="BGQ598" s="47"/>
      <c r="BGR598" s="47"/>
    </row>
    <row r="599" spans="1:1 1541:1552" ht="12.75">
      <c r="BGG599" s="42"/>
      <c r="BGH599" s="42"/>
      <c r="BGI599" s="42"/>
      <c r="BGJ599" s="42"/>
      <c r="BGK599" s="42"/>
      <c r="BGL599" s="44">
        <v>1</v>
      </c>
      <c r="BGM599" s="44">
        <v>2</v>
      </c>
      <c r="BGN599" s="44">
        <v>3</v>
      </c>
      <c r="BGO599" s="45">
        <v>4</v>
      </c>
      <c r="BGP599" s="45">
        <v>5</v>
      </c>
      <c r="BGQ599" s="46"/>
      <c r="BGR599" s="46"/>
    </row>
    <row r="600" spans="1:1 1541:1552" ht="28.7" customHeight="1">
      <c r="BGG600" s="42"/>
      <c r="BGH600" s="215" t="s">
        <v>48</v>
      </c>
      <c r="BGI600" s="46">
        <v>5</v>
      </c>
      <c r="BGJ600" s="47" t="s">
        <v>88</v>
      </c>
      <c r="BGK600" s="46">
        <v>5</v>
      </c>
      <c r="BGL600" s="48" t="s">
        <v>89</v>
      </c>
      <c r="BGM600" s="49" t="s">
        <v>90</v>
      </c>
      <c r="BGN600" s="49" t="s">
        <v>90</v>
      </c>
      <c r="BGO600" s="50" t="s">
        <v>91</v>
      </c>
      <c r="BGP600" s="50" t="s">
        <v>91</v>
      </c>
      <c r="BGQ600" s="51"/>
      <c r="BGR600" s="51"/>
    </row>
    <row r="601" spans="1:1 1541:1552" ht="28.7" customHeight="1">
      <c r="BGG601" s="42"/>
      <c r="BGH601" s="215"/>
      <c r="BGI601" s="46">
        <v>4</v>
      </c>
      <c r="BGJ601" s="47" t="s">
        <v>92</v>
      </c>
      <c r="BGK601" s="46">
        <v>4</v>
      </c>
      <c r="BGL601" s="48" t="s">
        <v>89</v>
      </c>
      <c r="BGM601" s="48" t="s">
        <v>89</v>
      </c>
      <c r="BGN601" s="49" t="s">
        <v>90</v>
      </c>
      <c r="BGO601" s="50" t="s">
        <v>91</v>
      </c>
      <c r="BGP601" s="50" t="s">
        <v>91</v>
      </c>
      <c r="BGQ601" s="51"/>
      <c r="BGR601" s="51"/>
    </row>
    <row r="602" spans="1:1 1541:1552" ht="28.7" customHeight="1">
      <c r="BGG602" s="42"/>
      <c r="BGH602" s="215"/>
      <c r="BGI602" s="46">
        <v>3</v>
      </c>
      <c r="BGJ602" s="47" t="s">
        <v>93</v>
      </c>
      <c r="BGK602" s="46">
        <v>3</v>
      </c>
      <c r="BGL602" s="48" t="s">
        <v>89</v>
      </c>
      <c r="BGM602" s="48" t="s">
        <v>89</v>
      </c>
      <c r="BGN602" s="49" t="s">
        <v>90</v>
      </c>
      <c r="BGO602" s="49" t="s">
        <v>90</v>
      </c>
      <c r="BGP602" s="49" t="s">
        <v>90</v>
      </c>
      <c r="BGQ602" s="51"/>
      <c r="BGR602" s="51"/>
    </row>
    <row r="603" spans="1:1 1541:1552" ht="28.7" customHeight="1">
      <c r="BGG603" s="42"/>
      <c r="BGH603" s="215"/>
      <c r="BGI603" s="46">
        <v>2</v>
      </c>
      <c r="BGJ603" s="47" t="s">
        <v>73</v>
      </c>
      <c r="BGK603" s="46">
        <v>2</v>
      </c>
      <c r="BGL603" s="52" t="s">
        <v>94</v>
      </c>
      <c r="BGM603" s="48" t="s">
        <v>89</v>
      </c>
      <c r="BGN603" s="48" t="s">
        <v>89</v>
      </c>
      <c r="BGO603" s="48" t="s">
        <v>89</v>
      </c>
      <c r="BGP603" s="49" t="s">
        <v>90</v>
      </c>
      <c r="BGQ603" s="51"/>
      <c r="BGR603" s="51"/>
    </row>
    <row r="604" spans="1:1 1541:1552" ht="28.7" customHeight="1">
      <c r="BGG604" s="42"/>
      <c r="BGH604" s="215"/>
      <c r="BGI604" s="46">
        <v>1</v>
      </c>
      <c r="BGJ604" s="47" t="s">
        <v>95</v>
      </c>
      <c r="BGK604" s="46">
        <v>1</v>
      </c>
      <c r="BGL604" s="52" t="s">
        <v>94</v>
      </c>
      <c r="BGM604" s="52" t="s">
        <v>94</v>
      </c>
      <c r="BGN604" s="48" t="s">
        <v>89</v>
      </c>
      <c r="BGO604" s="48" t="s">
        <v>89</v>
      </c>
      <c r="BGP604" s="48" t="s">
        <v>89</v>
      </c>
      <c r="BGQ604" s="51"/>
      <c r="BGR604" s="51"/>
    </row>
    <row r="605" spans="1:1 1541:1552" ht="12.75">
      <c r="BGG605" s="42"/>
      <c r="BGH605" s="42"/>
      <c r="BGI605" s="42"/>
      <c r="BGJ605" s="42"/>
      <c r="BGK605" s="42"/>
      <c r="BGL605" s="42"/>
      <c r="BGM605" s="42"/>
      <c r="BGN605" s="42"/>
      <c r="BGO605" s="42"/>
      <c r="BGP605" s="42"/>
      <c r="BGQ605" s="42"/>
      <c r="BGR605" s="42"/>
    </row>
    <row r="606" spans="1:1 1541:1552" ht="12.75">
      <c r="BGG606" s="42"/>
      <c r="BGH606" s="42"/>
      <c r="BGI606" s="42"/>
      <c r="BGJ606" s="42"/>
      <c r="BGK606" s="42"/>
      <c r="BGL606" s="42"/>
      <c r="BGM606" s="42"/>
      <c r="BGN606" s="42"/>
      <c r="BGO606" s="42"/>
      <c r="BGP606" s="42"/>
      <c r="BGQ606" s="42"/>
      <c r="BGR606" s="42"/>
    </row>
    <row r="607" spans="1:1 1541:1552" ht="12.75">
      <c r="BGG607" s="42"/>
      <c r="BGH607" s="42"/>
      <c r="BGI607" s="42"/>
      <c r="BGJ607" s="42"/>
      <c r="BGK607" s="42"/>
      <c r="BGL607" s="42"/>
      <c r="BGM607" s="42"/>
      <c r="BGN607" s="42"/>
      <c r="BGO607" s="42"/>
      <c r="BGP607" s="42"/>
      <c r="BGQ607" s="42"/>
      <c r="BGR607" s="42" t="s">
        <v>96</v>
      </c>
    </row>
    <row r="608" spans="1:1 1541:1552" ht="33.75">
      <c r="BGG608" s="42"/>
      <c r="BGH608" s="42"/>
      <c r="BGI608" s="42"/>
      <c r="BGJ608" s="42"/>
      <c r="BGK608" s="42"/>
      <c r="BGL608" s="42"/>
      <c r="BGM608" s="42"/>
      <c r="BGN608" s="42"/>
      <c r="BGO608" s="42"/>
      <c r="BGP608" s="42"/>
      <c r="BGQ608" s="42"/>
      <c r="BGR608" s="53" t="s">
        <v>97</v>
      </c>
    </row>
    <row r="609" spans="1541:1554" ht="12.75">
      <c r="BGG609" s="42"/>
      <c r="BGH609" s="42"/>
      <c r="BGI609" s="42"/>
      <c r="BGJ609" s="42"/>
      <c r="BGK609" s="42"/>
      <c r="BGL609" s="42"/>
      <c r="BGM609" s="42"/>
      <c r="BGN609" s="42"/>
      <c r="BGO609" s="42"/>
      <c r="BGP609" s="42"/>
      <c r="BGQ609" s="42"/>
      <c r="BGR609" s="53" t="s">
        <v>81</v>
      </c>
    </row>
    <row r="610" spans="1541:1554" ht="12.75">
      <c r="BGR610" s="53" t="s">
        <v>98</v>
      </c>
      <c r="BGS610" s="42"/>
      <c r="BGT610" s="42"/>
    </row>
    <row r="611" spans="1541:1554" ht="22.5">
      <c r="BGR611" s="53" t="s">
        <v>99</v>
      </c>
      <c r="BGS611" s="42"/>
      <c r="BGT611" s="42"/>
    </row>
    <row r="612" spans="1541:1554" ht="12.75">
      <c r="BGR612" s="54"/>
      <c r="BGS612" s="42"/>
      <c r="BGT612" s="42"/>
    </row>
    <row r="613" spans="1541:1554" ht="12.75">
      <c r="BGR613" s="42"/>
      <c r="BGS613" s="42"/>
      <c r="BGT613" s="42" t="s">
        <v>100</v>
      </c>
    </row>
    <row r="614" spans="1541:1554" ht="22.5">
      <c r="BGR614" s="42"/>
      <c r="BGS614" s="42"/>
      <c r="BGT614" s="55" t="s">
        <v>101</v>
      </c>
    </row>
    <row r="615" spans="1541:1554" ht="12.75">
      <c r="BGR615" s="42"/>
      <c r="BGS615" s="42"/>
      <c r="BGT615" s="55" t="s">
        <v>102</v>
      </c>
    </row>
    <row r="616" spans="1541:1554" ht="12.75">
      <c r="BGR616" s="42"/>
      <c r="BGS616" s="42"/>
      <c r="BGT616" s="55" t="s">
        <v>71</v>
      </c>
    </row>
    <row r="617" spans="1541:1554" ht="12.75">
      <c r="BGR617" s="42"/>
      <c r="BGS617" s="42"/>
      <c r="BGT617" s="55" t="s">
        <v>103</v>
      </c>
    </row>
    <row r="618" spans="1541:1554" ht="12.75">
      <c r="BGR618" s="42"/>
      <c r="BGS618" s="42"/>
      <c r="BGT618" s="55" t="s">
        <v>104</v>
      </c>
    </row>
    <row r="619" spans="1541:1554" ht="12.75">
      <c r="BGR619" s="42"/>
      <c r="BGS619" s="42"/>
      <c r="BGT619" s="55" t="s">
        <v>105</v>
      </c>
    </row>
    <row r="620" spans="1541:1554" ht="12.75">
      <c r="BGR620" s="42"/>
      <c r="BGS620" s="42"/>
      <c r="BGT620" s="55" t="s">
        <v>106</v>
      </c>
    </row>
    <row r="621" spans="1541:1554" ht="22.5">
      <c r="BGR621" s="42"/>
      <c r="BGS621" s="42"/>
      <c r="BGT621" s="55" t="s">
        <v>107</v>
      </c>
    </row>
    <row r="622" spans="1541:1554" ht="12.75">
      <c r="BGR622" s="42"/>
      <c r="BGS622" s="42"/>
      <c r="BGT622" s="55" t="s">
        <v>108</v>
      </c>
    </row>
    <row r="623" spans="1541:1554" ht="12.75">
      <c r="BGR623" s="42"/>
      <c r="BGS623" s="42"/>
      <c r="BGT623" s="55" t="s">
        <v>109</v>
      </c>
    </row>
    <row r="624" spans="1541:1554" ht="22.5">
      <c r="BGR624" s="42"/>
      <c r="BGS624" s="42"/>
      <c r="BGT624" s="55" t="s">
        <v>110</v>
      </c>
    </row>
    <row r="625" spans="1552:1559" ht="22.5">
      <c r="BGR625" s="42"/>
      <c r="BGS625" s="42"/>
      <c r="BGT625" s="55" t="s">
        <v>111</v>
      </c>
    </row>
    <row r="628" spans="1552:1559" ht="12.75">
      <c r="BGW628" s="56" t="s">
        <v>112</v>
      </c>
      <c r="BGX628" s="42"/>
      <c r="BGY628" s="46"/>
    </row>
    <row r="629" spans="1552:1559" ht="12.75">
      <c r="BGW629" s="57" t="s">
        <v>80</v>
      </c>
      <c r="BGX629" s="42"/>
      <c r="BGY629" s="46"/>
    </row>
    <row r="630" spans="1552:1559" ht="12.75">
      <c r="BGW630" s="57" t="s">
        <v>113</v>
      </c>
      <c r="BGX630" s="42"/>
      <c r="BGY630" s="46"/>
    </row>
    <row r="631" spans="1552:1559" ht="12.75">
      <c r="BGW631" s="57"/>
      <c r="BGX631" s="42"/>
      <c r="BGY631" s="46"/>
    </row>
    <row r="632" spans="1552:1559" ht="12.75">
      <c r="BGW632" s="56"/>
      <c r="BGX632" s="42"/>
      <c r="BGY632" s="46"/>
    </row>
    <row r="633" spans="1552:1559" ht="12.75">
      <c r="BGW633" s="56"/>
      <c r="BGX633" s="42"/>
      <c r="BGY633" s="46"/>
    </row>
    <row r="634" spans="1552:1559" ht="12.75">
      <c r="BGW634" s="56"/>
      <c r="BGX634" s="42"/>
      <c r="BGY634" s="46" t="s">
        <v>114</v>
      </c>
    </row>
    <row r="635" spans="1552:1559" ht="12.75">
      <c r="BGW635" s="56"/>
      <c r="BGX635" s="42"/>
      <c r="BGY635" s="58" t="s">
        <v>115</v>
      </c>
    </row>
    <row r="636" spans="1552:1559" ht="12.75">
      <c r="BGW636" s="56"/>
      <c r="BGX636" s="42"/>
      <c r="BGY636" s="58" t="s">
        <v>116</v>
      </c>
    </row>
    <row r="637" spans="1552:1559" ht="12.75">
      <c r="BGW637" s="56"/>
      <c r="BGX637" s="42"/>
      <c r="BGY637" s="58" t="s">
        <v>70</v>
      </c>
    </row>
    <row r="638" spans="1552:1559" ht="12.75">
      <c r="BGW638" s="56"/>
      <c r="BGX638" s="42"/>
      <c r="BGY638" s="58" t="s">
        <v>117</v>
      </c>
    </row>
    <row r="639" spans="1552:1559" ht="12.75">
      <c r="BGW639" s="56"/>
      <c r="BGX639" s="42"/>
      <c r="BGY639" s="58" t="s">
        <v>118</v>
      </c>
    </row>
    <row r="640" spans="1552:1559" ht="12.75">
      <c r="BGW640" s="56"/>
      <c r="BGX640" s="42"/>
      <c r="BGY640" s="58" t="s">
        <v>119</v>
      </c>
    </row>
    <row r="641" spans="1557:1564" ht="12.75">
      <c r="BGW641" s="56"/>
      <c r="BGX641" s="42"/>
      <c r="BGY641" s="58" t="s">
        <v>120</v>
      </c>
    </row>
    <row r="642" spans="1557:1564" ht="12.75">
      <c r="BGY642" s="58" t="s">
        <v>121</v>
      </c>
      <c r="BGZ642" s="42"/>
      <c r="BHA642" s="42"/>
      <c r="BHB642" s="42"/>
      <c r="BHC642" s="42"/>
      <c r="BHD642" s="42"/>
    </row>
    <row r="643" spans="1557:1564" ht="12.75">
      <c r="BGY643" s="58" t="s">
        <v>122</v>
      </c>
      <c r="BGZ643" s="42"/>
      <c r="BHA643" s="42"/>
      <c r="BHB643" s="42"/>
      <c r="BHC643" s="42"/>
      <c r="BHD643" s="42"/>
    </row>
    <row r="644" spans="1557:1564" ht="12.75">
      <c r="BGY644" s="56"/>
      <c r="BGZ644" s="42"/>
      <c r="BHA644" s="42"/>
      <c r="BHB644" s="42" t="s">
        <v>123</v>
      </c>
      <c r="BHC644" s="42"/>
      <c r="BHD644" s="42"/>
    </row>
    <row r="645" spans="1557:1564" ht="12.75">
      <c r="BGY645" s="46"/>
      <c r="BGZ645" s="42"/>
      <c r="BHA645" s="42"/>
      <c r="BHB645" s="42" t="s">
        <v>124</v>
      </c>
      <c r="BHC645" s="42"/>
      <c r="BHD645" s="42"/>
    </row>
    <row r="646" spans="1557:1564" ht="12.75">
      <c r="BGY646" s="46"/>
      <c r="BGZ646" s="42"/>
      <c r="BHA646" s="42"/>
      <c r="BHB646" s="42" t="s">
        <v>125</v>
      </c>
      <c r="BHC646" s="42"/>
      <c r="BHD646" s="42"/>
    </row>
    <row r="647" spans="1557:1564" ht="12.75">
      <c r="BGY647" s="46"/>
      <c r="BGZ647" s="42"/>
      <c r="BHA647" s="42"/>
      <c r="BHB647" s="42" t="s">
        <v>126</v>
      </c>
      <c r="BHC647" s="42"/>
      <c r="BHD647" s="42"/>
    </row>
    <row r="648" spans="1557:1564" ht="12.75">
      <c r="BGY648" s="46"/>
      <c r="BGZ648" s="42"/>
      <c r="BHA648" s="42"/>
      <c r="BHB648" s="42" t="s">
        <v>127</v>
      </c>
      <c r="BHC648" s="42"/>
      <c r="BHD648" s="42"/>
    </row>
    <row r="649" spans="1557:1564" ht="12.75">
      <c r="BGY649" s="46"/>
      <c r="BGZ649" s="42"/>
      <c r="BHA649" s="42"/>
      <c r="BHB649" s="42" t="s">
        <v>128</v>
      </c>
      <c r="BHC649" s="42"/>
      <c r="BHD649" s="42"/>
    </row>
    <row r="650" spans="1557:1564" ht="12.75">
      <c r="BGY650" s="46"/>
      <c r="BGZ650" s="42"/>
      <c r="BHA650" s="42"/>
      <c r="BHB650" s="42" t="s">
        <v>129</v>
      </c>
      <c r="BHC650" s="42"/>
      <c r="BHD650" s="42"/>
    </row>
    <row r="651" spans="1557:1564" ht="12.75">
      <c r="BGY651" s="46"/>
      <c r="BGZ651" s="42"/>
      <c r="BHA651" s="42"/>
      <c r="BHB651" s="42" t="s">
        <v>130</v>
      </c>
      <c r="BHC651" s="42"/>
      <c r="BHD651" s="42"/>
    </row>
    <row r="652" spans="1557:1564" ht="12.75">
      <c r="BGY652" s="46"/>
      <c r="BGZ652" s="42"/>
      <c r="BHA652" s="42"/>
      <c r="BHB652" s="42" t="s">
        <v>131</v>
      </c>
      <c r="BHC652" s="42"/>
      <c r="BHD652" s="42"/>
    </row>
    <row r="653" spans="1557:1564" ht="12.75">
      <c r="BGY653" s="46"/>
      <c r="BGZ653" s="42"/>
      <c r="BHA653" s="42"/>
      <c r="BHB653" s="42"/>
      <c r="BHC653" s="42"/>
      <c r="BHD653" s="42"/>
    </row>
    <row r="654" spans="1557:1564" ht="12.75">
      <c r="BGY654" s="46"/>
      <c r="BGZ654" s="42"/>
      <c r="BHA654" s="42"/>
      <c r="BHB654" s="42"/>
      <c r="BHC654" s="42"/>
      <c r="BHD654" s="42"/>
    </row>
    <row r="655" spans="1557:1564" ht="12.75">
      <c r="BGY655" s="46"/>
      <c r="BGZ655" s="42"/>
      <c r="BHA655" s="42"/>
      <c r="BHB655" s="42"/>
      <c r="BHC655" s="42"/>
      <c r="BHD655" s="42" t="s">
        <v>132</v>
      </c>
    </row>
    <row r="656" spans="1557:1564" ht="12.75">
      <c r="BGY656" s="46"/>
      <c r="BGZ656" s="42"/>
      <c r="BHA656" s="42"/>
      <c r="BHB656" s="42"/>
      <c r="BHC656" s="42"/>
      <c r="BHD656" s="59" t="s">
        <v>133</v>
      </c>
    </row>
    <row r="657" spans="1559:1564" ht="12.75">
      <c r="BGY657" s="46"/>
      <c r="BGZ657" s="42"/>
      <c r="BHA657" s="42"/>
      <c r="BHB657" s="42"/>
      <c r="BHC657" s="42"/>
      <c r="BHD657" s="59" t="s">
        <v>134</v>
      </c>
    </row>
    <row r="658" spans="1559:1564">
      <c r="BHD658" s="59" t="s">
        <v>135</v>
      </c>
    </row>
    <row r="659" spans="1559:1564" ht="22.5">
      <c r="BHD659" s="59" t="s">
        <v>136</v>
      </c>
    </row>
    <row r="660" spans="1559:1564">
      <c r="BHD660" s="59" t="s">
        <v>137</v>
      </c>
    </row>
    <row r="661" spans="1559:1564" ht="22.5">
      <c r="BHD661" s="60" t="s">
        <v>138</v>
      </c>
    </row>
    <row r="662" spans="1559:1564">
      <c r="BHD662" s="59" t="s">
        <v>139</v>
      </c>
    </row>
    <row r="663" spans="1559:1564" ht="22.5">
      <c r="BHD663" s="59" t="s">
        <v>140</v>
      </c>
    </row>
    <row r="664" spans="1559:1564">
      <c r="BHD664" s="59" t="s">
        <v>141</v>
      </c>
    </row>
    <row r="665" spans="1559:1564" ht="22.5">
      <c r="BHD665" s="59" t="s">
        <v>142</v>
      </c>
    </row>
    <row r="666" spans="1559:1564" ht="33.75">
      <c r="BHD666" s="59" t="s">
        <v>143</v>
      </c>
    </row>
    <row r="667" spans="1559:1564">
      <c r="BHD667" s="59" t="s">
        <v>144</v>
      </c>
    </row>
    <row r="668" spans="1559:1564" ht="22.5">
      <c r="BHD668" s="59" t="s">
        <v>145</v>
      </c>
    </row>
    <row r="669" spans="1559:1564">
      <c r="BHD669" s="59" t="s">
        <v>146</v>
      </c>
    </row>
    <row r="670" spans="1559:1564">
      <c r="BHD670" s="59" t="s">
        <v>147</v>
      </c>
    </row>
    <row r="671" spans="1559:1564">
      <c r="BHD671" s="59" t="s">
        <v>148</v>
      </c>
    </row>
    <row r="672" spans="1559:1564">
      <c r="BHD672" s="59" t="s">
        <v>149</v>
      </c>
    </row>
    <row r="673" spans="1564:1567">
      <c r="BHD673" s="59" t="s">
        <v>150</v>
      </c>
    </row>
    <row r="674" spans="1564:1567">
      <c r="BHD674" s="59" t="s">
        <v>72</v>
      </c>
      <c r="BHE674" s="59"/>
      <c r="BHF674" s="59"/>
      <c r="BHG674" s="59"/>
    </row>
    <row r="675" spans="1564:1567" ht="13.35" customHeight="1">
      <c r="BHD675" s="59"/>
      <c r="BHE675" s="59"/>
      <c r="BHF675" s="59"/>
      <c r="BHG675" s="59"/>
    </row>
    <row r="676" spans="1564:1567" ht="13.35" customHeight="1">
      <c r="BHD676" s="59"/>
      <c r="BHE676" s="59"/>
      <c r="BHF676" s="59"/>
      <c r="BHG676" s="59"/>
    </row>
    <row r="677" spans="1564:1567" ht="13.35" customHeight="1">
      <c r="BHD677" s="59"/>
      <c r="BHE677" s="59"/>
      <c r="BHF677" s="59"/>
      <c r="BHG677" s="59"/>
    </row>
    <row r="678" spans="1564:1567">
      <c r="BHE678" s="59"/>
      <c r="BHF678" s="59"/>
      <c r="BHG678" s="59"/>
    </row>
    <row r="679" spans="1564:1567" ht="12.75">
      <c r="BHE679" s="42"/>
      <c r="BHF679" s="42"/>
      <c r="BHG679" s="42"/>
    </row>
    <row r="680" spans="1564:1567" ht="12.75">
      <c r="BHD680" s="42"/>
      <c r="BHE680" s="42"/>
      <c r="BHF680" s="42"/>
      <c r="BHG680" s="42"/>
    </row>
    <row r="681" spans="1564:1567" ht="12.75">
      <c r="BHD681" s="42"/>
      <c r="BHE681" s="42"/>
      <c r="BHF681" s="42"/>
      <c r="BHG681" s="42"/>
    </row>
    <row r="682" spans="1564:1567" ht="12.75">
      <c r="BHD682" s="42"/>
      <c r="BHE682" s="42"/>
      <c r="BHF682" s="42"/>
      <c r="BHG682" s="42" t="s">
        <v>125</v>
      </c>
    </row>
    <row r="683" spans="1564:1567" ht="12.75">
      <c r="BHD683" s="42"/>
      <c r="BHE683" s="42"/>
      <c r="BHF683" s="42"/>
      <c r="BHG683" s="42" t="s">
        <v>151</v>
      </c>
    </row>
    <row r="684" spans="1564:1567" ht="12.75">
      <c r="BHD684" s="42"/>
      <c r="BHE684" s="42"/>
      <c r="BHF684" s="42"/>
      <c r="BHG684" s="42" t="s">
        <v>152</v>
      </c>
    </row>
    <row r="685" spans="1564:1567" ht="12.75">
      <c r="BHD685" s="42"/>
      <c r="BHE685" s="42"/>
      <c r="BHF685" s="42"/>
      <c r="BHG685" s="42" t="s">
        <v>153</v>
      </c>
    </row>
    <row r="686" spans="1564:1567" ht="12.75">
      <c r="BHD686" s="42"/>
      <c r="BHE686" s="42"/>
      <c r="BHF686" s="42"/>
      <c r="BHG686" s="42" t="s">
        <v>154</v>
      </c>
    </row>
    <row r="687" spans="1564:1567" ht="12.75">
      <c r="BHD687" s="42"/>
      <c r="BHE687" s="42"/>
      <c r="BHF687" s="42"/>
      <c r="BHG687" s="42" t="s">
        <v>155</v>
      </c>
    </row>
    <row r="691" spans="1544:1571" ht="15">
      <c r="BGJ691" s="42"/>
      <c r="BGK691" s="42"/>
      <c r="BGL691" s="42"/>
      <c r="BGM691" s="42"/>
      <c r="BGN691" s="42"/>
      <c r="BGO691" s="42"/>
      <c r="BGP691" s="42"/>
      <c r="BGQ691" s="42"/>
      <c r="BGR691" s="42"/>
      <c r="BGS691" s="42"/>
      <c r="BGT691" s="42"/>
      <c r="BGU691" s="42"/>
      <c r="BGV691" s="42"/>
      <c r="BGW691" s="56"/>
      <c r="BGX691" s="42"/>
      <c r="BGY691" s="46"/>
      <c r="BGZ691" s="42"/>
      <c r="BHA691" s="42"/>
      <c r="BHB691" s="42"/>
      <c r="BHC691" s="42"/>
      <c r="BHD691" s="42"/>
      <c r="BHE691" s="42"/>
      <c r="BHF691" s="42"/>
      <c r="BHG691" s="42"/>
      <c r="BHH691" s="42"/>
      <c r="BHI691" s="61" t="s">
        <v>79</v>
      </c>
      <c r="BHJ691" s="42"/>
      <c r="BHK691" s="42"/>
    </row>
    <row r="692" spans="1544:1571" ht="12.75">
      <c r="BGJ692" s="42"/>
      <c r="BGK692" s="42"/>
      <c r="BGL692" s="42"/>
      <c r="BGM692" s="42"/>
      <c r="BGN692" s="42"/>
      <c r="BGO692" s="42"/>
      <c r="BGP692" s="42"/>
      <c r="BGQ692" s="42"/>
      <c r="BGR692" s="42"/>
      <c r="BGS692" s="42"/>
      <c r="BGT692" s="42"/>
      <c r="BGU692" s="42"/>
      <c r="BGV692" s="42"/>
      <c r="BGW692" s="56"/>
      <c r="BGX692" s="42"/>
      <c r="BGY692" s="46"/>
      <c r="BGZ692" s="42"/>
      <c r="BHA692" s="42"/>
      <c r="BHB692" s="42"/>
      <c r="BHC692" s="42"/>
      <c r="BHD692" s="42"/>
      <c r="BHE692" s="42"/>
      <c r="BHF692" s="42"/>
      <c r="BHG692" s="42"/>
      <c r="BHH692" s="42"/>
      <c r="BHI692" s="47" t="s">
        <v>88</v>
      </c>
      <c r="BHJ692" s="42"/>
      <c r="BHK692" s="42"/>
    </row>
    <row r="693" spans="1544:1571" ht="12.75">
      <c r="BGJ693" s="42"/>
      <c r="BGK693" s="42"/>
      <c r="BGL693" s="42"/>
      <c r="BGM693" s="42"/>
      <c r="BGN693" s="42"/>
      <c r="BGO693" s="42"/>
      <c r="BGP693" s="42"/>
      <c r="BGQ693" s="42"/>
      <c r="BGR693" s="42"/>
      <c r="BGS693" s="42"/>
      <c r="BGT693" s="42"/>
      <c r="BGU693" s="42"/>
      <c r="BGV693" s="42"/>
      <c r="BGW693" s="56"/>
      <c r="BGX693" s="42"/>
      <c r="BGY693" s="46"/>
      <c r="BGZ693" s="42"/>
      <c r="BHA693" s="42"/>
      <c r="BHB693" s="42"/>
      <c r="BHC693" s="42"/>
      <c r="BHD693" s="42"/>
      <c r="BHE693" s="42"/>
      <c r="BHF693" s="42"/>
      <c r="BHG693" s="42"/>
      <c r="BHH693" s="42"/>
      <c r="BHI693" s="47" t="s">
        <v>92</v>
      </c>
      <c r="BHJ693" s="42"/>
      <c r="BHK693" s="42"/>
    </row>
    <row r="694" spans="1544:1571" ht="12.75">
      <c r="BGJ694" s="42"/>
      <c r="BGK694" s="42"/>
      <c r="BGL694" s="42"/>
      <c r="BGM694" s="42"/>
      <c r="BGN694" s="42"/>
      <c r="BGO694" s="42"/>
      <c r="BGP694" s="42"/>
      <c r="BGQ694" s="42"/>
      <c r="BGR694" s="42"/>
      <c r="BGS694" s="42"/>
      <c r="BGT694" s="42"/>
      <c r="BGU694" s="42"/>
      <c r="BGV694" s="42"/>
      <c r="BGW694" s="56"/>
      <c r="BGX694" s="42"/>
      <c r="BGY694" s="46"/>
      <c r="BGZ694" s="42"/>
      <c r="BHA694" s="42"/>
      <c r="BHB694" s="42"/>
      <c r="BHC694" s="42"/>
      <c r="BHD694" s="42"/>
      <c r="BHE694" s="42"/>
      <c r="BHF694" s="42"/>
      <c r="BHG694" s="42"/>
      <c r="BHH694" s="42"/>
      <c r="BHI694" s="47" t="s">
        <v>93</v>
      </c>
      <c r="BHJ694" s="42"/>
      <c r="BHK694" s="42"/>
    </row>
    <row r="695" spans="1544:1571" ht="12.75">
      <c r="BGJ695" s="42"/>
      <c r="BGK695" s="42"/>
      <c r="BGL695" s="42"/>
      <c r="BGM695" s="42"/>
      <c r="BGN695" s="42"/>
      <c r="BGO695" s="42"/>
      <c r="BGP695" s="42"/>
      <c r="BGQ695" s="42"/>
      <c r="BGR695" s="42"/>
      <c r="BGS695" s="42"/>
      <c r="BGT695" s="42"/>
      <c r="BGU695" s="42"/>
      <c r="BGV695" s="42"/>
      <c r="BGW695" s="56"/>
      <c r="BGX695" s="42"/>
      <c r="BGY695" s="46"/>
      <c r="BGZ695" s="42"/>
      <c r="BHA695" s="42"/>
      <c r="BHB695" s="42"/>
      <c r="BHC695" s="42"/>
      <c r="BHD695" s="42"/>
      <c r="BHE695" s="42"/>
      <c r="BHF695" s="42"/>
      <c r="BHG695" s="42"/>
      <c r="BHH695" s="42"/>
      <c r="BHI695" s="47" t="s">
        <v>73</v>
      </c>
      <c r="BHJ695" s="42"/>
      <c r="BHK695" s="47"/>
    </row>
    <row r="696" spans="1544:1571" ht="12.75">
      <c r="BGJ696" s="42"/>
      <c r="BGK696" s="42"/>
      <c r="BGL696" s="42"/>
      <c r="BGM696" s="42"/>
      <c r="BGN696" s="42"/>
      <c r="BGO696" s="42"/>
      <c r="BGP696" s="42"/>
      <c r="BGQ696" s="42"/>
      <c r="BGR696" s="42"/>
      <c r="BGS696" s="42"/>
      <c r="BGT696" s="42"/>
      <c r="BGU696" s="42"/>
      <c r="BGV696" s="42"/>
      <c r="BGW696" s="56"/>
      <c r="BGX696" s="42"/>
      <c r="BGY696" s="46"/>
      <c r="BGZ696" s="42"/>
      <c r="BHA696" s="42"/>
      <c r="BHB696" s="42"/>
      <c r="BHC696" s="42"/>
      <c r="BHD696" s="42"/>
      <c r="BHE696" s="42"/>
      <c r="BHF696" s="42"/>
      <c r="BHG696" s="42"/>
      <c r="BHH696" s="42"/>
      <c r="BHI696" s="47" t="s">
        <v>95</v>
      </c>
      <c r="BHJ696" s="42"/>
      <c r="BHK696" s="42"/>
    </row>
    <row r="697" spans="1544:1571" ht="12.75">
      <c r="BGJ697" s="42"/>
      <c r="BGK697" s="42"/>
      <c r="BGL697" s="42"/>
      <c r="BGM697" s="42"/>
      <c r="BGN697" s="42"/>
      <c r="BGO697" s="42"/>
      <c r="BGP697" s="42"/>
      <c r="BGQ697" s="42"/>
      <c r="BGR697" s="42"/>
      <c r="BGS697" s="42"/>
      <c r="BGT697" s="42"/>
      <c r="BGU697" s="42"/>
      <c r="BGV697" s="42"/>
      <c r="BGW697" s="56"/>
      <c r="BGX697" s="42"/>
      <c r="BGY697" s="46"/>
      <c r="BGZ697" s="42"/>
      <c r="BHA697" s="42"/>
      <c r="BHB697" s="42"/>
      <c r="BHC697" s="42"/>
      <c r="BHD697" s="42"/>
      <c r="BHE697" s="42"/>
      <c r="BHF697" s="42"/>
      <c r="BHG697" s="42"/>
      <c r="BHH697" s="42"/>
      <c r="BHI697" s="47"/>
      <c r="BHJ697" s="42"/>
      <c r="BHK697" s="42"/>
    </row>
    <row r="698" spans="1544:1571" ht="15">
      <c r="BGJ698" s="42"/>
      <c r="BGK698" s="42"/>
      <c r="BGL698" s="42"/>
      <c r="BGM698" s="42"/>
      <c r="BGN698" s="42"/>
      <c r="BGO698" s="42"/>
      <c r="BGP698" s="42"/>
      <c r="BGQ698" s="42"/>
      <c r="BGR698" s="42"/>
      <c r="BGS698" s="42"/>
      <c r="BGT698" s="42"/>
      <c r="BGU698" s="42"/>
      <c r="BGV698" s="42"/>
      <c r="BGW698" s="56"/>
      <c r="BGX698" s="42"/>
      <c r="BGY698" s="46"/>
      <c r="BGZ698" s="42"/>
      <c r="BHA698" s="42"/>
      <c r="BHB698" s="42"/>
      <c r="BHC698" s="42"/>
      <c r="BHD698" s="42"/>
      <c r="BHE698" s="42"/>
      <c r="BHF698" s="42"/>
      <c r="BHG698" s="42"/>
      <c r="BHH698" s="42"/>
      <c r="BHI698" s="47"/>
      <c r="BHJ698" s="42"/>
      <c r="BHK698" s="61" t="s">
        <v>156</v>
      </c>
    </row>
    <row r="699" spans="1544:1571" ht="12.75">
      <c r="BGJ699" s="42"/>
      <c r="BGK699" s="42"/>
      <c r="BGL699" s="42"/>
      <c r="BGM699" s="42"/>
      <c r="BGN699" s="42"/>
      <c r="BGO699" s="42"/>
      <c r="BGP699" s="42"/>
      <c r="BGQ699" s="42"/>
      <c r="BGR699" s="42"/>
      <c r="BGS699" s="42"/>
      <c r="BGT699" s="42"/>
      <c r="BGU699" s="42"/>
      <c r="BGV699" s="42"/>
      <c r="BGW699" s="56"/>
      <c r="BGX699" s="42"/>
      <c r="BGY699" s="46"/>
      <c r="BGZ699" s="42"/>
      <c r="BHA699" s="42"/>
      <c r="BHB699" s="42"/>
      <c r="BHC699" s="42"/>
      <c r="BHD699" s="42"/>
      <c r="BHE699" s="42"/>
      <c r="BHF699" s="42"/>
      <c r="BHG699" s="42"/>
      <c r="BHH699" s="42"/>
      <c r="BHI699" s="47"/>
      <c r="BHJ699" s="42"/>
      <c r="BHK699" s="47" t="s">
        <v>87</v>
      </c>
    </row>
    <row r="700" spans="1544:1571" ht="12.75">
      <c r="BGJ700" s="42"/>
      <c r="BGK700" s="46"/>
      <c r="BGL700" s="42"/>
      <c r="BGM700" s="42"/>
      <c r="BGN700" s="42"/>
      <c r="BGO700" s="42"/>
      <c r="BGP700" s="42"/>
      <c r="BGQ700" s="42"/>
      <c r="BGR700" s="42"/>
      <c r="BGS700" s="42"/>
      <c r="BGT700" s="42"/>
      <c r="BGU700" s="42"/>
      <c r="BGV700" s="42"/>
      <c r="BGW700" s="56"/>
      <c r="BGX700" s="42"/>
      <c r="BGY700" s="46"/>
      <c r="BGZ700" s="42"/>
      <c r="BHA700" s="42"/>
      <c r="BHB700" s="42"/>
      <c r="BHC700" s="42"/>
      <c r="BHD700" s="42"/>
      <c r="BHE700" s="42"/>
      <c r="BHF700" s="42"/>
      <c r="BHG700" s="42"/>
      <c r="BHH700" s="42"/>
      <c r="BHI700" s="47"/>
      <c r="BHJ700" s="42"/>
      <c r="BHK700" s="47" t="s">
        <v>86</v>
      </c>
    </row>
    <row r="701" spans="1544:1571" ht="12.75">
      <c r="BGJ701" s="42"/>
      <c r="BGK701" s="42"/>
      <c r="BGL701" s="42"/>
      <c r="BGM701" s="42"/>
      <c r="BGN701" s="42"/>
      <c r="BGO701" s="42"/>
      <c r="BGP701" s="42"/>
      <c r="BGQ701" s="42"/>
      <c r="BGR701" s="42"/>
      <c r="BGS701" s="42"/>
      <c r="BGT701" s="42"/>
      <c r="BGU701" s="42"/>
      <c r="BGV701" s="42"/>
      <c r="BGW701" s="56"/>
      <c r="BGX701" s="42"/>
      <c r="BGY701" s="46"/>
      <c r="BGZ701" s="42"/>
      <c r="BHA701" s="42"/>
      <c r="BHB701" s="42"/>
      <c r="BHC701" s="42"/>
      <c r="BHD701" s="42"/>
      <c r="BHE701" s="42"/>
      <c r="BHF701" s="42"/>
      <c r="BHG701" s="42"/>
      <c r="BHH701" s="42"/>
      <c r="BHI701" s="47"/>
      <c r="BHJ701" s="42"/>
      <c r="BHK701" s="47" t="s">
        <v>85</v>
      </c>
    </row>
    <row r="702" spans="1544:1571" ht="12.75">
      <c r="BGJ702" s="42"/>
      <c r="BGK702" s="42"/>
      <c r="BGL702" s="42"/>
      <c r="BGM702" s="42"/>
      <c r="BGN702" s="42"/>
      <c r="BGO702" s="42"/>
      <c r="BGP702" s="42"/>
      <c r="BGQ702" s="42"/>
      <c r="BGR702" s="42"/>
      <c r="BGS702" s="42"/>
      <c r="BGT702" s="42"/>
      <c r="BGU702" s="42"/>
      <c r="BGV702" s="42"/>
      <c r="BGW702" s="56"/>
      <c r="BGX702" s="42"/>
      <c r="BGY702" s="46"/>
      <c r="BGZ702" s="42"/>
      <c r="BHA702" s="42"/>
      <c r="BHB702" s="42"/>
      <c r="BHC702" s="42"/>
      <c r="BHD702" s="42"/>
      <c r="BHE702" s="42"/>
      <c r="BHF702" s="42"/>
      <c r="BHG702" s="42"/>
      <c r="BHH702" s="42"/>
      <c r="BHI702" s="47"/>
      <c r="BHJ702" s="42"/>
      <c r="BHK702" s="47" t="s">
        <v>84</v>
      </c>
    </row>
    <row r="703" spans="1544:1571" ht="12.75">
      <c r="BGJ703" s="42"/>
      <c r="BGK703" s="42"/>
      <c r="BGL703" s="42"/>
      <c r="BGM703" s="42"/>
      <c r="BGN703" s="42"/>
      <c r="BGO703" s="42"/>
      <c r="BGP703" s="42"/>
      <c r="BGQ703" s="42"/>
      <c r="BGR703" s="42"/>
      <c r="BGS703" s="42"/>
      <c r="BGT703" s="42"/>
      <c r="BGU703" s="42"/>
      <c r="BGV703" s="42"/>
      <c r="BGW703" s="56"/>
      <c r="BGX703" s="42"/>
      <c r="BGY703" s="46"/>
      <c r="BGZ703" s="42"/>
      <c r="BHA703" s="42"/>
      <c r="BHB703" s="42"/>
      <c r="BHC703" s="42"/>
      <c r="BHD703" s="42"/>
      <c r="BHE703" s="42"/>
      <c r="BHF703" s="42"/>
      <c r="BHG703" s="42"/>
      <c r="BHH703" s="42"/>
      <c r="BHI703" s="47"/>
      <c r="BHJ703" s="42"/>
      <c r="BHK703" s="47" t="s">
        <v>83</v>
      </c>
    </row>
    <row r="704" spans="1544:1571" ht="12.75">
      <c r="BGJ704" s="42"/>
      <c r="BGK704" s="42"/>
      <c r="BGL704" s="42"/>
      <c r="BGM704" s="42"/>
      <c r="BGN704" s="42"/>
      <c r="BGO704" s="42"/>
      <c r="BGP704" s="42"/>
      <c r="BGQ704" s="42"/>
      <c r="BGR704" s="42"/>
      <c r="BGS704" s="42"/>
      <c r="BGT704" s="42"/>
      <c r="BGU704" s="42"/>
      <c r="BGV704" s="42"/>
      <c r="BGW704" s="56"/>
      <c r="BGX704" s="42"/>
      <c r="BGY704" s="46"/>
      <c r="BGZ704" s="42"/>
      <c r="BHA704" s="42"/>
      <c r="BHB704" s="42"/>
      <c r="BHC704" s="42"/>
      <c r="BHD704" s="42"/>
      <c r="BHE704" s="42"/>
      <c r="BHF704" s="42"/>
      <c r="BHG704" s="42"/>
      <c r="BHH704" s="42"/>
      <c r="BHI704" s="47"/>
      <c r="BHJ704" s="42"/>
      <c r="BHK704" s="42"/>
    </row>
    <row r="705" spans="1544:1580" ht="12.75">
      <c r="BGJ705" s="42" t="s">
        <v>157</v>
      </c>
      <c r="BGK705" s="46"/>
      <c r="BGL705" s="42"/>
      <c r="BGM705" s="42"/>
      <c r="BGN705" s="42"/>
      <c r="BGO705" s="42"/>
      <c r="BGP705" s="42"/>
      <c r="BGQ705" s="42"/>
      <c r="BGR705" s="42"/>
      <c r="BGS705" s="42"/>
      <c r="BGT705" s="42"/>
      <c r="BGU705" s="42"/>
      <c r="BGV705" s="42"/>
      <c r="BGW705" s="56"/>
      <c r="BGX705" s="42"/>
      <c r="BGY705" s="46"/>
      <c r="BGZ705" s="42"/>
      <c r="BHA705" s="42"/>
      <c r="BHB705" s="42"/>
      <c r="BHC705" s="42"/>
      <c r="BHD705" s="42"/>
      <c r="BHE705" s="42"/>
      <c r="BHF705" s="42"/>
      <c r="BHG705" s="42" t="s">
        <v>158</v>
      </c>
      <c r="BHH705" s="42"/>
      <c r="BHI705" s="47"/>
      <c r="BHJ705" s="42"/>
      <c r="BHK705" s="42"/>
    </row>
    <row r="706" spans="1544:1580" ht="12.75">
      <c r="BGJ706" s="42" t="s">
        <v>159</v>
      </c>
      <c r="BGK706" s="46">
        <v>0</v>
      </c>
      <c r="BGL706" s="42" t="s">
        <v>160</v>
      </c>
      <c r="BGM706" s="42"/>
      <c r="BGN706" s="42"/>
      <c r="BGO706" s="42"/>
      <c r="BGP706" s="42"/>
      <c r="BGQ706" s="42"/>
      <c r="BGR706" s="42"/>
      <c r="BGS706" s="42"/>
      <c r="BGT706" s="42"/>
      <c r="BGU706" s="42"/>
      <c r="BGV706" s="42"/>
      <c r="BGW706" s="56"/>
      <c r="BGX706" s="42"/>
      <c r="BGY706" s="46"/>
      <c r="BGZ706" s="42"/>
      <c r="BHA706" s="42"/>
      <c r="BHB706" s="42"/>
      <c r="BHC706" s="42"/>
      <c r="BHD706" s="42"/>
      <c r="BHE706" s="42"/>
      <c r="BHF706" s="42"/>
      <c r="BHG706" s="42" t="s">
        <v>161</v>
      </c>
      <c r="BHH706" s="42"/>
      <c r="BHI706" s="47"/>
      <c r="BHJ706" s="42"/>
      <c r="BHK706" s="42"/>
      <c r="BHL706" s="42"/>
      <c r="BHM706" s="42"/>
      <c r="BHN706" s="42"/>
      <c r="BHO706" s="42"/>
      <c r="BHP706" s="42"/>
      <c r="BHQ706" s="42"/>
      <c r="BHR706" s="42"/>
      <c r="BHS706" s="42"/>
      <c r="BHT706" s="42"/>
    </row>
    <row r="707" spans="1544:1580" ht="12.75">
      <c r="BGJ707" s="42" t="s">
        <v>162</v>
      </c>
      <c r="BGK707" s="46">
        <v>1</v>
      </c>
      <c r="BGL707" s="42" t="s">
        <v>163</v>
      </c>
      <c r="BGM707" s="42"/>
      <c r="BGN707" s="42"/>
      <c r="BGO707" s="42"/>
      <c r="BGP707" s="42"/>
      <c r="BGQ707" s="42"/>
      <c r="BGR707" s="42"/>
      <c r="BGS707" s="42"/>
      <c r="BGT707" s="42"/>
      <c r="BGU707" s="42"/>
      <c r="BGV707" s="42"/>
      <c r="BGW707" s="56"/>
      <c r="BGX707" s="42"/>
      <c r="BGY707" s="46"/>
      <c r="BGZ707" s="42"/>
      <c r="BHA707" s="42"/>
      <c r="BHB707" s="42"/>
      <c r="BHC707" s="42"/>
      <c r="BHD707" s="42"/>
      <c r="BHE707" s="42"/>
      <c r="BHF707" s="42"/>
      <c r="BHG707" s="42" t="s">
        <v>164</v>
      </c>
      <c r="BHH707" s="42"/>
      <c r="BHI707" s="47"/>
      <c r="BHJ707" s="42"/>
      <c r="BHK707" s="42"/>
      <c r="BHL707" s="42"/>
      <c r="BHM707" s="42"/>
      <c r="BHN707" s="42"/>
      <c r="BHO707" s="42"/>
      <c r="BHP707" s="42"/>
      <c r="BHQ707" s="42"/>
      <c r="BHR707" s="42"/>
      <c r="BHS707" s="42"/>
      <c r="BHT707" s="42"/>
    </row>
    <row r="708" spans="1544:1580" ht="12.75">
      <c r="BGJ708" s="42" t="s">
        <v>165</v>
      </c>
      <c r="BGK708" s="46">
        <v>2</v>
      </c>
      <c r="BGL708" s="42" t="s">
        <v>166</v>
      </c>
      <c r="BGM708" s="42"/>
      <c r="BGN708" s="42"/>
      <c r="BGO708" s="42"/>
      <c r="BGP708" s="42"/>
      <c r="BGQ708" s="42"/>
      <c r="BGR708" s="42"/>
      <c r="BGS708" s="42"/>
      <c r="BGT708" s="42"/>
      <c r="BGU708" s="42"/>
      <c r="BGV708" s="42"/>
      <c r="BGW708" s="56"/>
      <c r="BGX708" s="42"/>
      <c r="BGY708" s="46"/>
      <c r="BGZ708" s="42"/>
      <c r="BHA708" s="42"/>
      <c r="BHB708" s="42"/>
      <c r="BHC708" s="42"/>
      <c r="BHD708" s="42"/>
      <c r="BHE708" s="42"/>
      <c r="BHF708" s="42"/>
      <c r="BHG708" s="42" t="s">
        <v>167</v>
      </c>
      <c r="BHH708" s="42"/>
      <c r="BHI708" s="42"/>
      <c r="BHJ708" s="42"/>
      <c r="BHK708" s="42"/>
      <c r="BHL708" s="42"/>
      <c r="BHM708" s="42"/>
      <c r="BHN708" s="42"/>
      <c r="BHO708" s="42"/>
      <c r="BHP708" s="42"/>
      <c r="BHQ708" s="42"/>
      <c r="BHR708" s="42"/>
      <c r="BHS708" s="42"/>
      <c r="BHT708" s="42"/>
    </row>
    <row r="709" spans="1544:1580" ht="15">
      <c r="BGJ709" s="42"/>
      <c r="BGK709" s="42"/>
      <c r="BGL709" s="42"/>
      <c r="BGM709" s="42"/>
      <c r="BGN709" s="42"/>
      <c r="BGO709" s="42"/>
      <c r="BGP709" s="42"/>
      <c r="BGQ709" s="42"/>
      <c r="BGR709" s="42"/>
      <c r="BGS709" s="42"/>
      <c r="BGT709" s="42"/>
      <c r="BGU709" s="42"/>
      <c r="BGV709" s="42"/>
      <c r="BGW709" s="56"/>
      <c r="BGX709" s="42"/>
      <c r="BGY709" s="46"/>
      <c r="BGZ709" s="42"/>
      <c r="BHA709" s="42"/>
      <c r="BHB709" s="42"/>
      <c r="BHC709" s="42"/>
      <c r="BHD709" s="42"/>
      <c r="BHE709" s="42"/>
      <c r="BHF709" s="42"/>
      <c r="BHG709" s="42" t="s">
        <v>168</v>
      </c>
      <c r="BHH709" s="42"/>
      <c r="BHI709" s="42"/>
      <c r="BHJ709" s="42"/>
      <c r="BHK709" s="61"/>
      <c r="BHL709" s="42"/>
      <c r="BHM709" s="42"/>
      <c r="BHN709" s="42"/>
      <c r="BHO709" s="42"/>
      <c r="BHP709" s="42"/>
      <c r="BHQ709" s="42"/>
      <c r="BHR709" s="42"/>
      <c r="BHS709" s="42"/>
      <c r="BHT709" s="42"/>
    </row>
    <row r="710" spans="1544:1580" ht="12.75">
      <c r="BGJ710" s="62"/>
      <c r="BGK710" s="62"/>
      <c r="BGL710" s="62"/>
      <c r="BGM710" s="62"/>
      <c r="BGN710" s="62"/>
      <c r="BGO710" s="62"/>
      <c r="BGP710" s="42"/>
      <c r="BGQ710" s="42"/>
      <c r="BGR710" s="42"/>
      <c r="BGS710" s="42"/>
      <c r="BGT710" s="42"/>
      <c r="BGU710" s="42"/>
      <c r="BGV710" s="42"/>
      <c r="BGW710" s="56"/>
      <c r="BGX710" s="42"/>
      <c r="BGY710" s="46"/>
      <c r="BGZ710" s="42"/>
      <c r="BHA710" s="42"/>
      <c r="BHB710" s="42"/>
      <c r="BHC710" s="42"/>
      <c r="BHD710" s="42"/>
      <c r="BHE710" s="42"/>
      <c r="BHF710" s="42"/>
      <c r="BHG710" s="42" t="s">
        <v>169</v>
      </c>
      <c r="BHH710" s="42"/>
      <c r="BHI710" s="42"/>
      <c r="BHJ710" s="42"/>
      <c r="BHK710" s="47"/>
      <c r="BHL710" s="42"/>
      <c r="BHM710" s="42"/>
      <c r="BHN710" s="43" t="s">
        <v>170</v>
      </c>
      <c r="BHO710" s="216" t="s">
        <v>171</v>
      </c>
      <c r="BHP710" s="216"/>
      <c r="BHQ710" s="216"/>
      <c r="BHR710" s="43" t="s">
        <v>172</v>
      </c>
      <c r="BHS710" s="42"/>
      <c r="BHT710" s="63" t="s">
        <v>173</v>
      </c>
    </row>
    <row r="711" spans="1544:1580" ht="12.75">
      <c r="BGJ711" s="62"/>
      <c r="BGK711" s="62"/>
      <c r="BGL711" s="62"/>
      <c r="BGM711" s="62"/>
      <c r="BGN711" s="62"/>
      <c r="BGO711" s="62"/>
      <c r="BGP711" s="42"/>
      <c r="BGQ711" s="42"/>
      <c r="BGR711" s="42"/>
      <c r="BGS711" s="42"/>
      <c r="BGT711" s="42"/>
      <c r="BGU711" s="42"/>
      <c r="BGV711" s="42"/>
      <c r="BGW711" s="56"/>
      <c r="BGX711" s="42"/>
      <c r="BGY711" s="46"/>
      <c r="BGZ711" s="42"/>
      <c r="BHA711" s="42"/>
      <c r="BHB711" s="42"/>
      <c r="BHC711" s="42"/>
      <c r="BHD711" s="42"/>
      <c r="BHE711" s="42"/>
      <c r="BHF711" s="42"/>
      <c r="BHG711" s="42" t="s">
        <v>174</v>
      </c>
      <c r="BHH711" s="42"/>
      <c r="BHI711" s="42"/>
      <c r="BHJ711" s="42"/>
      <c r="BHK711" s="47"/>
      <c r="BHL711" s="42"/>
      <c r="BHM711" s="42"/>
      <c r="BHN711" s="64" t="s">
        <v>175</v>
      </c>
      <c r="BHO711" s="64" t="s">
        <v>176</v>
      </c>
      <c r="BHP711" s="64" t="s">
        <v>177</v>
      </c>
      <c r="BHQ711" s="64" t="s">
        <v>178</v>
      </c>
      <c r="BHR711" s="64" t="s">
        <v>179</v>
      </c>
      <c r="BHS711" s="42"/>
      <c r="BHT711" s="65" t="s">
        <v>180</v>
      </c>
    </row>
    <row r="712" spans="1544:1580" ht="12.75">
      <c r="BGJ712" s="62"/>
      <c r="BGK712" s="62"/>
      <c r="BGL712" s="62"/>
      <c r="BGM712" s="62"/>
      <c r="BGN712" s="62"/>
      <c r="BGO712" s="62"/>
      <c r="BGP712" s="42"/>
      <c r="BGQ712" s="42"/>
      <c r="BGR712" s="42"/>
      <c r="BGS712" s="42"/>
      <c r="BGT712" s="42"/>
      <c r="BGU712" s="42"/>
      <c r="BGV712" s="42"/>
      <c r="BGW712" s="56"/>
      <c r="BGX712" s="42"/>
      <c r="BGY712" s="46"/>
      <c r="BGZ712" s="42"/>
      <c r="BHA712" s="42"/>
      <c r="BHB712" s="42"/>
      <c r="BHC712" s="42"/>
      <c r="BHD712" s="42"/>
      <c r="BHE712" s="42"/>
      <c r="BHF712" s="42"/>
      <c r="BHG712" s="42" t="s">
        <v>181</v>
      </c>
      <c r="BHH712" s="42"/>
      <c r="BHI712" s="42"/>
      <c r="BHJ712" s="42"/>
      <c r="BHK712" s="47"/>
      <c r="BHL712" s="42"/>
      <c r="BHM712" s="42"/>
      <c r="BHN712" s="62" t="s">
        <v>182</v>
      </c>
      <c r="BHO712" s="62" t="s">
        <v>183</v>
      </c>
      <c r="BHP712" s="62" t="s">
        <v>184</v>
      </c>
      <c r="BHQ712" s="62" t="s">
        <v>79</v>
      </c>
      <c r="BHR712" s="62" t="s">
        <v>185</v>
      </c>
      <c r="BHS712" s="42"/>
      <c r="BHT712" s="66" t="s">
        <v>186</v>
      </c>
    </row>
    <row r="713" spans="1544:1580" ht="12.75">
      <c r="BGJ713" s="62"/>
      <c r="BGK713" s="62"/>
      <c r="BGL713" s="62"/>
      <c r="BGM713" s="62"/>
      <c r="BGN713" s="62"/>
      <c r="BGO713" s="62"/>
      <c r="BGP713" s="42"/>
      <c r="BGQ713" s="42"/>
      <c r="BGR713" s="42"/>
      <c r="BGS713" s="42"/>
      <c r="BGT713" s="42"/>
      <c r="BGU713" s="42"/>
      <c r="BGV713" s="42"/>
      <c r="BGW713" s="56"/>
      <c r="BGX713" s="42"/>
      <c r="BGY713" s="46"/>
      <c r="BGZ713" s="42"/>
      <c r="BHA713" s="42"/>
      <c r="BHB713" s="42"/>
      <c r="BHC713" s="42"/>
      <c r="BHD713" s="42"/>
      <c r="BHE713" s="42"/>
      <c r="BHF713" s="42"/>
      <c r="BHG713" s="42" t="s">
        <v>187</v>
      </c>
      <c r="BHH713" s="42"/>
      <c r="BHI713" s="42"/>
      <c r="BHJ713" s="42"/>
      <c r="BHK713" s="42"/>
      <c r="BHL713" s="42"/>
      <c r="BHM713" s="42"/>
      <c r="BHN713" s="62" t="s">
        <v>188</v>
      </c>
      <c r="BHO713" s="62" t="s">
        <v>189</v>
      </c>
      <c r="BHP713" s="62" t="s">
        <v>190</v>
      </c>
      <c r="BHQ713" s="62" t="s">
        <v>156</v>
      </c>
      <c r="BHR713" s="62" t="s">
        <v>191</v>
      </c>
      <c r="BHS713" s="42"/>
      <c r="BHT713" s="66" t="s">
        <v>192</v>
      </c>
    </row>
    <row r="714" spans="1544:1580" ht="12.75">
      <c r="BGJ714" s="62"/>
      <c r="BGK714" s="62"/>
      <c r="BGL714" s="62"/>
      <c r="BGM714" s="62"/>
      <c r="BGN714" s="62"/>
      <c r="BGO714" s="62"/>
      <c r="BGP714" s="42"/>
      <c r="BGQ714" s="42"/>
      <c r="BGR714" s="42"/>
      <c r="BGS714" s="42"/>
      <c r="BGT714" s="42"/>
      <c r="BGU714" s="42"/>
      <c r="BGV714" s="42"/>
      <c r="BGW714" s="56"/>
      <c r="BGX714" s="42"/>
      <c r="BGY714" s="46"/>
      <c r="BGZ714" s="42"/>
      <c r="BHA714" s="42"/>
      <c r="BHB714" s="42"/>
      <c r="BHC714" s="42"/>
      <c r="BHD714" s="42"/>
      <c r="BHE714" s="42"/>
      <c r="BHF714" s="42"/>
      <c r="BHG714" s="42" t="s">
        <v>193</v>
      </c>
      <c r="BHH714" s="42"/>
      <c r="BHI714" s="42"/>
      <c r="BHJ714" s="42"/>
      <c r="BHK714" s="42"/>
      <c r="BHL714" s="42"/>
      <c r="BHM714" s="42"/>
      <c r="BHN714" s="62" t="s">
        <v>124</v>
      </c>
      <c r="BHO714" s="62" t="s">
        <v>194</v>
      </c>
      <c r="BHP714" s="62" t="s">
        <v>195</v>
      </c>
      <c r="BHQ714" s="62"/>
      <c r="BHR714" s="62" t="s">
        <v>196</v>
      </c>
      <c r="BHS714" s="42"/>
      <c r="BHT714" s="66" t="s">
        <v>197</v>
      </c>
    </row>
    <row r="715" spans="1544:1580" ht="12.75">
      <c r="BGJ715" s="62"/>
      <c r="BGK715" s="62"/>
      <c r="BGL715" s="62"/>
      <c r="BGM715" s="62"/>
      <c r="BGN715" s="62"/>
      <c r="BGO715" s="62"/>
      <c r="BGP715" s="42"/>
      <c r="BGQ715" s="42"/>
      <c r="BGR715" s="42"/>
      <c r="BGS715" s="42"/>
      <c r="BGT715" s="42"/>
      <c r="BGU715" s="42"/>
      <c r="BGV715" s="42"/>
      <c r="BGW715" s="56"/>
      <c r="BGX715" s="42"/>
      <c r="BGY715" s="46"/>
      <c r="BGZ715" s="42"/>
      <c r="BHA715" s="42"/>
      <c r="BHB715" s="42"/>
      <c r="BHC715" s="42"/>
      <c r="BHD715" s="42"/>
      <c r="BHE715" s="42"/>
      <c r="BHF715" s="42"/>
      <c r="BHG715" s="42" t="s">
        <v>198</v>
      </c>
      <c r="BHH715" s="42"/>
      <c r="BHI715" s="42"/>
      <c r="BHJ715" s="42"/>
      <c r="BHK715" s="42"/>
      <c r="BHL715" s="42"/>
      <c r="BHM715" s="42"/>
      <c r="BHN715" s="62" t="s">
        <v>164</v>
      </c>
      <c r="BHO715" s="62"/>
      <c r="BHP715" s="62"/>
      <c r="BHQ715" s="62"/>
      <c r="BHR715" s="62" t="s">
        <v>199</v>
      </c>
      <c r="BHS715" s="42"/>
      <c r="BHT715" s="66" t="s">
        <v>200</v>
      </c>
    </row>
    <row r="716" spans="1544:1580" ht="12.75">
      <c r="BGJ716" s="62"/>
      <c r="BGK716" s="62"/>
      <c r="BGL716" s="62"/>
      <c r="BGM716" s="62"/>
      <c r="BGN716" s="62"/>
      <c r="BGO716" s="62"/>
      <c r="BGP716" s="42"/>
      <c r="BGQ716" s="42"/>
      <c r="BGR716" s="42"/>
      <c r="BGS716" s="42"/>
      <c r="BGT716" s="42"/>
      <c r="BGU716" s="42"/>
      <c r="BGV716" s="42"/>
      <c r="BGW716" s="56"/>
      <c r="BGX716" s="42"/>
      <c r="BGY716" s="46"/>
      <c r="BGZ716" s="42"/>
      <c r="BHA716" s="42"/>
      <c r="BHB716" s="42"/>
      <c r="BHC716" s="42"/>
      <c r="BHD716" s="42"/>
      <c r="BHE716" s="42"/>
      <c r="BHF716" s="42"/>
      <c r="BHG716" s="42"/>
      <c r="BHH716" s="42"/>
      <c r="BHI716" s="42"/>
      <c r="BHJ716" s="42"/>
      <c r="BHK716" s="42"/>
      <c r="BHL716" s="42"/>
      <c r="BHM716" s="42"/>
      <c r="BHN716" s="62" t="s">
        <v>167</v>
      </c>
      <c r="BHO716" s="62"/>
      <c r="BHP716" s="62"/>
      <c r="BHQ716" s="62"/>
      <c r="BHR716" s="62"/>
      <c r="BHS716" s="42"/>
      <c r="BHT716" s="66" t="s">
        <v>201</v>
      </c>
    </row>
    <row r="717" spans="1544:1580" ht="12.75">
      <c r="BGJ717" s="62"/>
      <c r="BGK717" s="62"/>
      <c r="BGL717" s="62"/>
      <c r="BGM717" s="62"/>
      <c r="BGN717" s="62"/>
      <c r="BGO717" s="62"/>
      <c r="BGP717" s="42"/>
      <c r="BGQ717" s="42"/>
      <c r="BGR717" s="42"/>
      <c r="BGS717" s="42"/>
      <c r="BGT717" s="42"/>
      <c r="BGU717" s="42"/>
      <c r="BGV717" s="42"/>
      <c r="BGW717" s="56"/>
      <c r="BGX717" s="42"/>
      <c r="BGY717" s="46"/>
      <c r="BGZ717" s="42"/>
      <c r="BHA717" s="42"/>
      <c r="BHB717" s="42"/>
      <c r="BHC717" s="42"/>
      <c r="BHD717" s="42"/>
      <c r="BHE717" s="42"/>
      <c r="BHF717" s="42"/>
      <c r="BHG717" s="42"/>
      <c r="BHH717" s="42"/>
      <c r="BHI717" s="42"/>
      <c r="BHJ717" s="42"/>
      <c r="BHK717" s="42"/>
      <c r="BHL717" s="42"/>
      <c r="BHM717" s="42"/>
      <c r="BHN717" s="62" t="s">
        <v>202</v>
      </c>
      <c r="BHO717" s="62"/>
      <c r="BHP717" s="62"/>
      <c r="BHQ717" s="62"/>
      <c r="BHR717" s="62"/>
      <c r="BHS717" s="42"/>
      <c r="BHT717" s="66" t="s">
        <v>203</v>
      </c>
    </row>
    <row r="718" spans="1544:1580" ht="12.75">
      <c r="BGJ718" s="42"/>
      <c r="BGK718" s="42"/>
      <c r="BGL718" s="42"/>
      <c r="BGM718" s="42"/>
      <c r="BGN718" s="42"/>
      <c r="BGO718" s="42"/>
      <c r="BGP718" s="42"/>
      <c r="BGQ718" s="42"/>
      <c r="BGR718" s="42"/>
      <c r="BGS718" s="42"/>
      <c r="BGT718" s="42"/>
      <c r="BGU718" s="42"/>
      <c r="BGV718" s="42"/>
      <c r="BGW718" s="56"/>
      <c r="BGX718" s="42"/>
      <c r="BGY718" s="46"/>
      <c r="BGZ718" s="42"/>
      <c r="BHA718" s="42"/>
      <c r="BHB718" s="42"/>
      <c r="BHC718" s="42"/>
      <c r="BHD718" s="42"/>
      <c r="BHE718" s="42"/>
      <c r="BHF718" s="42"/>
      <c r="BHG718" s="42"/>
      <c r="BHH718" s="42"/>
      <c r="BHI718" s="42"/>
      <c r="BHJ718" s="42"/>
      <c r="BHK718" s="42"/>
      <c r="BHL718" s="42"/>
      <c r="BHM718" s="42"/>
      <c r="BHN718" s="62" t="s">
        <v>204</v>
      </c>
      <c r="BHO718" s="62"/>
      <c r="BHP718" s="62"/>
      <c r="BHQ718" s="62"/>
      <c r="BHR718" s="62"/>
      <c r="BHS718" s="42"/>
      <c r="BHT718" s="66" t="s">
        <v>205</v>
      </c>
    </row>
    <row r="719" spans="1544:1580" ht="12.75">
      <c r="BGJ719" s="42"/>
      <c r="BGK719" s="42"/>
      <c r="BGL719" s="42"/>
      <c r="BGM719" s="42"/>
      <c r="BGN719" s="42"/>
      <c r="BGO719" s="42"/>
      <c r="BGP719" s="42"/>
      <c r="BGQ719" s="42"/>
      <c r="BGR719" s="42"/>
      <c r="BGS719" s="42"/>
      <c r="BGT719" s="42"/>
      <c r="BGU719" s="42"/>
      <c r="BGV719" s="42"/>
      <c r="BGW719" s="56"/>
      <c r="BGX719" s="42"/>
      <c r="BGY719" s="46"/>
      <c r="BGZ719" s="42"/>
      <c r="BHA719" s="42"/>
      <c r="BHB719" s="42"/>
      <c r="BHC719" s="42"/>
      <c r="BHD719" s="42"/>
      <c r="BHE719" s="42"/>
      <c r="BHF719" s="42"/>
      <c r="BHG719" s="42"/>
      <c r="BHH719" s="42"/>
      <c r="BHI719" s="42"/>
      <c r="BHJ719" s="42"/>
      <c r="BHK719" s="42"/>
      <c r="BHL719" s="42"/>
      <c r="BHM719" s="42"/>
      <c r="BHN719" s="62" t="s">
        <v>206</v>
      </c>
      <c r="BHO719" s="62"/>
      <c r="BHP719" s="62"/>
      <c r="BHQ719" s="62"/>
      <c r="BHR719" s="62"/>
      <c r="BHS719" s="42"/>
      <c r="BHT719" s="66" t="s">
        <v>207</v>
      </c>
    </row>
    <row r="720" spans="1544:1580" ht="12.75">
      <c r="BGJ720" s="42"/>
      <c r="BGK720" s="42"/>
      <c r="BGL720" s="42"/>
      <c r="BGM720" s="42"/>
      <c r="BGN720" s="42"/>
      <c r="BGO720" s="42"/>
      <c r="BGP720" s="42"/>
      <c r="BGQ720" s="42"/>
      <c r="BGR720" s="42"/>
      <c r="BGS720" s="42"/>
      <c r="BGT720" s="42"/>
      <c r="BGU720" s="42"/>
      <c r="BGV720" s="42"/>
      <c r="BGW720" s="56"/>
      <c r="BGX720" s="42"/>
      <c r="BGY720" s="46"/>
      <c r="BGZ720" s="42"/>
      <c r="BHA720" s="42"/>
      <c r="BHB720" s="42"/>
      <c r="BHC720" s="42"/>
      <c r="BHD720" s="42"/>
      <c r="BHE720" s="42"/>
      <c r="BHF720" s="42"/>
      <c r="BHG720" s="42"/>
      <c r="BHH720" s="42"/>
      <c r="BHI720" s="42"/>
      <c r="BHJ720" s="42"/>
      <c r="BHK720" s="42"/>
      <c r="BHL720" s="42"/>
      <c r="BHM720" s="42"/>
      <c r="BHN720" s="62" t="s">
        <v>114</v>
      </c>
      <c r="BHO720" s="62"/>
      <c r="BHP720" s="62"/>
      <c r="BHQ720" s="62"/>
      <c r="BHR720" s="62"/>
      <c r="BHS720" s="42"/>
      <c r="BHT720" s="66" t="s">
        <v>208</v>
      </c>
    </row>
    <row r="721" spans="1544:1580" ht="12.75">
      <c r="BGJ721" s="42"/>
      <c r="BGK721" s="42"/>
      <c r="BGL721" s="42"/>
      <c r="BGM721" s="42"/>
      <c r="BGN721" s="42"/>
      <c r="BGO721" s="42"/>
      <c r="BGP721" s="42"/>
      <c r="BGQ721" s="42"/>
      <c r="BGR721" s="42"/>
      <c r="BGS721" s="42"/>
      <c r="BGT721" s="42"/>
      <c r="BGU721" s="42"/>
      <c r="BGV721" s="42"/>
      <c r="BGW721" s="56"/>
      <c r="BGX721" s="42"/>
      <c r="BGY721" s="46"/>
      <c r="BGZ721" s="42"/>
      <c r="BHA721" s="42"/>
      <c r="BHB721" s="42"/>
      <c r="BHC721" s="42"/>
      <c r="BHD721" s="42"/>
      <c r="BHE721" s="42"/>
      <c r="BHF721" s="42"/>
      <c r="BHG721" s="42"/>
      <c r="BHH721" s="42"/>
      <c r="BHI721" s="42"/>
      <c r="BHJ721" s="42"/>
      <c r="BHK721" s="42"/>
      <c r="BHL721" s="42"/>
      <c r="BHM721" s="42"/>
      <c r="BHN721" s="42" t="s">
        <v>169</v>
      </c>
      <c r="BHO721" s="42"/>
      <c r="BHP721" s="62"/>
      <c r="BHQ721" s="62"/>
      <c r="BHR721" s="54"/>
      <c r="BHS721" s="42"/>
      <c r="BHT721" s="66" t="s">
        <v>209</v>
      </c>
    </row>
    <row r="722" spans="1544:1580" ht="12.75">
      <c r="BHN722" s="42" t="s">
        <v>174</v>
      </c>
      <c r="BHO722" s="42"/>
      <c r="BHP722" s="62"/>
      <c r="BHQ722" s="62"/>
      <c r="BHR722" s="54"/>
      <c r="BHS722" s="42"/>
      <c r="BHT722" s="66" t="s">
        <v>210</v>
      </c>
    </row>
    <row r="723" spans="1544:1580" ht="12.75">
      <c r="BHN723" s="42" t="s">
        <v>181</v>
      </c>
      <c r="BHO723" s="62"/>
      <c r="BHP723" s="62"/>
      <c r="BHQ723" s="62"/>
      <c r="BHR723" s="54"/>
      <c r="BHS723" s="42"/>
      <c r="BHT723" s="66" t="s">
        <v>211</v>
      </c>
    </row>
    <row r="724" spans="1544:1580" ht="12.75">
      <c r="BHN724" s="42" t="s">
        <v>187</v>
      </c>
      <c r="BHO724" s="62"/>
      <c r="BHP724" s="62"/>
      <c r="BHQ724" s="62"/>
      <c r="BHR724" s="54"/>
      <c r="BHS724" s="42"/>
      <c r="BHT724" s="66" t="s">
        <v>212</v>
      </c>
    </row>
    <row r="725" spans="1544:1580" ht="12.75">
      <c r="BHN725" s="42" t="s">
        <v>193</v>
      </c>
      <c r="BHO725" s="62"/>
      <c r="BHP725" s="62"/>
      <c r="BHQ725" s="62"/>
      <c r="BHR725" s="54"/>
      <c r="BHS725" s="42"/>
      <c r="BHT725" s="66" t="s">
        <v>213</v>
      </c>
    </row>
    <row r="726" spans="1544:1580" ht="12.75">
      <c r="BHN726" s="42" t="s">
        <v>198</v>
      </c>
      <c r="BHO726" s="62"/>
      <c r="BHP726" s="62"/>
      <c r="BHQ726" s="62"/>
      <c r="BHR726" s="54"/>
      <c r="BHS726" s="42"/>
      <c r="BHT726" s="66" t="s">
        <v>214</v>
      </c>
    </row>
    <row r="727" spans="1544:1580" ht="12.75">
      <c r="BHN727" s="42"/>
      <c r="BHO727" s="62"/>
      <c r="BHP727" s="62"/>
      <c r="BHQ727" s="62"/>
      <c r="BHR727" s="62"/>
      <c r="BHS727" s="42"/>
      <c r="BHT727" s="66" t="s">
        <v>215</v>
      </c>
    </row>
    <row r="728" spans="1544:1580" ht="12.75">
      <c r="BHN728" s="42"/>
      <c r="BHO728" s="42"/>
      <c r="BHP728" s="42"/>
      <c r="BHQ728" s="42"/>
      <c r="BHR728" s="42"/>
      <c r="BHS728" s="42"/>
      <c r="BHT728" s="66" t="s">
        <v>216</v>
      </c>
    </row>
    <row r="729" spans="1544:1580" ht="12.75">
      <c r="BHN729" s="42"/>
      <c r="BHO729" s="42"/>
      <c r="BHP729" s="42"/>
      <c r="BHQ729" s="42"/>
      <c r="BHR729" s="42"/>
      <c r="BHS729" s="42"/>
      <c r="BHT729" s="66" t="s">
        <v>217</v>
      </c>
    </row>
    <row r="730" spans="1544:1580" ht="12.75">
      <c r="BHN730" s="42"/>
      <c r="BHO730" s="42"/>
      <c r="BHP730" s="42"/>
      <c r="BHQ730" s="42"/>
      <c r="BHR730" s="42"/>
      <c r="BHS730" s="42"/>
      <c r="BHT730" s="66" t="s">
        <v>218</v>
      </c>
    </row>
    <row r="731" spans="1544:1580" ht="12.75">
      <c r="BHN731" s="42"/>
      <c r="BHO731" s="42"/>
      <c r="BHP731" s="42"/>
      <c r="BHQ731" s="42"/>
      <c r="BHR731" s="42"/>
      <c r="BHS731" s="42"/>
      <c r="BHT731" s="66" t="s">
        <v>219</v>
      </c>
    </row>
    <row r="732" spans="1544:1580" ht="12.75">
      <c r="BHN732" s="42"/>
      <c r="BHO732" s="42"/>
      <c r="BHP732" s="42"/>
      <c r="BHQ732" s="42"/>
      <c r="BHR732" s="42"/>
      <c r="BHS732" s="42"/>
      <c r="BHT732" s="66" t="s">
        <v>220</v>
      </c>
    </row>
    <row r="733" spans="1544:1580" ht="12.75">
      <c r="BHN733" s="42"/>
      <c r="BHO733" s="42"/>
      <c r="BHP733" s="42"/>
      <c r="BHQ733" s="42"/>
      <c r="BHR733" s="42"/>
      <c r="BHS733" s="42"/>
      <c r="BHT733" s="66" t="s">
        <v>221</v>
      </c>
    </row>
    <row r="734" spans="1544:1580" ht="12.75">
      <c r="BHN734" s="42"/>
      <c r="BHO734" s="42"/>
      <c r="BHP734" s="42"/>
      <c r="BHQ734" s="42"/>
      <c r="BHR734" s="42"/>
      <c r="BHS734" s="42"/>
      <c r="BHT734" s="66" t="s">
        <v>222</v>
      </c>
    </row>
    <row r="735" spans="1544:1580" ht="12.75">
      <c r="BHN735" s="42"/>
      <c r="BHO735" s="42"/>
      <c r="BHP735" s="42"/>
      <c r="BHQ735" s="42"/>
      <c r="BHR735" s="42"/>
      <c r="BHS735" s="42"/>
      <c r="BHT735" s="66" t="s">
        <v>223</v>
      </c>
    </row>
    <row r="736" spans="1544:1580" ht="12.75">
      <c r="BHN736" s="42"/>
      <c r="BHO736" s="42"/>
      <c r="BHP736" s="42"/>
      <c r="BHQ736" s="42"/>
      <c r="BHR736" s="42"/>
      <c r="BHS736" s="42"/>
      <c r="BHT736" s="66" t="s">
        <v>224</v>
      </c>
    </row>
    <row r="737" spans="1574:1584" ht="12.75">
      <c r="BHN737" s="42"/>
      <c r="BHO737" s="42"/>
      <c r="BHP737" s="42"/>
      <c r="BHQ737" s="42"/>
      <c r="BHR737" s="42"/>
      <c r="BHS737" s="42"/>
      <c r="BHT737" s="66" t="s">
        <v>225</v>
      </c>
    </row>
    <row r="738" spans="1574:1584" ht="12.75">
      <c r="BHT738" s="66" t="s">
        <v>226</v>
      </c>
      <c r="BHU738" s="42"/>
      <c r="BHV738" s="42"/>
      <c r="BHW738" s="42"/>
      <c r="BHX738" s="42"/>
    </row>
    <row r="739" spans="1574:1584" ht="12.75">
      <c r="BHT739" s="66" t="s">
        <v>227</v>
      </c>
      <c r="BHU739" s="42"/>
      <c r="BHV739" s="42"/>
      <c r="BHW739" s="42"/>
      <c r="BHX739" s="42"/>
    </row>
    <row r="740" spans="1574:1584" ht="12.75">
      <c r="BHT740" s="66" t="s">
        <v>228</v>
      </c>
      <c r="BHU740" s="42"/>
      <c r="BHV740" s="42"/>
      <c r="BHW740" s="42"/>
      <c r="BHX740" s="42"/>
    </row>
    <row r="741" spans="1574:1584" ht="12.75">
      <c r="BHT741" s="67" t="s">
        <v>229</v>
      </c>
      <c r="BHU741" s="42"/>
      <c r="BHV741" s="42"/>
      <c r="BHW741" s="42"/>
      <c r="BHX741" s="42"/>
    </row>
    <row r="742" spans="1574:1584" ht="12.75">
      <c r="BHT742" s="66" t="s">
        <v>230</v>
      </c>
      <c r="BHU742" s="42"/>
      <c r="BHV742" s="42"/>
      <c r="BHW742" s="42"/>
      <c r="BHX742" s="42"/>
    </row>
    <row r="743" spans="1574:1584" ht="12.75">
      <c r="BHT743" s="66" t="s">
        <v>231</v>
      </c>
      <c r="BHU743" s="42"/>
      <c r="BHV743" s="42"/>
      <c r="BHW743" s="42"/>
      <c r="BHX743" s="42"/>
    </row>
    <row r="744" spans="1574:1584" ht="12.75">
      <c r="BHT744" s="66" t="s">
        <v>232</v>
      </c>
      <c r="BHU744" s="42"/>
      <c r="BHV744" s="42"/>
      <c r="BHW744" s="42"/>
      <c r="BHX744" s="42"/>
    </row>
    <row r="745" spans="1574:1584" ht="12.75">
      <c r="BHT745" s="66" t="s">
        <v>233</v>
      </c>
      <c r="BHU745" s="42"/>
      <c r="BHV745" s="42"/>
      <c r="BHW745" s="42"/>
      <c r="BHX745" s="42"/>
    </row>
    <row r="746" spans="1574:1584" ht="12.75">
      <c r="BHT746" s="42"/>
      <c r="BHU746" s="42"/>
      <c r="BHV746" s="42"/>
      <c r="BHW746" s="42"/>
      <c r="BHX746" s="42"/>
    </row>
    <row r="747" spans="1574:1584" ht="12.75">
      <c r="BHT747" s="42"/>
      <c r="BHU747" s="42"/>
      <c r="BHV747" s="42"/>
      <c r="BHW747" s="42"/>
      <c r="BHX747" s="42"/>
    </row>
    <row r="748" spans="1574:1584" ht="12.75">
      <c r="BHT748" s="42"/>
      <c r="BHU748" s="42"/>
      <c r="BHV748" s="42" t="s">
        <v>75</v>
      </c>
      <c r="BHW748" s="42"/>
      <c r="BHX748" s="42"/>
    </row>
    <row r="749" spans="1574:1584" ht="12.75">
      <c r="BHT749" s="42"/>
      <c r="BHU749" s="42"/>
      <c r="BHV749" s="42" t="s">
        <v>74</v>
      </c>
      <c r="BHW749" s="42"/>
      <c r="BHX749" s="42"/>
    </row>
    <row r="750" spans="1574:1584" ht="12.75">
      <c r="BHT750" s="42"/>
      <c r="BHU750" s="42"/>
      <c r="BHV750" s="42"/>
      <c r="BHW750" s="42"/>
      <c r="BHX750" s="42"/>
    </row>
    <row r="751" spans="1574:1584" ht="12.75">
      <c r="BHT751" s="42"/>
      <c r="BHU751" s="42"/>
      <c r="BHV751" s="42"/>
      <c r="BHW751" s="42"/>
      <c r="BHX751" s="42" t="s">
        <v>234</v>
      </c>
    </row>
    <row r="752" spans="1574:1584" ht="12.75">
      <c r="BHT752" s="42"/>
      <c r="BHU752" s="42"/>
      <c r="BHV752" s="42"/>
      <c r="BHW752" s="42"/>
      <c r="BHX752" s="42" t="s">
        <v>235</v>
      </c>
    </row>
    <row r="753" spans="1580:1589" ht="12.75">
      <c r="BHT753" s="42"/>
      <c r="BHU753" s="42"/>
      <c r="BHV753" s="42"/>
      <c r="BHW753" s="42"/>
      <c r="BHX753" s="42" t="s">
        <v>236</v>
      </c>
    </row>
    <row r="754" spans="1580:1589" ht="12.75">
      <c r="BHX754" s="42" t="s">
        <v>237</v>
      </c>
      <c r="BHY754" s="42"/>
      <c r="BHZ754" s="42"/>
      <c r="BIA754" s="42"/>
      <c r="BIB754" s="42"/>
      <c r="BIC754" s="42"/>
    </row>
    <row r="755" spans="1580:1589" ht="12.75">
      <c r="BHX755" s="42"/>
      <c r="BHY755" s="42"/>
      <c r="BHZ755" s="42"/>
      <c r="BIA755" s="42"/>
      <c r="BIB755" s="42"/>
      <c r="BIC755" s="42"/>
    </row>
    <row r="756" spans="1580:1589" ht="12.75">
      <c r="BHX756" s="42"/>
      <c r="BHY756" s="42"/>
      <c r="BHZ756" s="42" t="s">
        <v>238</v>
      </c>
      <c r="BIA756" s="42"/>
      <c r="BIB756" s="42"/>
      <c r="BIC756" s="42"/>
    </row>
    <row r="757" spans="1580:1589" ht="12.75">
      <c r="BHX757" s="42"/>
      <c r="BHY757" s="42"/>
      <c r="BHZ757" s="42" t="s">
        <v>239</v>
      </c>
      <c r="BIA757" s="42"/>
      <c r="BIB757" s="42"/>
      <c r="BIC757" s="42"/>
    </row>
    <row r="758" spans="1580:1589" ht="12.75">
      <c r="BHX758" s="42"/>
      <c r="BHY758" s="42"/>
      <c r="BHZ758" s="42" t="s">
        <v>240</v>
      </c>
      <c r="BIA758" s="42"/>
      <c r="BIB758" s="42"/>
      <c r="BIC758" s="42"/>
    </row>
    <row r="759" spans="1580:1589" ht="12.75">
      <c r="BHX759" s="42"/>
      <c r="BHY759" s="42"/>
      <c r="BHZ759" s="42"/>
      <c r="BIA759" s="42"/>
      <c r="BIB759" s="42"/>
      <c r="BIC759" s="42"/>
    </row>
    <row r="760" spans="1580:1589" ht="12.75">
      <c r="BHX760" s="42"/>
      <c r="BHY760" s="42"/>
      <c r="BHZ760" s="42"/>
      <c r="BIA760" s="42"/>
      <c r="BIB760" s="42"/>
      <c r="BIC760" s="42"/>
    </row>
    <row r="761" spans="1580:1589" ht="12.75">
      <c r="BHX761" s="42"/>
      <c r="BHY761" s="42"/>
      <c r="BHZ761" s="42"/>
      <c r="BIA761" s="42"/>
      <c r="BIB761" s="42"/>
      <c r="BIC761" s="68" t="s">
        <v>241</v>
      </c>
    </row>
    <row r="762" spans="1580:1589" ht="12.75">
      <c r="BHX762" s="42"/>
      <c r="BHY762" s="42"/>
      <c r="BHZ762" s="42"/>
      <c r="BIA762" s="42"/>
      <c r="BIB762" s="42"/>
      <c r="BIC762" s="69" t="s">
        <v>242</v>
      </c>
    </row>
    <row r="763" spans="1580:1589" ht="12.75">
      <c r="BHX763" s="42"/>
      <c r="BHY763" s="42"/>
      <c r="BHZ763" s="42"/>
      <c r="BIA763" s="42"/>
      <c r="BIB763" s="42"/>
      <c r="BIC763" s="69" t="s">
        <v>243</v>
      </c>
    </row>
    <row r="764" spans="1580:1589" ht="12.75">
      <c r="BHX764" s="42"/>
      <c r="BHY764" s="42"/>
      <c r="BHZ764" s="42"/>
      <c r="BIA764" s="42"/>
      <c r="BIB764" s="42"/>
      <c r="BIC764" s="69" t="s">
        <v>244</v>
      </c>
    </row>
    <row r="765" spans="1580:1589" ht="12.75">
      <c r="BHX765" s="42"/>
      <c r="BHY765" s="42"/>
      <c r="BHZ765" s="42"/>
      <c r="BIA765" s="42"/>
      <c r="BIB765" s="42"/>
      <c r="BIC765" s="69" t="s">
        <v>245</v>
      </c>
    </row>
    <row r="766" spans="1580:1589" ht="12.75">
      <c r="BHX766" s="42"/>
      <c r="BHY766" s="42"/>
      <c r="BHZ766" s="42"/>
      <c r="BIA766" s="42"/>
      <c r="BIB766" s="42"/>
      <c r="BIC766" s="69" t="s">
        <v>246</v>
      </c>
    </row>
    <row r="767" spans="1580:1589" ht="12.75">
      <c r="BHX767" s="42"/>
      <c r="BHY767" s="42"/>
      <c r="BHZ767" s="42"/>
      <c r="BIA767" s="42"/>
      <c r="BIB767" s="42"/>
      <c r="BIC767" s="69" t="s">
        <v>247</v>
      </c>
    </row>
    <row r="768" spans="1580:1589" ht="12.75">
      <c r="BHX768" s="42"/>
      <c r="BHY768" s="42"/>
      <c r="BHZ768" s="42"/>
      <c r="BIA768" s="42"/>
      <c r="BIB768" s="42"/>
      <c r="BIC768" s="69" t="s">
        <v>248</v>
      </c>
    </row>
    <row r="769" spans="1589:1593" ht="12.75">
      <c r="BIC769" s="69" t="s">
        <v>249</v>
      </c>
    </row>
    <row r="770" spans="1589:1593" ht="12.75">
      <c r="BIC770" s="69" t="s">
        <v>250</v>
      </c>
      <c r="BID770" s="68"/>
      <c r="BIE770" s="68"/>
      <c r="BIF770" s="68"/>
      <c r="BIG770" s="68"/>
    </row>
    <row r="771" spans="1589:1593" ht="12.75">
      <c r="BIC771" s="69" t="s">
        <v>251</v>
      </c>
      <c r="BID771" s="68"/>
      <c r="BIE771" s="68"/>
      <c r="BIF771" s="68"/>
      <c r="BIG771" s="68"/>
    </row>
    <row r="772" spans="1589:1593">
      <c r="BIC772" s="68"/>
      <c r="BID772" s="68"/>
      <c r="BIE772" s="68"/>
      <c r="BIF772" s="68"/>
      <c r="BIG772" s="68"/>
    </row>
    <row r="773" spans="1589:1593">
      <c r="BIC773" s="68"/>
      <c r="BID773" s="68"/>
      <c r="BIE773" s="68" t="s">
        <v>252</v>
      </c>
      <c r="BIF773" s="68"/>
      <c r="BIG773" s="68"/>
    </row>
    <row r="774" spans="1589:1593">
      <c r="BIC774" s="68"/>
      <c r="BID774" s="68"/>
      <c r="BIE774" s="68" t="s">
        <v>253</v>
      </c>
      <c r="BIF774" s="68"/>
      <c r="BIG774" s="68"/>
    </row>
    <row r="775" spans="1589:1593">
      <c r="BIC775" s="68"/>
      <c r="BID775" s="68"/>
      <c r="BIE775" s="68" t="s">
        <v>254</v>
      </c>
      <c r="BIF775" s="68"/>
      <c r="BIG775" s="68"/>
    </row>
    <row r="776" spans="1589:1593">
      <c r="BIC776" s="68"/>
      <c r="BID776" s="68"/>
      <c r="BIE776" s="68" t="s">
        <v>255</v>
      </c>
      <c r="BIF776" s="68"/>
      <c r="BIG776" s="68"/>
    </row>
    <row r="777" spans="1589:1593">
      <c r="BIC777" s="68"/>
      <c r="BID777" s="68"/>
      <c r="BIE777" s="68"/>
      <c r="BIF777" s="68"/>
      <c r="BIG777" s="68"/>
    </row>
    <row r="778" spans="1589:1593">
      <c r="BIC778" s="68"/>
      <c r="BID778" s="68"/>
      <c r="BIE778" s="68" t="s">
        <v>256</v>
      </c>
      <c r="BIF778" s="68"/>
      <c r="BIG778" s="68"/>
    </row>
    <row r="779" spans="1589:1593" ht="12.75">
      <c r="BIC779" s="68"/>
      <c r="BID779" s="68"/>
      <c r="BIE779" s="68"/>
      <c r="BIF779" s="68"/>
      <c r="BIG779" s="70" t="s">
        <v>257</v>
      </c>
    </row>
    <row r="780" spans="1589:1593" ht="12.75">
      <c r="BIC780" s="68"/>
      <c r="BID780" s="68"/>
      <c r="BIE780" s="68"/>
      <c r="BIF780" s="68"/>
      <c r="BIG780" s="69" t="s">
        <v>158</v>
      </c>
    </row>
    <row r="781" spans="1589:1593" ht="12.75">
      <c r="BIC781" s="68"/>
      <c r="BID781" s="68"/>
      <c r="BIE781" s="68"/>
      <c r="BIF781" s="68"/>
      <c r="BIG781" s="69" t="s">
        <v>161</v>
      </c>
    </row>
    <row r="782" spans="1589:1593" ht="12.75">
      <c r="BIC782" s="68"/>
      <c r="BID782" s="68"/>
      <c r="BIE782" s="68"/>
      <c r="BIF782" s="68"/>
      <c r="BIG782" s="69" t="s">
        <v>164</v>
      </c>
    </row>
    <row r="783" spans="1589:1593" ht="12.75">
      <c r="BIC783" s="68"/>
      <c r="BID783" s="68"/>
      <c r="BIE783" s="68"/>
      <c r="BIF783" s="68"/>
      <c r="BIG783" s="69" t="s">
        <v>167</v>
      </c>
    </row>
    <row r="784" spans="1589:1593" ht="12.75">
      <c r="BIC784" s="68"/>
      <c r="BID784" s="68"/>
      <c r="BIE784" s="68"/>
      <c r="BIF784" s="68"/>
      <c r="BIG784" s="69" t="s">
        <v>168</v>
      </c>
    </row>
    <row r="785" spans="1589:1597" ht="12.75">
      <c r="BIC785" s="68"/>
      <c r="BID785" s="68"/>
      <c r="BIE785" s="68"/>
      <c r="BIF785" s="68"/>
      <c r="BIG785" s="69" t="s">
        <v>169</v>
      </c>
    </row>
    <row r="786" spans="1589:1597" ht="12.75">
      <c r="BIG786" s="69" t="s">
        <v>174</v>
      </c>
      <c r="BIH786" s="68"/>
      <c r="BII786" s="68"/>
      <c r="BIJ786" s="68"/>
      <c r="BIK786" s="68"/>
    </row>
    <row r="787" spans="1589:1597" ht="12.75">
      <c r="BIG787" s="69" t="s">
        <v>181</v>
      </c>
      <c r="BIH787" s="68"/>
      <c r="BII787" s="68"/>
      <c r="BIJ787" s="68"/>
      <c r="BIK787" s="68"/>
    </row>
    <row r="788" spans="1589:1597" ht="12.75">
      <c r="BIG788" s="69" t="s">
        <v>187</v>
      </c>
      <c r="BIH788" s="68"/>
      <c r="BII788" s="68"/>
      <c r="BIJ788" s="68"/>
      <c r="BIK788" s="68"/>
    </row>
    <row r="789" spans="1589:1597" ht="12.75">
      <c r="BIG789" s="69" t="s">
        <v>193</v>
      </c>
      <c r="BIH789" s="68"/>
      <c r="BII789" s="68"/>
      <c r="BIJ789" s="68"/>
      <c r="BIK789" s="68"/>
    </row>
    <row r="790" spans="1589:1597" ht="12.75">
      <c r="BIG790" s="69" t="s">
        <v>198</v>
      </c>
      <c r="BIH790" s="68"/>
      <c r="BII790" s="68" t="s">
        <v>258</v>
      </c>
      <c r="BIJ790" s="68"/>
      <c r="BIK790" s="68"/>
    </row>
    <row r="791" spans="1589:1597" ht="12.75">
      <c r="BIG791" s="68"/>
      <c r="BIH791" s="68"/>
      <c r="BII791" s="69" t="s">
        <v>234</v>
      </c>
      <c r="BIJ791" s="68"/>
      <c r="BIK791" s="68"/>
    </row>
    <row r="792" spans="1589:1597" ht="12.75">
      <c r="BIG792" s="68"/>
      <c r="BIH792" s="68"/>
      <c r="BII792" s="69" t="s">
        <v>235</v>
      </c>
      <c r="BIJ792" s="68"/>
      <c r="BIK792" s="68"/>
    </row>
    <row r="793" spans="1589:1597" ht="12.75">
      <c r="BIG793" s="68"/>
      <c r="BIH793" s="68"/>
      <c r="BII793" s="69" t="s">
        <v>236</v>
      </c>
      <c r="BIJ793" s="68"/>
      <c r="BIK793" s="68"/>
    </row>
    <row r="794" spans="1589:1597" ht="12.75">
      <c r="BIG794" s="68"/>
      <c r="BIH794" s="68"/>
      <c r="BII794" s="69" t="s">
        <v>237</v>
      </c>
      <c r="BIJ794" s="68"/>
      <c r="BIK794" s="68"/>
    </row>
    <row r="795" spans="1589:1597">
      <c r="BIG795" s="68"/>
      <c r="BIH795" s="68"/>
      <c r="BII795" s="68"/>
      <c r="BIJ795" s="68"/>
      <c r="BIK795" s="68"/>
    </row>
    <row r="796" spans="1589:1597">
      <c r="BIG796" s="68"/>
      <c r="BIH796" s="68"/>
      <c r="BII796" s="68"/>
      <c r="BIJ796" s="68"/>
      <c r="BIK796" s="68" t="s">
        <v>259</v>
      </c>
    </row>
    <row r="797" spans="1589:1597" ht="63.75">
      <c r="BIG797" s="68"/>
      <c r="BIH797" s="68"/>
      <c r="BII797" s="68"/>
      <c r="BIJ797" s="68"/>
      <c r="BIK797" s="71" t="s">
        <v>260</v>
      </c>
    </row>
    <row r="798" spans="1589:1597" ht="12.75">
      <c r="BIG798" s="68"/>
      <c r="BIH798" s="68"/>
      <c r="BII798" s="68"/>
      <c r="BIJ798" s="68"/>
      <c r="BIK798" s="72" t="s">
        <v>261</v>
      </c>
    </row>
    <row r="799" spans="1589:1597" ht="12.75">
      <c r="BIG799" s="68"/>
      <c r="BIH799" s="68"/>
      <c r="BII799" s="68"/>
      <c r="BIJ799" s="68"/>
      <c r="BIK799" s="72" t="s">
        <v>262</v>
      </c>
    </row>
    <row r="800" spans="1589:1597" ht="12.75">
      <c r="BIG800" s="68"/>
      <c r="BIH800" s="68"/>
      <c r="BII800" s="68"/>
      <c r="BIJ800" s="68"/>
      <c r="BIK800" s="72" t="s">
        <v>263</v>
      </c>
    </row>
    <row r="801" spans="1593:1602" ht="12.75">
      <c r="BIG801" s="68"/>
      <c r="BIH801" s="68"/>
      <c r="BII801" s="68"/>
      <c r="BIJ801" s="68"/>
      <c r="BIK801" s="72" t="s">
        <v>264</v>
      </c>
    </row>
    <row r="802" spans="1593:1602" ht="63.75">
      <c r="BIK802" s="71" t="s">
        <v>265</v>
      </c>
      <c r="BIL802" s="68"/>
      <c r="BIM802" s="68"/>
      <c r="BIN802" s="68"/>
      <c r="BIO802" s="73"/>
      <c r="BIP802" s="73"/>
    </row>
    <row r="803" spans="1593:1602" ht="12.75">
      <c r="BIK803" s="72" t="s">
        <v>266</v>
      </c>
      <c r="BIL803" s="68"/>
      <c r="BIM803" s="68"/>
      <c r="BIN803" s="68"/>
      <c r="BIO803" s="73"/>
      <c r="BIP803" s="73"/>
    </row>
    <row r="804" spans="1593:1602" ht="12.75">
      <c r="BIK804" s="71" t="s">
        <v>198</v>
      </c>
      <c r="BIL804" s="68"/>
      <c r="BIM804" s="68"/>
      <c r="BIN804" s="68"/>
      <c r="BIO804" s="73"/>
      <c r="BIP804" s="73"/>
    </row>
    <row r="805" spans="1593:1602" ht="12.75">
      <c r="BIK805" s="72" t="s">
        <v>256</v>
      </c>
      <c r="BIL805" s="68"/>
      <c r="BIM805" s="68"/>
      <c r="BIN805" s="68"/>
      <c r="BIO805" s="68"/>
      <c r="BIP805" s="68"/>
    </row>
    <row r="806" spans="1593:1602" ht="12.75">
      <c r="BIK806" s="72"/>
      <c r="BIL806" s="68"/>
      <c r="BIM806" s="68"/>
      <c r="BIN806" s="68"/>
      <c r="BIO806" s="68"/>
      <c r="BIP806" s="68"/>
    </row>
    <row r="807" spans="1593:1602" ht="12.75">
      <c r="BIK807" s="68"/>
      <c r="BIL807" s="68"/>
      <c r="BIM807" s="69" t="s">
        <v>75</v>
      </c>
      <c r="BIN807" s="69"/>
      <c r="BIO807" s="69"/>
      <c r="BIP807" s="69"/>
    </row>
    <row r="808" spans="1593:1602" ht="12.75">
      <c r="BIK808" s="68"/>
      <c r="BIL808" s="68"/>
      <c r="BIM808" s="69" t="s">
        <v>74</v>
      </c>
      <c r="BIN808" s="69"/>
      <c r="BIO808" s="69"/>
      <c r="BIP808" s="69"/>
    </row>
    <row r="809" spans="1593:1602" ht="12.75">
      <c r="BIK809" s="68"/>
      <c r="BIL809" s="68"/>
      <c r="BIM809" s="69"/>
      <c r="BIN809" s="69"/>
      <c r="BIO809" s="69"/>
      <c r="BIP809" s="69"/>
    </row>
    <row r="810" spans="1593:1602" ht="12.75">
      <c r="BIK810" s="68"/>
      <c r="BIL810" s="68"/>
      <c r="BIM810" s="69"/>
      <c r="BIN810" s="69" t="s">
        <v>79</v>
      </c>
      <c r="BIO810" s="69"/>
      <c r="BIP810" s="69"/>
    </row>
    <row r="811" spans="1593:1602" ht="12.75">
      <c r="BIK811" s="68"/>
      <c r="BIL811" s="68"/>
      <c r="BIM811" s="69"/>
      <c r="BIN811" s="69" t="s">
        <v>156</v>
      </c>
      <c r="BIO811" s="69"/>
      <c r="BIP811" s="69"/>
    </row>
    <row r="812" spans="1593:1602" ht="12.75">
      <c r="BIK812" s="68"/>
      <c r="BIL812" s="68"/>
      <c r="BIM812" s="69"/>
      <c r="BIN812" s="69"/>
      <c r="BIO812" s="69"/>
      <c r="BIP812" s="69"/>
    </row>
    <row r="813" spans="1593:1602" ht="12.75">
      <c r="BIK813" s="68"/>
      <c r="BIL813" s="68"/>
      <c r="BIM813" s="69"/>
      <c r="BIN813" s="69"/>
      <c r="BIO813" s="69"/>
      <c r="BIP813" s="69"/>
    </row>
    <row r="814" spans="1593:1602" ht="12.75">
      <c r="BIK814" s="68"/>
      <c r="BIL814" s="68"/>
      <c r="BIM814" s="69"/>
      <c r="BIN814" s="69"/>
      <c r="BIO814" s="69"/>
      <c r="BIP814" s="69"/>
    </row>
    <row r="815" spans="1593:1602" ht="12.75">
      <c r="BIK815" s="68"/>
      <c r="BIL815" s="68"/>
      <c r="BIM815" s="69"/>
      <c r="BIN815" s="69"/>
      <c r="BIO815" s="69"/>
      <c r="BIP815" s="69"/>
    </row>
    <row r="816" spans="1593:1602" ht="12.75">
      <c r="BIK816" s="68"/>
      <c r="BIL816" s="68"/>
      <c r="BIM816" s="69"/>
      <c r="BIN816" s="69"/>
      <c r="BIO816" s="69"/>
      <c r="BIP816" s="69"/>
    </row>
    <row r="817" spans="1597:1606" ht="12.75">
      <c r="BIK817" s="68"/>
      <c r="BIL817" s="68"/>
      <c r="BIM817" s="69"/>
      <c r="BIN817" s="69"/>
      <c r="BIO817" s="69"/>
      <c r="BIP817" s="69" t="s">
        <v>78</v>
      </c>
    </row>
    <row r="818" spans="1597:1606" ht="12.75">
      <c r="BIP818" s="69" t="s">
        <v>267</v>
      </c>
      <c r="BIQ818" s="69"/>
      <c r="BIR818" s="69"/>
      <c r="BIS818" s="69"/>
      <c r="BIT818" s="69"/>
    </row>
    <row r="819" spans="1597:1606" ht="12.75">
      <c r="BIP819" s="69" t="s">
        <v>268</v>
      </c>
      <c r="BIQ819" s="69"/>
      <c r="BIR819" s="69"/>
      <c r="BIS819" s="69"/>
      <c r="BIT819" s="69"/>
    </row>
    <row r="820" spans="1597:1606" ht="12.75">
      <c r="BIP820" s="69"/>
      <c r="BIQ820" s="69"/>
      <c r="BIR820" s="69"/>
      <c r="BIS820" s="69"/>
      <c r="BIT820" s="69"/>
    </row>
    <row r="821" spans="1597:1606" ht="12.75">
      <c r="BIP821" s="69"/>
      <c r="BIQ821" s="69"/>
      <c r="BIR821" s="69"/>
      <c r="BIS821" s="69"/>
      <c r="BIT821" s="69"/>
    </row>
    <row r="822" spans="1597:1606" ht="12.75">
      <c r="BIP822" s="69"/>
      <c r="BIQ822" s="69"/>
      <c r="BIR822" s="69"/>
      <c r="BIS822" s="69"/>
      <c r="BIT822" s="69"/>
    </row>
    <row r="823" spans="1597:1606" ht="12.75">
      <c r="BIP823" s="69"/>
      <c r="BIQ823" s="69" t="s">
        <v>269</v>
      </c>
      <c r="BIR823" s="69"/>
      <c r="BIS823" s="69"/>
      <c r="BIT823" s="69"/>
    </row>
    <row r="824" spans="1597:1606" ht="12.75">
      <c r="BIP824" s="69"/>
      <c r="BIQ824" s="69" t="s">
        <v>270</v>
      </c>
      <c r="BIR824" s="69"/>
      <c r="BIS824" s="69"/>
      <c r="BIT824" s="69"/>
    </row>
    <row r="825" spans="1597:1606" ht="12.75">
      <c r="BIP825" s="69"/>
      <c r="BIQ825" s="69" t="s">
        <v>77</v>
      </c>
      <c r="BIR825" s="69"/>
      <c r="BIS825" s="69"/>
      <c r="BIT825" s="69"/>
    </row>
    <row r="826" spans="1597:1606" ht="12.75">
      <c r="BIP826" s="69"/>
      <c r="BIQ826" s="69"/>
      <c r="BIR826" s="69"/>
      <c r="BIS826" s="69"/>
      <c r="BIT826" s="69"/>
    </row>
    <row r="827" spans="1597:1606" ht="12.75">
      <c r="BIP827" s="69"/>
      <c r="BIQ827" s="69"/>
      <c r="BIR827" s="69"/>
      <c r="BIS827" s="69"/>
      <c r="BIT827" s="69"/>
    </row>
    <row r="828" spans="1597:1606" ht="12.75">
      <c r="BIP828" s="69"/>
      <c r="BIQ828" s="69"/>
      <c r="BIR828" s="69"/>
      <c r="BIS828" s="69"/>
      <c r="BIT828" s="69"/>
    </row>
    <row r="829" spans="1597:1606" ht="12.75">
      <c r="BIP829" s="69"/>
      <c r="BIQ829" s="69"/>
      <c r="BIR829" s="69"/>
      <c r="BIS829" s="69" t="s">
        <v>271</v>
      </c>
      <c r="BIT829" s="69"/>
    </row>
    <row r="830" spans="1597:1606" ht="12.75">
      <c r="BIP830" s="69"/>
      <c r="BIQ830" s="69"/>
      <c r="BIR830" s="69"/>
      <c r="BIS830" s="69" t="s">
        <v>272</v>
      </c>
      <c r="BIT830" s="69"/>
    </row>
    <row r="831" spans="1597:1606" ht="12.75">
      <c r="BIP831" s="69"/>
      <c r="BIQ831" s="69"/>
      <c r="BIR831" s="69"/>
      <c r="BIS831" s="69" t="s">
        <v>273</v>
      </c>
      <c r="BIT831" s="69"/>
    </row>
    <row r="832" spans="1597:1606" ht="12.75">
      <c r="BIP832" s="69"/>
      <c r="BIQ832" s="69"/>
      <c r="BIR832" s="69"/>
      <c r="BIS832" s="69"/>
      <c r="BIT832" s="69"/>
    </row>
    <row r="833" spans="1602:1620" ht="12.75">
      <c r="BIP833" s="69"/>
      <c r="BIQ833" s="69"/>
      <c r="BIR833" s="69"/>
      <c r="BIS833" s="69"/>
      <c r="BIT833" s="69" t="s">
        <v>195</v>
      </c>
    </row>
    <row r="834" spans="1602:1620" ht="12.75">
      <c r="BIT834" s="69" t="s">
        <v>191</v>
      </c>
      <c r="BIU834" s="69"/>
      <c r="BIV834" s="69"/>
      <c r="BIW834" s="68"/>
      <c r="BIX834" s="68"/>
      <c r="BIY834" s="68"/>
      <c r="BIZ834" s="68"/>
      <c r="BJA834" s="68"/>
      <c r="BJB834" s="68"/>
      <c r="BJC834" s="68"/>
      <c r="BJD834" s="68"/>
      <c r="BJE834" s="68"/>
      <c r="BJF834" s="68"/>
      <c r="BJG834" s="68"/>
      <c r="BJH834" s="68"/>
    </row>
    <row r="835" spans="1602:1620" ht="12.75">
      <c r="BIT835" s="69" t="s">
        <v>274</v>
      </c>
      <c r="BIU835" s="69"/>
      <c r="BIV835" s="69"/>
      <c r="BIW835" s="68"/>
      <c r="BIX835" s="68"/>
      <c r="BIY835" s="68"/>
      <c r="BIZ835" s="68"/>
      <c r="BJA835" s="68"/>
      <c r="BJB835" s="68"/>
      <c r="BJC835" s="68"/>
      <c r="BJD835" s="68"/>
      <c r="BJE835" s="68"/>
      <c r="BJF835" s="68"/>
      <c r="BJG835" s="68"/>
      <c r="BJH835" s="68"/>
    </row>
    <row r="836" spans="1602:1620" ht="12.75">
      <c r="BIT836" s="69"/>
      <c r="BIU836" s="69"/>
      <c r="BIV836" s="69"/>
      <c r="BIW836" s="68"/>
      <c r="BIX836" s="68"/>
      <c r="BIY836" s="68"/>
      <c r="BIZ836" s="68"/>
      <c r="BJA836" s="68"/>
      <c r="BJB836" s="68"/>
      <c r="BJC836" s="68"/>
      <c r="BJD836" s="68"/>
      <c r="BJE836" s="68"/>
      <c r="BJF836" s="68"/>
      <c r="BJG836" s="68"/>
      <c r="BJH836" s="68"/>
    </row>
    <row r="837" spans="1602:1620" ht="12.75">
      <c r="BIT837" s="69"/>
      <c r="BIU837" s="69" t="s">
        <v>275</v>
      </c>
      <c r="BIV837" s="69"/>
      <c r="BIW837" s="68"/>
      <c r="BIX837" s="68"/>
      <c r="BIY837" s="68"/>
      <c r="BIZ837" s="68"/>
      <c r="BJA837" s="68"/>
      <c r="BJB837" s="68"/>
      <c r="BJC837" s="68"/>
      <c r="BJD837" s="68"/>
      <c r="BJE837" s="68"/>
      <c r="BJF837" s="68"/>
      <c r="BJG837" s="68"/>
      <c r="BJH837" s="68"/>
    </row>
    <row r="838" spans="1602:1620" ht="12.75">
      <c r="BIT838" s="69"/>
      <c r="BIU838" s="69" t="s">
        <v>276</v>
      </c>
      <c r="BIV838" s="69"/>
      <c r="BIW838" s="68"/>
      <c r="BIX838" s="68"/>
      <c r="BIY838" s="68"/>
      <c r="BIZ838" s="68"/>
      <c r="BJA838" s="68"/>
      <c r="BJB838" s="68"/>
      <c r="BJC838" s="68"/>
      <c r="BJD838" s="68"/>
      <c r="BJE838" s="68"/>
      <c r="BJF838" s="68"/>
      <c r="BJG838" s="68"/>
      <c r="BJH838" s="68"/>
    </row>
    <row r="839" spans="1602:1620" ht="12.75">
      <c r="BIT839" s="69"/>
      <c r="BIU839" s="69" t="s">
        <v>277</v>
      </c>
      <c r="BIV839" s="69"/>
      <c r="BIW839" s="68"/>
      <c r="BIX839" s="68"/>
      <c r="BIY839" s="68"/>
      <c r="BIZ839" s="68"/>
      <c r="BJA839" s="68"/>
      <c r="BJB839" s="68"/>
      <c r="BJC839" s="68"/>
      <c r="BJD839" s="68"/>
      <c r="BJE839" s="68"/>
      <c r="BJF839" s="68"/>
      <c r="BJG839" s="68"/>
      <c r="BJH839" s="68"/>
    </row>
    <row r="840" spans="1602:1620" ht="12.75">
      <c r="BIT840" s="69"/>
      <c r="BIU840" s="69"/>
      <c r="BIV840" s="69"/>
      <c r="BIW840" s="68"/>
      <c r="BIX840" s="68"/>
      <c r="BIY840" s="68"/>
      <c r="BIZ840" s="68"/>
      <c r="BJA840" s="68"/>
      <c r="BJB840" s="68"/>
      <c r="BJC840" s="68"/>
      <c r="BJD840" s="68"/>
      <c r="BJE840" s="68"/>
      <c r="BJF840" s="68"/>
      <c r="BJG840" s="68"/>
      <c r="BJH840" s="68"/>
    </row>
    <row r="841" spans="1602:1620" ht="12.75">
      <c r="BIT841" s="69"/>
      <c r="BIU841" s="69"/>
      <c r="BIV841" s="74" t="s">
        <v>76</v>
      </c>
      <c r="BIW841" s="68"/>
      <c r="BIX841" s="68"/>
      <c r="BIY841" s="68"/>
      <c r="BIZ841" s="68"/>
      <c r="BJA841" s="68"/>
      <c r="BJB841" s="68"/>
      <c r="BJC841" s="68"/>
      <c r="BJD841" s="68"/>
      <c r="BJE841" s="68"/>
      <c r="BJF841" s="68"/>
      <c r="BJG841" s="68"/>
      <c r="BJH841" s="68"/>
    </row>
    <row r="842" spans="1602:1620" ht="12.75">
      <c r="BIT842" s="69"/>
      <c r="BIU842" s="69"/>
      <c r="BIV842" s="74" t="s">
        <v>82</v>
      </c>
      <c r="BIW842" s="68"/>
      <c r="BIX842" s="68"/>
      <c r="BIY842" s="68"/>
      <c r="BIZ842" s="68"/>
      <c r="BJA842" s="68"/>
      <c r="BJB842" s="68"/>
      <c r="BJC842" s="68"/>
      <c r="BJD842" s="68"/>
      <c r="BJE842" s="68"/>
      <c r="BJF842" s="68"/>
      <c r="BJG842" s="68"/>
      <c r="BJH842" s="68"/>
    </row>
    <row r="843" spans="1602:1620" ht="12.75">
      <c r="BIT843" s="69"/>
      <c r="BIU843" s="69"/>
      <c r="BIV843" s="74"/>
      <c r="BIW843" s="68"/>
      <c r="BIX843" s="68"/>
      <c r="BIY843" s="68"/>
      <c r="BIZ843" s="68"/>
      <c r="BJA843" s="68"/>
      <c r="BJB843" s="68"/>
      <c r="BJC843" s="68"/>
      <c r="BJD843" s="68"/>
      <c r="BJE843" s="68"/>
      <c r="BJF843" s="68"/>
      <c r="BJG843" s="68"/>
      <c r="BJH843" s="68"/>
    </row>
    <row r="844" spans="1602:1620">
      <c r="BIT844" s="68"/>
      <c r="BIU844" s="68"/>
      <c r="BIV844" s="68"/>
      <c r="BIW844" s="68"/>
      <c r="BIX844" s="68"/>
      <c r="BIY844" s="68"/>
      <c r="BIZ844" s="68"/>
      <c r="BJA844" s="68"/>
      <c r="BJB844" s="68"/>
      <c r="BJC844" s="68"/>
      <c r="BJD844" s="68"/>
      <c r="BJE844" s="68"/>
      <c r="BJF844" s="68"/>
      <c r="BJG844" s="68"/>
      <c r="BJH844" s="68"/>
    </row>
    <row r="845" spans="1602:1620">
      <c r="BIT845" s="68"/>
      <c r="BIU845" s="68"/>
      <c r="BIV845" s="68"/>
      <c r="BIW845" s="68"/>
      <c r="BIX845" s="68"/>
      <c r="BIY845" s="68"/>
      <c r="BIZ845" s="68"/>
      <c r="BJA845" s="68"/>
      <c r="BJB845" s="68"/>
      <c r="BJC845" s="68"/>
      <c r="BJD845" s="68"/>
      <c r="BJE845" s="68"/>
      <c r="BJF845" s="68"/>
      <c r="BJG845" s="68"/>
      <c r="BJH845" s="68"/>
    </row>
    <row r="846" spans="1602:1620" ht="12.75">
      <c r="BIT846" s="68"/>
      <c r="BIU846" s="68"/>
      <c r="BIV846" s="68"/>
      <c r="BIW846" s="68"/>
      <c r="BIX846" s="69"/>
      <c r="BIY846" s="69"/>
      <c r="BIZ846" s="69"/>
      <c r="BJA846" s="69"/>
      <c r="BJB846" s="69"/>
      <c r="BJC846" s="69"/>
      <c r="BJD846" s="69"/>
      <c r="BJE846" s="69"/>
      <c r="BJF846" s="197" t="s">
        <v>50</v>
      </c>
      <c r="BJG846" s="197"/>
      <c r="BJH846" s="197"/>
    </row>
    <row r="847" spans="1602:1620" ht="12.75">
      <c r="BIT847" s="68"/>
      <c r="BIU847" s="68"/>
      <c r="BIV847" s="68"/>
      <c r="BIW847" s="68"/>
      <c r="BIX847" s="69"/>
      <c r="BIY847" s="69"/>
      <c r="BIZ847" s="69"/>
      <c r="BJA847" s="69"/>
      <c r="BJB847" s="69"/>
      <c r="BJC847" s="69"/>
      <c r="BJD847" s="75">
        <v>1</v>
      </c>
      <c r="BJE847" s="75">
        <v>2</v>
      </c>
      <c r="BJF847" s="75">
        <v>3</v>
      </c>
      <c r="BJG847" s="76">
        <v>4</v>
      </c>
      <c r="BJH847" s="76">
        <v>5</v>
      </c>
    </row>
    <row r="848" spans="1602:1620" ht="12.75">
      <c r="BIT848" s="68"/>
      <c r="BIU848" s="68"/>
      <c r="BIV848" s="68"/>
      <c r="BIW848" s="68"/>
      <c r="BIX848" s="69"/>
      <c r="BIY848" s="69"/>
      <c r="BIZ848" s="69"/>
      <c r="BJA848" s="69"/>
      <c r="BJB848" s="69"/>
      <c r="BJC848" s="69"/>
      <c r="BJD848" s="74" t="s">
        <v>83</v>
      </c>
      <c r="BJE848" s="74" t="s">
        <v>84</v>
      </c>
      <c r="BJF848" s="74" t="s">
        <v>85</v>
      </c>
      <c r="BJG848" s="74" t="s">
        <v>86</v>
      </c>
      <c r="BJH848" s="74" t="s">
        <v>87</v>
      </c>
    </row>
    <row r="849" spans="1606:1622" ht="12.75">
      <c r="BIT849" s="68"/>
      <c r="BIU849" s="68"/>
      <c r="BIV849" s="68"/>
      <c r="BIW849" s="68"/>
      <c r="BIX849" s="69"/>
      <c r="BIY849" s="69"/>
      <c r="BIZ849" s="69"/>
      <c r="BJA849" s="69"/>
      <c r="BJB849" s="69"/>
      <c r="BJC849" s="69"/>
      <c r="BJD849" s="77">
        <v>0.2</v>
      </c>
      <c r="BJE849" s="77">
        <v>0.4</v>
      </c>
      <c r="BJF849" s="77">
        <v>0.6</v>
      </c>
      <c r="BJG849" s="77">
        <v>0.8</v>
      </c>
      <c r="BJH849" s="77">
        <v>1</v>
      </c>
    </row>
    <row r="851" spans="1606:1622" ht="12.75">
      <c r="BIX851" s="211" t="s">
        <v>48</v>
      </c>
      <c r="BIY851" s="78">
        <v>5</v>
      </c>
      <c r="BIZ851" s="74" t="s">
        <v>88</v>
      </c>
      <c r="BJA851" s="77">
        <v>1</v>
      </c>
      <c r="BJB851" s="69" t="s">
        <v>278</v>
      </c>
      <c r="BJC851" s="79">
        <v>1</v>
      </c>
      <c r="BJD851" s="75" t="s">
        <v>90</v>
      </c>
      <c r="BJE851" s="75" t="s">
        <v>90</v>
      </c>
      <c r="BJF851" s="75" t="s">
        <v>90</v>
      </c>
      <c r="BJG851" s="75" t="s">
        <v>90</v>
      </c>
      <c r="BJH851" s="75" t="s">
        <v>91</v>
      </c>
      <c r="BJI851" s="68"/>
      <c r="BJJ851" s="68"/>
    </row>
    <row r="852" spans="1606:1622" ht="12.75">
      <c r="BIX852" s="211"/>
      <c r="BIY852" s="78">
        <v>4</v>
      </c>
      <c r="BIZ852" s="74" t="s">
        <v>92</v>
      </c>
      <c r="BJA852" s="77">
        <v>0.8</v>
      </c>
      <c r="BJB852" s="69" t="s">
        <v>279</v>
      </c>
      <c r="BJC852" s="79">
        <v>0.8</v>
      </c>
      <c r="BJD852" s="75" t="s">
        <v>89</v>
      </c>
      <c r="BJE852" s="75" t="s">
        <v>89</v>
      </c>
      <c r="BJF852" s="75" t="s">
        <v>90</v>
      </c>
      <c r="BJG852" s="75" t="s">
        <v>90</v>
      </c>
      <c r="BJH852" s="75" t="s">
        <v>91</v>
      </c>
      <c r="BJI852" s="68"/>
      <c r="BJJ852" s="68"/>
    </row>
    <row r="853" spans="1606:1622" ht="12.75">
      <c r="BIX853" s="211"/>
      <c r="BIY853" s="78">
        <v>3</v>
      </c>
      <c r="BIZ853" s="74" t="s">
        <v>93</v>
      </c>
      <c r="BJA853" s="77">
        <v>0.6</v>
      </c>
      <c r="BJB853" s="69" t="s">
        <v>280</v>
      </c>
      <c r="BJC853" s="79">
        <v>0.6</v>
      </c>
      <c r="BJD853" s="75" t="s">
        <v>89</v>
      </c>
      <c r="BJE853" s="75" t="s">
        <v>89</v>
      </c>
      <c r="BJF853" s="75" t="s">
        <v>89</v>
      </c>
      <c r="BJG853" s="75" t="s">
        <v>90</v>
      </c>
      <c r="BJH853" s="75" t="s">
        <v>91</v>
      </c>
      <c r="BJI853" s="68"/>
      <c r="BJJ853" s="68"/>
    </row>
    <row r="854" spans="1606:1622" ht="12.75">
      <c r="BIX854" s="211"/>
      <c r="BIY854" s="78">
        <v>2</v>
      </c>
      <c r="BIZ854" s="74" t="s">
        <v>73</v>
      </c>
      <c r="BJA854" s="77">
        <v>0.4</v>
      </c>
      <c r="BJB854" s="69" t="s">
        <v>281</v>
      </c>
      <c r="BJC854" s="79">
        <v>0.4</v>
      </c>
      <c r="BJD854" s="75" t="s">
        <v>94</v>
      </c>
      <c r="BJE854" s="75" t="s">
        <v>89</v>
      </c>
      <c r="BJF854" s="75" t="s">
        <v>89</v>
      </c>
      <c r="BJG854" s="75" t="s">
        <v>90</v>
      </c>
      <c r="BJH854" s="75" t="s">
        <v>91</v>
      </c>
      <c r="BJI854" s="68"/>
      <c r="BJJ854" s="68"/>
    </row>
    <row r="855" spans="1606:1622" ht="12.75">
      <c r="BIX855" s="211"/>
      <c r="BIY855" s="78">
        <v>1</v>
      </c>
      <c r="BIZ855" s="74" t="s">
        <v>95</v>
      </c>
      <c r="BJA855" s="77">
        <v>0.2</v>
      </c>
      <c r="BJB855" s="69" t="s">
        <v>282</v>
      </c>
      <c r="BJC855" s="79">
        <v>0.2</v>
      </c>
      <c r="BJD855" s="75" t="s">
        <v>94</v>
      </c>
      <c r="BJE855" s="75" t="s">
        <v>94</v>
      </c>
      <c r="BJF855" s="75" t="s">
        <v>89</v>
      </c>
      <c r="BJG855" s="75" t="s">
        <v>90</v>
      </c>
      <c r="BJH855" s="75" t="s">
        <v>91</v>
      </c>
      <c r="BJI855" s="68"/>
      <c r="BJJ855" s="68"/>
    </row>
    <row r="856" spans="1606:1622">
      <c r="BIX856" s="68"/>
      <c r="BIY856" s="68"/>
      <c r="BIZ856" s="68"/>
      <c r="BJA856" s="68"/>
      <c r="BJB856" s="68"/>
      <c r="BJC856" s="68"/>
      <c r="BJD856" s="68"/>
      <c r="BJE856" s="68"/>
      <c r="BJF856" s="68"/>
      <c r="BJG856" s="68"/>
      <c r="BJH856" s="68"/>
      <c r="BJI856" s="68"/>
      <c r="BJJ856" s="68"/>
    </row>
    <row r="857" spans="1606:1622">
      <c r="BIX857" s="68"/>
      <c r="BIY857" s="68"/>
      <c r="BIZ857" s="68"/>
      <c r="BJA857" s="68"/>
      <c r="BJB857" s="68"/>
      <c r="BJC857" s="68"/>
      <c r="BJD857" s="68"/>
      <c r="BJE857" s="68"/>
      <c r="BJF857" s="68"/>
      <c r="BJG857" s="68"/>
      <c r="BJH857" s="68"/>
      <c r="BJI857" s="68"/>
      <c r="BJJ857" s="68"/>
    </row>
    <row r="858" spans="1606:1622">
      <c r="BIX858" s="68"/>
      <c r="BIY858" s="68"/>
      <c r="BIZ858" s="68"/>
      <c r="BJA858" s="68"/>
      <c r="BJB858" s="68"/>
      <c r="BJC858" s="68"/>
      <c r="BJD858" s="68"/>
      <c r="BJE858" s="68"/>
      <c r="BJF858" s="68"/>
      <c r="BJG858" s="68"/>
      <c r="BJH858" s="68"/>
      <c r="BJI858" s="68"/>
      <c r="BJJ858" s="68" t="s">
        <v>283</v>
      </c>
    </row>
    <row r="859" spans="1606:1622">
      <c r="BIX859" s="68"/>
      <c r="BIY859" s="68"/>
      <c r="BIZ859" s="68"/>
      <c r="BJA859" s="68"/>
      <c r="BJB859" s="68"/>
      <c r="BJC859" s="68"/>
      <c r="BJD859" s="68"/>
      <c r="BJE859" s="68"/>
      <c r="BJF859" s="68"/>
      <c r="BJG859" s="68"/>
      <c r="BJH859" s="68"/>
      <c r="BJI859" s="68"/>
      <c r="BJJ859" s="68" t="s">
        <v>284</v>
      </c>
    </row>
    <row r="860" spans="1606:1622">
      <c r="BIX860" s="68"/>
      <c r="BIY860" s="68"/>
      <c r="BIZ860" s="68"/>
      <c r="BJA860" s="68"/>
      <c r="BJB860" s="68"/>
      <c r="BJC860" s="68"/>
      <c r="BJD860" s="68"/>
      <c r="BJE860" s="68"/>
      <c r="BJF860" s="68"/>
      <c r="BJG860" s="68"/>
      <c r="BJH860" s="68"/>
      <c r="BJI860" s="68"/>
      <c r="BJJ860" s="68" t="s">
        <v>285</v>
      </c>
    </row>
    <row r="861" spans="1606:1622">
      <c r="BIX861" s="68"/>
      <c r="BIY861" s="68"/>
      <c r="BIZ861" s="68"/>
      <c r="BJA861" s="68"/>
      <c r="BJB861" s="68"/>
      <c r="BJC861" s="68"/>
      <c r="BJD861" s="68"/>
      <c r="BJE861" s="68"/>
      <c r="BJF861" s="68"/>
      <c r="BJG861" s="68"/>
      <c r="BJH861" s="68"/>
      <c r="BJI861" s="68"/>
      <c r="BJJ861" s="68" t="s">
        <v>286</v>
      </c>
    </row>
    <row r="862" spans="1606:1622">
      <c r="BIX862" s="68"/>
      <c r="BIY862" s="68"/>
      <c r="BIZ862" s="68"/>
      <c r="BJA862" s="68"/>
      <c r="BJB862" s="68"/>
      <c r="BJC862" s="68"/>
      <c r="BJD862" s="68"/>
      <c r="BJE862" s="68"/>
      <c r="BJF862" s="68"/>
      <c r="BJG862" s="68"/>
      <c r="BJH862" s="68"/>
      <c r="BJI862" s="68"/>
      <c r="BJJ862" s="68" t="s">
        <v>287</v>
      </c>
    </row>
    <row r="863" spans="1606:1622">
      <c r="BIX863" s="68"/>
      <c r="BIY863" s="68"/>
      <c r="BIZ863" s="68"/>
      <c r="BJA863" s="68"/>
      <c r="BJB863" s="68"/>
      <c r="BJC863" s="68"/>
      <c r="BJD863" s="68"/>
      <c r="BJE863" s="68"/>
      <c r="BJF863" s="68"/>
      <c r="BJG863" s="68"/>
      <c r="BJH863" s="68"/>
      <c r="BJI863" s="68"/>
      <c r="BJJ863" s="68" t="s">
        <v>256</v>
      </c>
    </row>
    <row r="866" spans="1624:1624">
      <c r="BJL866" s="80" t="s">
        <v>288</v>
      </c>
    </row>
    <row r="867" spans="1624:1624">
      <c r="BJL867" s="57" t="s">
        <v>289</v>
      </c>
    </row>
    <row r="868" spans="1624:1624" ht="22.5">
      <c r="BJL868" s="57" t="s">
        <v>290</v>
      </c>
    </row>
    <row r="869" spans="1624:1624">
      <c r="BJL869" s="57" t="s">
        <v>291</v>
      </c>
    </row>
    <row r="870" spans="1624:1624">
      <c r="BJL870" s="57" t="s">
        <v>292</v>
      </c>
    </row>
    <row r="871" spans="1624:1624">
      <c r="BJL871" s="57" t="s">
        <v>293</v>
      </c>
    </row>
    <row r="872" spans="1624:1624">
      <c r="BJL872" s="6" t="s">
        <v>198</v>
      </c>
    </row>
  </sheetData>
  <mergeCells count="21">
    <mergeCell ref="BHO710:BHQ710"/>
    <mergeCell ref="BJF846:BJH846"/>
    <mergeCell ref="BIX851:BIX855"/>
    <mergeCell ref="AC7:AH7"/>
    <mergeCell ref="AI7:AL7"/>
    <mergeCell ref="AY9:AY13"/>
    <mergeCell ref="BA9:BA13"/>
    <mergeCell ref="BGN596:BGP596"/>
    <mergeCell ref="BGH600:BGH604"/>
    <mergeCell ref="O5:P5"/>
    <mergeCell ref="Q5:R5"/>
    <mergeCell ref="U5:V5"/>
    <mergeCell ref="W5:X5"/>
    <mergeCell ref="B7:H7"/>
    <mergeCell ref="J7:AB7"/>
    <mergeCell ref="I5:N5"/>
    <mergeCell ref="B1:I1"/>
    <mergeCell ref="J1:K4"/>
    <mergeCell ref="B2:I2"/>
    <mergeCell ref="C3:H3"/>
    <mergeCell ref="C4:H4"/>
  </mergeCells>
  <conditionalFormatting sqref="AG9:AG13">
    <cfRule type="containsText" dxfId="19" priority="5" operator="containsText" text="BAJO">
      <formula>NOT(ISERROR(SEARCH("BAJO",AG9)))</formula>
    </cfRule>
    <cfRule type="containsText" dxfId="18" priority="6" operator="containsText" text="MODERADO">
      <formula>NOT(ISERROR(SEARCH("MODERADO",AG9)))</formula>
    </cfRule>
    <cfRule type="containsText" dxfId="17" priority="7" operator="containsText" text="ALTO">
      <formula>NOT(ISERROR(SEARCH("ALTO",AG9)))</formula>
    </cfRule>
    <cfRule type="containsText" dxfId="16" priority="8" operator="containsText" text="EXTREMO">
      <formula>NOT(ISERROR(SEARCH("EXTREMO",AG9)))</formula>
    </cfRule>
  </conditionalFormatting>
  <conditionalFormatting sqref="AR9:AV13">
    <cfRule type="containsText" dxfId="15" priority="1" operator="containsText" text="BAJO">
      <formula>NOT(ISERROR(SEARCH("BAJO",AR9)))</formula>
    </cfRule>
  </conditionalFormatting>
  <conditionalFormatting sqref="AV9:AV13">
    <cfRule type="containsText" dxfId="14" priority="2" operator="containsText" text="MODERADO">
      <formula>NOT(ISERROR(SEARCH("MODERADO",AV9)))</formula>
    </cfRule>
    <cfRule type="containsText" dxfId="13" priority="3" operator="containsText" text="ALTO">
      <formula>NOT(ISERROR(SEARCH("ALTO",AV9)))</formula>
    </cfRule>
    <cfRule type="containsText" dxfId="12" priority="4" operator="containsText" text="EXTREMO">
      <formula>NOT(ISERROR(SEARCH("EXTREMO",AV9)))</formula>
    </cfRule>
  </conditionalFormatting>
  <dataValidations count="16">
    <dataValidation type="list" allowBlank="1" showInputMessage="1" sqref="F9:F13">
      <formula1>$BGR$608:$BGR$612</formula1>
    </dataValidation>
    <dataValidation type="list" showErrorMessage="1" sqref="AN9:AN13">
      <formula1>IMPLEMENT</formula1>
    </dataValidation>
    <dataValidation type="list" showInputMessage="1" showErrorMessage="1" errorTitle="Rechazado" error="Solo son validadas las opciones de la lista" sqref="AM9:AM13">
      <formula1>FRECUENCY</formula1>
    </dataValidation>
    <dataValidation type="list" allowBlank="1" showInputMessage="1" showErrorMessage="1" sqref="BGR608:BGR612">
      <formula1>TipoCausa</formula1>
    </dataValidation>
    <dataValidation type="list" allowBlank="1" showInputMessage="1" showErrorMessage="1" sqref="G9:G13">
      <formula1>consecuencias</formula1>
    </dataValidation>
    <dataValidation type="list" allowBlank="1" showInputMessage="1" sqref="H9:H13">
      <formula1>TramitesSer</formula1>
    </dataValidation>
    <dataValidation type="list" allowBlank="1" showInputMessage="1" sqref="E9:E13">
      <formula1>ExternoExp</formula1>
    </dataValidation>
    <dataValidation type="list" allowBlank="1" showInputMessage="1" sqref="D9:D13">
      <formula1>InternoExp</formula1>
    </dataValidation>
    <dataValidation showInputMessage="1" showErrorMessage="1" errorTitle="Rechazado" error="Solo son validadas las opciones de la lista" sqref="AK9:AL13 BA9 AY9 AX9:AX13"/>
    <dataValidation type="list" showInputMessage="1" showErrorMessage="1" sqref="AO9:AO13">
      <formula1>TIP_CONTROL</formula1>
    </dataValidation>
    <dataValidation type="list" allowBlank="1" showInputMessage="1" showErrorMessage="1" sqref="WUL9 WKP9 WAT9 VQX9 VHB9 UXF9 UNJ9 UDN9 TTR9 TJV9 SZZ9 SQD9 SGH9 RWL9 RMP9 RCT9 QSX9 QJB9 PZF9 PPJ9 PFN9 OVR9 OLV9 OBZ9 NSD9 NIH9 MYL9 MOP9 MET9 LUX9 LLB9 LBF9 KRJ9 KHN9 JXR9 JNV9 JDZ9 IUD9 IKH9 IAL9 HQP9 HGT9 GWX9 GNB9 GDF9 FTJ9 FJN9 EZR9 EPV9 EFZ9 DWD9 DMH9 DCL9 CSP9 CIT9 BYX9 BPB9 I9:I12">
      <formula1>PROBAB</formula1>
    </dataValidation>
    <dataValidation type="list" allowBlank="1" showInputMessage="1" showErrorMessage="1" sqref="WUM9 WKQ9 WAU9 VQY9 VHC9 UXG9 UNK9 UDO9 TTS9 TJW9 TAA9 SQE9 SGI9 RWM9 RMQ9 RCU9 QSY9 QJC9 PZG9 PPK9 PFO9 OVS9 OLW9 OCA9 NSE9 NII9 MYM9 MOQ9 MEU9 LUY9 LLC9 LBG9 KRK9 KHO9 JXS9 JNW9 JEA9 IUE9 IKI9 IAM9 HQQ9 HGU9 GWY9 GNC9 GDG9 FTK9 FJO9 EZS9 EPW9 EGA9 DWE9 DMI9 DCM9 CSQ9 CIU9 BYY9 BPC9">
      <formula1>IMPACTO</formula1>
    </dataValidation>
    <dataValidation type="list" showInputMessage="1" showErrorMessage="1" errorTitle="Rechazado" error="Solo son validadas las opciones de la lista" sqref="WUY9 WLC9 WBG9 VRK9 VHO9 UXS9 UNW9 UEA9 TUE9 TKI9 TAM9 SQQ9 SGU9 RWY9 RNC9 RDG9 QTK9 QJO9 PZS9 PPW9 PGA9 OWE9 OMI9 OCM9 NSQ9 NIU9 MYY9 MPC9 MFG9 LVK9 LLO9 LBS9 KRW9 KIA9 JYE9 JOI9 JEM9 IUQ9 IKU9 IAY9 HRC9 HHG9 GXK9 GNO9 GDS9 FTW9 FKA9 FAE9 EQI9 EGM9 DWQ9 DMU9 DCY9 CTC9 CJG9 BZK9 BPO9 AP9:AP13">
      <formula1>Efecto</formula1>
    </dataValidation>
    <dataValidation showInputMessage="1" showErrorMessage="1" sqref="WVA9:WVE9 WLE9:WLI9 WBI9:WBM9 VRM9:VRQ9 VHQ9:VHU9 UXU9:UXY9 UNY9:UOC9 UEC9:UEG9 TUG9:TUK9 TKK9:TKO9 TAO9:TAS9 SQS9:SQW9 SGW9:SHA9 RXA9:RXE9 RNE9:RNI9 RDI9:RDM9 QTM9:QTQ9 QJQ9:QJU9 PZU9:PZY9 PPY9:PQC9 PGC9:PGG9 OWG9:OWK9 OMK9:OMO9 OCO9:OCS9 NSS9:NSW9 NIW9:NJA9 MZA9:MZE9 MPE9:MPI9 MFI9:MFM9 LVM9:LVQ9 LLQ9:LLU9 LBU9:LBY9 KRY9:KSC9 KIC9:KIG9 JYG9:JYK9 JOK9:JOO9 JEO9:JES9 IUS9:IUW9 IKW9:ILA9 IBA9:IBE9 HRE9:HRI9 HHI9:HHM9 GXM9:GXQ9 GNQ9:GNU9 GDU9:GDY9 FTY9:FUC9 FKC9:FKG9 FAG9:FAK9 EQK9:EQO9 EGO9:EGS9 DWS9:DWW9 DMW9:DNA9 DDA9:DDE9 CTE9:CTI9 CJI9:CJM9 BZM9:BZQ9 BPQ9:BPU9"/>
    <dataValidation type="whole" allowBlank="1" showInputMessage="1" showErrorMessage="1" sqref="WUX9 WLB9 WBF9 VRJ9 VHN9 UXR9 UNV9 UDZ9 TUD9 TKH9 TAL9 SQP9 SGT9 RWX9 RNB9 RDF9 QTJ9 QJN9 PZR9 PPV9 PFZ9 OWD9 OMH9 OCL9 NSP9 NIT9 MYX9 MPB9 MFF9 LVJ9 LLN9 LBR9 KRV9 KHZ9 JYD9 JOH9 JEL9 IUP9 IKT9 IAX9 HRB9 HHF9 GXJ9 GNN9 GDR9 FTV9 FJZ9 FAD9 EQH9 EGL9 DWP9 DMT9 DCX9 CTB9 CJF9 BZJ9 BPN9">
      <formula1>0</formula1>
      <formula2>100</formula2>
    </dataValidation>
    <dataValidation type="list" allowBlank="1" showInputMessage="1" showErrorMessage="1" sqref="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J9:AB13">
      <formula1>SINO</formula1>
    </dataValidation>
  </dataValidations>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L872"/>
  <sheetViews>
    <sheetView workbookViewId="0">
      <selection activeCell="BA9" sqref="BA9:BA13"/>
    </sheetView>
  </sheetViews>
  <sheetFormatPr baseColWidth="10" defaultRowHeight="11.25"/>
  <cols>
    <col min="1" max="1" width="4.125" style="6" customWidth="1"/>
    <col min="2" max="2" width="25.25" style="6" customWidth="1"/>
    <col min="3" max="3" width="24" style="6" customWidth="1"/>
    <col min="4" max="4" width="20.875" style="6" customWidth="1"/>
    <col min="5" max="5" width="19.5" style="6" customWidth="1"/>
    <col min="6" max="6" width="11.875" style="6" customWidth="1"/>
    <col min="7" max="7" width="19.375" style="6" customWidth="1"/>
    <col min="8" max="8" width="20.875" style="6" customWidth="1"/>
    <col min="9" max="9" width="14.125" style="8" customWidth="1"/>
    <col min="10" max="13" width="8.5" style="8" customWidth="1"/>
    <col min="14" max="14" width="16.875" style="8" customWidth="1"/>
    <col min="15" max="28" width="8.5" style="8" customWidth="1"/>
    <col min="29" max="29" width="10.875" style="8" customWidth="1"/>
    <col min="30" max="30" width="5.5" style="8" customWidth="1"/>
    <col min="31" max="31" width="8.625" style="8" customWidth="1"/>
    <col min="32" max="32" width="5.125" style="6" customWidth="1"/>
    <col min="33" max="33" width="9" style="8" customWidth="1"/>
    <col min="34" max="34" width="11.5" style="1" customWidth="1"/>
    <col min="35" max="35" width="30.125" style="6" customWidth="1"/>
    <col min="36" max="36" width="15.5" style="6" customWidth="1"/>
    <col min="37" max="37" width="20.125" style="41" customWidth="1"/>
    <col min="38" max="38" width="15.875" style="41" customWidth="1"/>
    <col min="39" max="39" width="7.875" style="41" customWidth="1"/>
    <col min="40" max="40" width="10.875" style="6" customWidth="1"/>
    <col min="41" max="41" width="7.625" style="6" customWidth="1"/>
    <col min="42" max="42" width="9.875" style="41" customWidth="1"/>
    <col min="43" max="43" width="13" style="115" customWidth="1"/>
    <col min="44" max="44" width="13.25" style="115" customWidth="1"/>
    <col min="45" max="45" width="9.5" style="115" customWidth="1"/>
    <col min="46" max="46" width="11.125" style="115" customWidth="1"/>
    <col min="47" max="47" width="9.5" style="115" customWidth="1"/>
    <col min="48" max="49" width="14.75" style="115" customWidth="1"/>
    <col min="50" max="50" width="28.875" style="41" customWidth="1"/>
    <col min="51" max="51" width="9.875" style="41" customWidth="1"/>
    <col min="52" max="52" width="32.625" style="41" customWidth="1"/>
    <col min="53" max="53" width="42.25" style="41" customWidth="1"/>
    <col min="54" max="85" width="7" style="6" customWidth="1"/>
    <col min="86" max="1538" width="1.875" style="6" customWidth="1"/>
    <col min="1539" max="1541" width="10.875" style="6"/>
    <col min="1542" max="1542" width="3.875" style="6" customWidth="1"/>
    <col min="1543" max="1544" width="10.875" style="6"/>
    <col min="1545" max="1545" width="4.125" style="6" customWidth="1"/>
    <col min="1546" max="1551" width="10.875" style="6"/>
    <col min="1552" max="1552" width="31.875" style="6" customWidth="1"/>
    <col min="1553" max="1553" width="10.875" style="6"/>
    <col min="1554" max="1554" width="39.875" style="6" customWidth="1"/>
    <col min="1555" max="1556" width="10.875" style="6"/>
    <col min="1557" max="1557" width="10.875" style="7"/>
    <col min="1558" max="1558" width="10.875" style="6"/>
    <col min="1559" max="1559" width="28.375" style="8" customWidth="1"/>
    <col min="1560" max="1563" width="10.875" style="6"/>
    <col min="1564" max="1564" width="37.125" style="6" customWidth="1"/>
    <col min="1565" max="1623" width="10.875" style="6"/>
    <col min="1624" max="1624" width="23.125" style="6" customWidth="1"/>
    <col min="1625" max="1627" width="10.875" style="6"/>
    <col min="1628" max="1628" width="15.125" style="6" customWidth="1"/>
    <col min="1629" max="1753" width="10.875" style="6"/>
    <col min="1754" max="1754" width="10.5" style="6" customWidth="1"/>
    <col min="1755" max="1755" width="2.375" style="6" customWidth="1"/>
    <col min="1756" max="1757" width="5.625" style="6" customWidth="1"/>
    <col min="1758" max="1758" width="5.125" style="6" customWidth="1"/>
    <col min="1759" max="1759" width="5.625" style="6" customWidth="1"/>
    <col min="1760" max="1760" width="12" style="6" customWidth="1"/>
    <col min="1761" max="1762" width="7.875" style="6" customWidth="1"/>
    <col min="1763" max="1763" width="2.125" style="6" customWidth="1"/>
    <col min="1764" max="1764" width="7.875" style="6" customWidth="1"/>
    <col min="1765" max="1765" width="6.5" style="6" customWidth="1"/>
    <col min="1766" max="1768" width="3.125" style="6" customWidth="1"/>
    <col min="1769" max="1769" width="3" style="6" customWidth="1"/>
    <col min="1770" max="1770" width="2.5" style="6" customWidth="1"/>
    <col min="1771" max="1771" width="2.625" style="6" customWidth="1"/>
    <col min="1772" max="1774" width="0" style="6" hidden="1" customWidth="1"/>
    <col min="1775" max="1775" width="3.875" style="6" customWidth="1"/>
    <col min="1776" max="1776" width="0" style="6" hidden="1" customWidth="1"/>
    <col min="1777" max="1778" width="13" style="6" customWidth="1"/>
    <col min="1779" max="1779" width="13.125" style="6" customWidth="1"/>
    <col min="1780" max="1780" width="5.625" style="6" customWidth="1"/>
    <col min="1781" max="1781" width="13.125" style="6" customWidth="1"/>
    <col min="1782" max="1782" width="3.625" style="6" customWidth="1"/>
    <col min="1783" max="1783" width="2.625" style="6" customWidth="1"/>
    <col min="1784" max="1786" width="0" style="6" hidden="1" customWidth="1"/>
    <col min="1787" max="1787" width="2.625" style="6" customWidth="1"/>
    <col min="1788" max="1788" width="0" style="6" hidden="1" customWidth="1"/>
    <col min="1789" max="1789" width="2.625" style="6" customWidth="1"/>
    <col min="1790" max="1790" width="0" style="6" hidden="1" customWidth="1"/>
    <col min="1791" max="1791" width="3.875" style="6" customWidth="1"/>
    <col min="1792" max="1792" width="30" style="6" customWidth="1"/>
    <col min="1793" max="1793" width="20.5" style="6" customWidth="1"/>
    <col min="1794" max="1794" width="8" style="6" customWidth="1"/>
    <col min="1795" max="1795" width="17" style="6" customWidth="1"/>
    <col min="1796" max="1796" width="37.375" style="6" customWidth="1"/>
    <col min="1797" max="1797" width="5.125" style="6" customWidth="1"/>
    <col min="1798" max="1798" width="27.5" style="6" customWidth="1"/>
    <col min="1799" max="1799" width="14.125" style="6" customWidth="1"/>
    <col min="1800" max="1801" width="8.125" style="6" customWidth="1"/>
    <col min="1802" max="1802" width="9.875" style="6" customWidth="1"/>
    <col min="1803" max="1803" width="1.875" style="6" customWidth="1"/>
    <col min="1804" max="2009" width="10.875" style="6"/>
    <col min="2010" max="2010" width="10.5" style="6" customWidth="1"/>
    <col min="2011" max="2011" width="2.375" style="6" customWidth="1"/>
    <col min="2012" max="2013" width="5.625" style="6" customWidth="1"/>
    <col min="2014" max="2014" width="5.125" style="6" customWidth="1"/>
    <col min="2015" max="2015" width="5.625" style="6" customWidth="1"/>
    <col min="2016" max="2016" width="12" style="6" customWidth="1"/>
    <col min="2017" max="2018" width="7.875" style="6" customWidth="1"/>
    <col min="2019" max="2019" width="2.125" style="6" customWidth="1"/>
    <col min="2020" max="2020" width="7.875" style="6" customWidth="1"/>
    <col min="2021" max="2021" width="6.5" style="6" customWidth="1"/>
    <col min="2022" max="2024" width="3.125" style="6" customWidth="1"/>
    <col min="2025" max="2025" width="3" style="6" customWidth="1"/>
    <col min="2026" max="2026" width="2.5" style="6" customWidth="1"/>
    <col min="2027" max="2027" width="2.625" style="6" customWidth="1"/>
    <col min="2028" max="2030" width="0" style="6" hidden="1" customWidth="1"/>
    <col min="2031" max="2031" width="3.875" style="6" customWidth="1"/>
    <col min="2032" max="2032" width="0" style="6" hidden="1" customWidth="1"/>
    <col min="2033" max="2034" width="13" style="6" customWidth="1"/>
    <col min="2035" max="2035" width="13.125" style="6" customWidth="1"/>
    <col min="2036" max="2036" width="5.625" style="6" customWidth="1"/>
    <col min="2037" max="2037" width="13.125" style="6" customWidth="1"/>
    <col min="2038" max="2038" width="3.625" style="6" customWidth="1"/>
    <col min="2039" max="2039" width="2.625" style="6" customWidth="1"/>
    <col min="2040" max="2042" width="0" style="6" hidden="1" customWidth="1"/>
    <col min="2043" max="2043" width="2.625" style="6" customWidth="1"/>
    <col min="2044" max="2044" width="0" style="6" hidden="1" customWidth="1"/>
    <col min="2045" max="2045" width="2.625" style="6" customWidth="1"/>
    <col min="2046" max="2046" width="0" style="6" hidden="1" customWidth="1"/>
    <col min="2047" max="2047" width="3.875" style="6" customWidth="1"/>
    <col min="2048" max="2048" width="30" style="6" customWidth="1"/>
    <col min="2049" max="2049" width="20.5" style="6" customWidth="1"/>
    <col min="2050" max="2050" width="8" style="6" customWidth="1"/>
    <col min="2051" max="2051" width="17" style="6" customWidth="1"/>
    <col min="2052" max="2052" width="37.375" style="6" customWidth="1"/>
    <col min="2053" max="2053" width="5.125" style="6" customWidth="1"/>
    <col min="2054" max="2054" width="27.5" style="6" customWidth="1"/>
    <col min="2055" max="2055" width="14.125" style="6" customWidth="1"/>
    <col min="2056" max="2057" width="8.125" style="6" customWidth="1"/>
    <col min="2058" max="2058" width="9.875" style="6" customWidth="1"/>
    <col min="2059" max="2059" width="1.875" style="6" customWidth="1"/>
    <col min="2060" max="2265" width="10.875" style="6"/>
    <col min="2266" max="2266" width="10.5" style="6" customWidth="1"/>
    <col min="2267" max="2267" width="2.375" style="6" customWidth="1"/>
    <col min="2268" max="2269" width="5.625" style="6" customWidth="1"/>
    <col min="2270" max="2270" width="5.125" style="6" customWidth="1"/>
    <col min="2271" max="2271" width="5.625" style="6" customWidth="1"/>
    <col min="2272" max="2272" width="12" style="6" customWidth="1"/>
    <col min="2273" max="2274" width="7.875" style="6" customWidth="1"/>
    <col min="2275" max="2275" width="2.125" style="6" customWidth="1"/>
    <col min="2276" max="2276" width="7.875" style="6" customWidth="1"/>
    <col min="2277" max="2277" width="6.5" style="6" customWidth="1"/>
    <col min="2278" max="2280" width="3.125" style="6" customWidth="1"/>
    <col min="2281" max="2281" width="3" style="6" customWidth="1"/>
    <col min="2282" max="2282" width="2.5" style="6" customWidth="1"/>
    <col min="2283" max="2283" width="2.625" style="6" customWidth="1"/>
    <col min="2284" max="2286" width="0" style="6" hidden="1" customWidth="1"/>
    <col min="2287" max="2287" width="3.875" style="6" customWidth="1"/>
    <col min="2288" max="2288" width="0" style="6" hidden="1" customWidth="1"/>
    <col min="2289" max="2290" width="13" style="6" customWidth="1"/>
    <col min="2291" max="2291" width="13.125" style="6" customWidth="1"/>
    <col min="2292" max="2292" width="5.625" style="6" customWidth="1"/>
    <col min="2293" max="2293" width="13.125" style="6" customWidth="1"/>
    <col min="2294" max="2294" width="3.625" style="6" customWidth="1"/>
    <col min="2295" max="2295" width="2.625" style="6" customWidth="1"/>
    <col min="2296" max="2298" width="0" style="6" hidden="1" customWidth="1"/>
    <col min="2299" max="2299" width="2.625" style="6" customWidth="1"/>
    <col min="2300" max="2300" width="0" style="6" hidden="1" customWidth="1"/>
    <col min="2301" max="2301" width="2.625" style="6" customWidth="1"/>
    <col min="2302" max="2302" width="0" style="6" hidden="1" customWidth="1"/>
    <col min="2303" max="2303" width="3.875" style="6" customWidth="1"/>
    <col min="2304" max="2304" width="30" style="6" customWidth="1"/>
    <col min="2305" max="2305" width="20.5" style="6" customWidth="1"/>
    <col min="2306" max="2306" width="8" style="6" customWidth="1"/>
    <col min="2307" max="2307" width="17" style="6" customWidth="1"/>
    <col min="2308" max="2308" width="37.375" style="6" customWidth="1"/>
    <col min="2309" max="2309" width="5.125" style="6" customWidth="1"/>
    <col min="2310" max="2310" width="27.5" style="6" customWidth="1"/>
    <col min="2311" max="2311" width="14.125" style="6" customWidth="1"/>
    <col min="2312" max="2313" width="8.125" style="6" customWidth="1"/>
    <col min="2314" max="2314" width="9.875" style="6" customWidth="1"/>
    <col min="2315" max="2315" width="1.875" style="6" customWidth="1"/>
    <col min="2316" max="2521" width="10.875" style="6"/>
    <col min="2522" max="2522" width="10.5" style="6" customWidth="1"/>
    <col min="2523" max="2523" width="2.375" style="6" customWidth="1"/>
    <col min="2524" max="2525" width="5.625" style="6" customWidth="1"/>
    <col min="2526" max="2526" width="5.125" style="6" customWidth="1"/>
    <col min="2527" max="2527" width="5.625" style="6" customWidth="1"/>
    <col min="2528" max="2528" width="12" style="6" customWidth="1"/>
    <col min="2529" max="2530" width="7.875" style="6" customWidth="1"/>
    <col min="2531" max="2531" width="2.125" style="6" customWidth="1"/>
    <col min="2532" max="2532" width="7.875" style="6" customWidth="1"/>
    <col min="2533" max="2533" width="6.5" style="6" customWidth="1"/>
    <col min="2534" max="2536" width="3.125" style="6" customWidth="1"/>
    <col min="2537" max="2537" width="3" style="6" customWidth="1"/>
    <col min="2538" max="2538" width="2.5" style="6" customWidth="1"/>
    <col min="2539" max="2539" width="2.625" style="6" customWidth="1"/>
    <col min="2540" max="2542" width="0" style="6" hidden="1" customWidth="1"/>
    <col min="2543" max="2543" width="3.875" style="6" customWidth="1"/>
    <col min="2544" max="2544" width="0" style="6" hidden="1" customWidth="1"/>
    <col min="2545" max="2546" width="13" style="6" customWidth="1"/>
    <col min="2547" max="2547" width="13.125" style="6" customWidth="1"/>
    <col min="2548" max="2548" width="5.625" style="6" customWidth="1"/>
    <col min="2549" max="2549" width="13.125" style="6" customWidth="1"/>
    <col min="2550" max="2550" width="3.625" style="6" customWidth="1"/>
    <col min="2551" max="2551" width="2.625" style="6" customWidth="1"/>
    <col min="2552" max="2554" width="0" style="6" hidden="1" customWidth="1"/>
    <col min="2555" max="2555" width="2.625" style="6" customWidth="1"/>
    <col min="2556" max="2556" width="0" style="6" hidden="1" customWidth="1"/>
    <col min="2557" max="2557" width="2.625" style="6" customWidth="1"/>
    <col min="2558" max="2558" width="0" style="6" hidden="1" customWidth="1"/>
    <col min="2559" max="2559" width="3.875" style="6" customWidth="1"/>
    <col min="2560" max="2560" width="30" style="6" customWidth="1"/>
    <col min="2561" max="2561" width="20.5" style="6" customWidth="1"/>
    <col min="2562" max="2562" width="8" style="6" customWidth="1"/>
    <col min="2563" max="2563" width="17" style="6" customWidth="1"/>
    <col min="2564" max="2564" width="37.375" style="6" customWidth="1"/>
    <col min="2565" max="2565" width="5.125" style="6" customWidth="1"/>
    <col min="2566" max="2566" width="27.5" style="6" customWidth="1"/>
    <col min="2567" max="2567" width="14.125" style="6" customWidth="1"/>
    <col min="2568" max="2569" width="8.125" style="6" customWidth="1"/>
    <col min="2570" max="2570" width="9.875" style="6" customWidth="1"/>
    <col min="2571" max="2571" width="1.875" style="6" customWidth="1"/>
    <col min="2572" max="2777" width="10.875" style="6"/>
    <col min="2778" max="2778" width="10.5" style="6" customWidth="1"/>
    <col min="2779" max="2779" width="2.375" style="6" customWidth="1"/>
    <col min="2780" max="2781" width="5.625" style="6" customWidth="1"/>
    <col min="2782" max="2782" width="5.125" style="6" customWidth="1"/>
    <col min="2783" max="2783" width="5.625" style="6" customWidth="1"/>
    <col min="2784" max="2784" width="12" style="6" customWidth="1"/>
    <col min="2785" max="2786" width="7.875" style="6" customWidth="1"/>
    <col min="2787" max="2787" width="2.125" style="6" customWidth="1"/>
    <col min="2788" max="2788" width="7.875" style="6" customWidth="1"/>
    <col min="2789" max="2789" width="6.5" style="6" customWidth="1"/>
    <col min="2790" max="2792" width="3.125" style="6" customWidth="1"/>
    <col min="2793" max="2793" width="3" style="6" customWidth="1"/>
    <col min="2794" max="2794" width="2.5" style="6" customWidth="1"/>
    <col min="2795" max="2795" width="2.625" style="6" customWidth="1"/>
    <col min="2796" max="2798" width="0" style="6" hidden="1" customWidth="1"/>
    <col min="2799" max="2799" width="3.875" style="6" customWidth="1"/>
    <col min="2800" max="2800" width="0" style="6" hidden="1" customWidth="1"/>
    <col min="2801" max="2802" width="13" style="6" customWidth="1"/>
    <col min="2803" max="2803" width="13.125" style="6" customWidth="1"/>
    <col min="2804" max="2804" width="5.625" style="6" customWidth="1"/>
    <col min="2805" max="2805" width="13.125" style="6" customWidth="1"/>
    <col min="2806" max="2806" width="3.625" style="6" customWidth="1"/>
    <col min="2807" max="2807" width="2.625" style="6" customWidth="1"/>
    <col min="2808" max="2810" width="0" style="6" hidden="1" customWidth="1"/>
    <col min="2811" max="2811" width="2.625" style="6" customWidth="1"/>
    <col min="2812" max="2812" width="0" style="6" hidden="1" customWidth="1"/>
    <col min="2813" max="2813" width="2.625" style="6" customWidth="1"/>
    <col min="2814" max="2814" width="0" style="6" hidden="1" customWidth="1"/>
    <col min="2815" max="2815" width="3.875" style="6" customWidth="1"/>
    <col min="2816" max="2816" width="30" style="6" customWidth="1"/>
    <col min="2817" max="2817" width="20.5" style="6" customWidth="1"/>
    <col min="2818" max="2818" width="8" style="6" customWidth="1"/>
    <col min="2819" max="2819" width="17" style="6" customWidth="1"/>
    <col min="2820" max="2820" width="37.375" style="6" customWidth="1"/>
    <col min="2821" max="2821" width="5.125" style="6" customWidth="1"/>
    <col min="2822" max="2822" width="27.5" style="6" customWidth="1"/>
    <col min="2823" max="2823" width="14.125" style="6" customWidth="1"/>
    <col min="2824" max="2825" width="8.125" style="6" customWidth="1"/>
    <col min="2826" max="2826" width="9.875" style="6" customWidth="1"/>
    <col min="2827" max="2827" width="1.875" style="6" customWidth="1"/>
    <col min="2828" max="3033" width="10.875" style="6"/>
    <col min="3034" max="3034" width="10.5" style="6" customWidth="1"/>
    <col min="3035" max="3035" width="2.375" style="6" customWidth="1"/>
    <col min="3036" max="3037" width="5.625" style="6" customWidth="1"/>
    <col min="3038" max="3038" width="5.125" style="6" customWidth="1"/>
    <col min="3039" max="3039" width="5.625" style="6" customWidth="1"/>
    <col min="3040" max="3040" width="12" style="6" customWidth="1"/>
    <col min="3041" max="3042" width="7.875" style="6" customWidth="1"/>
    <col min="3043" max="3043" width="2.125" style="6" customWidth="1"/>
    <col min="3044" max="3044" width="7.875" style="6" customWidth="1"/>
    <col min="3045" max="3045" width="6.5" style="6" customWidth="1"/>
    <col min="3046" max="3048" width="3.125" style="6" customWidth="1"/>
    <col min="3049" max="3049" width="3" style="6" customWidth="1"/>
    <col min="3050" max="3050" width="2.5" style="6" customWidth="1"/>
    <col min="3051" max="3051" width="2.625" style="6" customWidth="1"/>
    <col min="3052" max="3054" width="0" style="6" hidden="1" customWidth="1"/>
    <col min="3055" max="3055" width="3.875" style="6" customWidth="1"/>
    <col min="3056" max="3056" width="0" style="6" hidden="1" customWidth="1"/>
    <col min="3057" max="3058" width="13" style="6" customWidth="1"/>
    <col min="3059" max="3059" width="13.125" style="6" customWidth="1"/>
    <col min="3060" max="3060" width="5.625" style="6" customWidth="1"/>
    <col min="3061" max="3061" width="13.125" style="6" customWidth="1"/>
    <col min="3062" max="3062" width="3.625" style="6" customWidth="1"/>
    <col min="3063" max="3063" width="2.625" style="6" customWidth="1"/>
    <col min="3064" max="3066" width="0" style="6" hidden="1" customWidth="1"/>
    <col min="3067" max="3067" width="2.625" style="6" customWidth="1"/>
    <col min="3068" max="3068" width="0" style="6" hidden="1" customWidth="1"/>
    <col min="3069" max="3069" width="2.625" style="6" customWidth="1"/>
    <col min="3070" max="3070" width="0" style="6" hidden="1" customWidth="1"/>
    <col min="3071" max="3071" width="3.875" style="6" customWidth="1"/>
    <col min="3072" max="3072" width="30" style="6" customWidth="1"/>
    <col min="3073" max="3073" width="20.5" style="6" customWidth="1"/>
    <col min="3074" max="3074" width="8" style="6" customWidth="1"/>
    <col min="3075" max="3075" width="17" style="6" customWidth="1"/>
    <col min="3076" max="3076" width="37.375" style="6" customWidth="1"/>
    <col min="3077" max="3077" width="5.125" style="6" customWidth="1"/>
    <col min="3078" max="3078" width="27.5" style="6" customWidth="1"/>
    <col min="3079" max="3079" width="14.125" style="6" customWidth="1"/>
    <col min="3080" max="3081" width="8.125" style="6" customWidth="1"/>
    <col min="3082" max="3082" width="9.875" style="6" customWidth="1"/>
    <col min="3083" max="3083" width="1.875" style="6" customWidth="1"/>
    <col min="3084" max="3289" width="10.875" style="6"/>
    <col min="3290" max="3290" width="10.5" style="6" customWidth="1"/>
    <col min="3291" max="3291" width="2.375" style="6" customWidth="1"/>
    <col min="3292" max="3293" width="5.625" style="6" customWidth="1"/>
    <col min="3294" max="3294" width="5.125" style="6" customWidth="1"/>
    <col min="3295" max="3295" width="5.625" style="6" customWidth="1"/>
    <col min="3296" max="3296" width="12" style="6" customWidth="1"/>
    <col min="3297" max="3298" width="7.875" style="6" customWidth="1"/>
    <col min="3299" max="3299" width="2.125" style="6" customWidth="1"/>
    <col min="3300" max="3300" width="7.875" style="6" customWidth="1"/>
    <col min="3301" max="3301" width="6.5" style="6" customWidth="1"/>
    <col min="3302" max="3304" width="3.125" style="6" customWidth="1"/>
    <col min="3305" max="3305" width="3" style="6" customWidth="1"/>
    <col min="3306" max="3306" width="2.5" style="6" customWidth="1"/>
    <col min="3307" max="3307" width="2.625" style="6" customWidth="1"/>
    <col min="3308" max="3310" width="0" style="6" hidden="1" customWidth="1"/>
    <col min="3311" max="3311" width="3.875" style="6" customWidth="1"/>
    <col min="3312" max="3312" width="0" style="6" hidden="1" customWidth="1"/>
    <col min="3313" max="3314" width="13" style="6" customWidth="1"/>
    <col min="3315" max="3315" width="13.125" style="6" customWidth="1"/>
    <col min="3316" max="3316" width="5.625" style="6" customWidth="1"/>
    <col min="3317" max="3317" width="13.125" style="6" customWidth="1"/>
    <col min="3318" max="3318" width="3.625" style="6" customWidth="1"/>
    <col min="3319" max="3319" width="2.625" style="6" customWidth="1"/>
    <col min="3320" max="3322" width="0" style="6" hidden="1" customWidth="1"/>
    <col min="3323" max="3323" width="2.625" style="6" customWidth="1"/>
    <col min="3324" max="3324" width="0" style="6" hidden="1" customWidth="1"/>
    <col min="3325" max="3325" width="2.625" style="6" customWidth="1"/>
    <col min="3326" max="3326" width="0" style="6" hidden="1" customWidth="1"/>
    <col min="3327" max="3327" width="3.875" style="6" customWidth="1"/>
    <col min="3328" max="3328" width="30" style="6" customWidth="1"/>
    <col min="3329" max="3329" width="20.5" style="6" customWidth="1"/>
    <col min="3330" max="3330" width="8" style="6" customWidth="1"/>
    <col min="3331" max="3331" width="17" style="6" customWidth="1"/>
    <col min="3332" max="3332" width="37.375" style="6" customWidth="1"/>
    <col min="3333" max="3333" width="5.125" style="6" customWidth="1"/>
    <col min="3334" max="3334" width="27.5" style="6" customWidth="1"/>
    <col min="3335" max="3335" width="14.125" style="6" customWidth="1"/>
    <col min="3336" max="3337" width="8.125" style="6" customWidth="1"/>
    <col min="3338" max="3338" width="9.875" style="6" customWidth="1"/>
    <col min="3339" max="3339" width="1.875" style="6" customWidth="1"/>
    <col min="3340" max="3545" width="10.875" style="6"/>
    <col min="3546" max="3546" width="10.5" style="6" customWidth="1"/>
    <col min="3547" max="3547" width="2.375" style="6" customWidth="1"/>
    <col min="3548" max="3549" width="5.625" style="6" customWidth="1"/>
    <col min="3550" max="3550" width="5.125" style="6" customWidth="1"/>
    <col min="3551" max="3551" width="5.625" style="6" customWidth="1"/>
    <col min="3552" max="3552" width="12" style="6" customWidth="1"/>
    <col min="3553" max="3554" width="7.875" style="6" customWidth="1"/>
    <col min="3555" max="3555" width="2.125" style="6" customWidth="1"/>
    <col min="3556" max="3556" width="7.875" style="6" customWidth="1"/>
    <col min="3557" max="3557" width="6.5" style="6" customWidth="1"/>
    <col min="3558" max="3560" width="3.125" style="6" customWidth="1"/>
    <col min="3561" max="3561" width="3" style="6" customWidth="1"/>
    <col min="3562" max="3562" width="2.5" style="6" customWidth="1"/>
    <col min="3563" max="3563" width="2.625" style="6" customWidth="1"/>
    <col min="3564" max="3566" width="0" style="6" hidden="1" customWidth="1"/>
    <col min="3567" max="3567" width="3.875" style="6" customWidth="1"/>
    <col min="3568" max="3568" width="0" style="6" hidden="1" customWidth="1"/>
    <col min="3569" max="3570" width="13" style="6" customWidth="1"/>
    <col min="3571" max="3571" width="13.125" style="6" customWidth="1"/>
    <col min="3572" max="3572" width="5.625" style="6" customWidth="1"/>
    <col min="3573" max="3573" width="13.125" style="6" customWidth="1"/>
    <col min="3574" max="3574" width="3.625" style="6" customWidth="1"/>
    <col min="3575" max="3575" width="2.625" style="6" customWidth="1"/>
    <col min="3576" max="3578" width="0" style="6" hidden="1" customWidth="1"/>
    <col min="3579" max="3579" width="2.625" style="6" customWidth="1"/>
    <col min="3580" max="3580" width="0" style="6" hidden="1" customWidth="1"/>
    <col min="3581" max="3581" width="2.625" style="6" customWidth="1"/>
    <col min="3582" max="3582" width="0" style="6" hidden="1" customWidth="1"/>
    <col min="3583" max="3583" width="3.875" style="6" customWidth="1"/>
    <col min="3584" max="3584" width="30" style="6" customWidth="1"/>
    <col min="3585" max="3585" width="20.5" style="6" customWidth="1"/>
    <col min="3586" max="3586" width="8" style="6" customWidth="1"/>
    <col min="3587" max="3587" width="17" style="6" customWidth="1"/>
    <col min="3588" max="3588" width="37.375" style="6" customWidth="1"/>
    <col min="3589" max="3589" width="5.125" style="6" customWidth="1"/>
    <col min="3590" max="3590" width="27.5" style="6" customWidth="1"/>
    <col min="3591" max="3591" width="14.125" style="6" customWidth="1"/>
    <col min="3592" max="3593" width="8.125" style="6" customWidth="1"/>
    <col min="3594" max="3594" width="9.875" style="6" customWidth="1"/>
    <col min="3595" max="3595" width="1.875" style="6" customWidth="1"/>
    <col min="3596" max="3801" width="10.875" style="6"/>
    <col min="3802" max="3802" width="10.5" style="6" customWidth="1"/>
    <col min="3803" max="3803" width="2.375" style="6" customWidth="1"/>
    <col min="3804" max="3805" width="5.625" style="6" customWidth="1"/>
    <col min="3806" max="3806" width="5.125" style="6" customWidth="1"/>
    <col min="3807" max="3807" width="5.625" style="6" customWidth="1"/>
    <col min="3808" max="3808" width="12" style="6" customWidth="1"/>
    <col min="3809" max="3810" width="7.875" style="6" customWidth="1"/>
    <col min="3811" max="3811" width="2.125" style="6" customWidth="1"/>
    <col min="3812" max="3812" width="7.875" style="6" customWidth="1"/>
    <col min="3813" max="3813" width="6.5" style="6" customWidth="1"/>
    <col min="3814" max="3816" width="3.125" style="6" customWidth="1"/>
    <col min="3817" max="3817" width="3" style="6" customWidth="1"/>
    <col min="3818" max="3818" width="2.5" style="6" customWidth="1"/>
    <col min="3819" max="3819" width="2.625" style="6" customWidth="1"/>
    <col min="3820" max="3822" width="0" style="6" hidden="1" customWidth="1"/>
    <col min="3823" max="3823" width="3.875" style="6" customWidth="1"/>
    <col min="3824" max="3824" width="0" style="6" hidden="1" customWidth="1"/>
    <col min="3825" max="3826" width="13" style="6" customWidth="1"/>
    <col min="3827" max="3827" width="13.125" style="6" customWidth="1"/>
    <col min="3828" max="3828" width="5.625" style="6" customWidth="1"/>
    <col min="3829" max="3829" width="13.125" style="6" customWidth="1"/>
    <col min="3830" max="3830" width="3.625" style="6" customWidth="1"/>
    <col min="3831" max="3831" width="2.625" style="6" customWidth="1"/>
    <col min="3832" max="3834" width="0" style="6" hidden="1" customWidth="1"/>
    <col min="3835" max="3835" width="2.625" style="6" customWidth="1"/>
    <col min="3836" max="3836" width="0" style="6" hidden="1" customWidth="1"/>
    <col min="3837" max="3837" width="2.625" style="6" customWidth="1"/>
    <col min="3838" max="3838" width="0" style="6" hidden="1" customWidth="1"/>
    <col min="3839" max="3839" width="3.875" style="6" customWidth="1"/>
    <col min="3840" max="3840" width="30" style="6" customWidth="1"/>
    <col min="3841" max="3841" width="20.5" style="6" customWidth="1"/>
    <col min="3842" max="3842" width="8" style="6" customWidth="1"/>
    <col min="3843" max="3843" width="17" style="6" customWidth="1"/>
    <col min="3844" max="3844" width="37.375" style="6" customWidth="1"/>
    <col min="3845" max="3845" width="5.125" style="6" customWidth="1"/>
    <col min="3846" max="3846" width="27.5" style="6" customWidth="1"/>
    <col min="3847" max="3847" width="14.125" style="6" customWidth="1"/>
    <col min="3848" max="3849" width="8.125" style="6" customWidth="1"/>
    <col min="3850" max="3850" width="9.875" style="6" customWidth="1"/>
    <col min="3851" max="3851" width="1.875" style="6" customWidth="1"/>
    <col min="3852" max="4057" width="10.875" style="6"/>
    <col min="4058" max="4058" width="10.5" style="6" customWidth="1"/>
    <col min="4059" max="4059" width="2.375" style="6" customWidth="1"/>
    <col min="4060" max="4061" width="5.625" style="6" customWidth="1"/>
    <col min="4062" max="4062" width="5.125" style="6" customWidth="1"/>
    <col min="4063" max="4063" width="5.625" style="6" customWidth="1"/>
    <col min="4064" max="4064" width="12" style="6" customWidth="1"/>
    <col min="4065" max="4066" width="7.875" style="6" customWidth="1"/>
    <col min="4067" max="4067" width="2.125" style="6" customWidth="1"/>
    <col min="4068" max="4068" width="7.875" style="6" customWidth="1"/>
    <col min="4069" max="4069" width="6.5" style="6" customWidth="1"/>
    <col min="4070" max="4072" width="3.125" style="6" customWidth="1"/>
    <col min="4073" max="4073" width="3" style="6" customWidth="1"/>
    <col min="4074" max="4074" width="2.5" style="6" customWidth="1"/>
    <col min="4075" max="4075" width="2.625" style="6" customWidth="1"/>
    <col min="4076" max="4078" width="0" style="6" hidden="1" customWidth="1"/>
    <col min="4079" max="4079" width="3.875" style="6" customWidth="1"/>
    <col min="4080" max="4080" width="0" style="6" hidden="1" customWidth="1"/>
    <col min="4081" max="4082" width="13" style="6" customWidth="1"/>
    <col min="4083" max="4083" width="13.125" style="6" customWidth="1"/>
    <col min="4084" max="4084" width="5.625" style="6" customWidth="1"/>
    <col min="4085" max="4085" width="13.125" style="6" customWidth="1"/>
    <col min="4086" max="4086" width="3.625" style="6" customWidth="1"/>
    <col min="4087" max="4087" width="2.625" style="6" customWidth="1"/>
    <col min="4088" max="4090" width="0" style="6" hidden="1" customWidth="1"/>
    <col min="4091" max="4091" width="2.625" style="6" customWidth="1"/>
    <col min="4092" max="4092" width="0" style="6" hidden="1" customWidth="1"/>
    <col min="4093" max="4093" width="2.625" style="6" customWidth="1"/>
    <col min="4094" max="4094" width="0" style="6" hidden="1" customWidth="1"/>
    <col min="4095" max="4095" width="3.875" style="6" customWidth="1"/>
    <col min="4096" max="4096" width="30" style="6" customWidth="1"/>
    <col min="4097" max="4097" width="20.5" style="6" customWidth="1"/>
    <col min="4098" max="4098" width="8" style="6" customWidth="1"/>
    <col min="4099" max="4099" width="17" style="6" customWidth="1"/>
    <col min="4100" max="4100" width="37.375" style="6" customWidth="1"/>
    <col min="4101" max="4101" width="5.125" style="6" customWidth="1"/>
    <col min="4102" max="4102" width="27.5" style="6" customWidth="1"/>
    <col min="4103" max="4103" width="14.125" style="6" customWidth="1"/>
    <col min="4104" max="4105" width="8.125" style="6" customWidth="1"/>
    <col min="4106" max="4106" width="9.875" style="6" customWidth="1"/>
    <col min="4107" max="4107" width="1.875" style="6" customWidth="1"/>
    <col min="4108" max="4313" width="10.875" style="6"/>
    <col min="4314" max="4314" width="10.5" style="6" customWidth="1"/>
    <col min="4315" max="4315" width="2.375" style="6" customWidth="1"/>
    <col min="4316" max="4317" width="5.625" style="6" customWidth="1"/>
    <col min="4318" max="4318" width="5.125" style="6" customWidth="1"/>
    <col min="4319" max="4319" width="5.625" style="6" customWidth="1"/>
    <col min="4320" max="4320" width="12" style="6" customWidth="1"/>
    <col min="4321" max="4322" width="7.875" style="6" customWidth="1"/>
    <col min="4323" max="4323" width="2.125" style="6" customWidth="1"/>
    <col min="4324" max="4324" width="7.875" style="6" customWidth="1"/>
    <col min="4325" max="4325" width="6.5" style="6" customWidth="1"/>
    <col min="4326" max="4328" width="3.125" style="6" customWidth="1"/>
    <col min="4329" max="4329" width="3" style="6" customWidth="1"/>
    <col min="4330" max="4330" width="2.5" style="6" customWidth="1"/>
    <col min="4331" max="4331" width="2.625" style="6" customWidth="1"/>
    <col min="4332" max="4334" width="0" style="6" hidden="1" customWidth="1"/>
    <col min="4335" max="4335" width="3.875" style="6" customWidth="1"/>
    <col min="4336" max="4336" width="0" style="6" hidden="1" customWidth="1"/>
    <col min="4337" max="4338" width="13" style="6" customWidth="1"/>
    <col min="4339" max="4339" width="13.125" style="6" customWidth="1"/>
    <col min="4340" max="4340" width="5.625" style="6" customWidth="1"/>
    <col min="4341" max="4341" width="13.125" style="6" customWidth="1"/>
    <col min="4342" max="4342" width="3.625" style="6" customWidth="1"/>
    <col min="4343" max="4343" width="2.625" style="6" customWidth="1"/>
    <col min="4344" max="4346" width="0" style="6" hidden="1" customWidth="1"/>
    <col min="4347" max="4347" width="2.625" style="6" customWidth="1"/>
    <col min="4348" max="4348" width="0" style="6" hidden="1" customWidth="1"/>
    <col min="4349" max="4349" width="2.625" style="6" customWidth="1"/>
    <col min="4350" max="4350" width="0" style="6" hidden="1" customWidth="1"/>
    <col min="4351" max="4351" width="3.875" style="6" customWidth="1"/>
    <col min="4352" max="4352" width="30" style="6" customWidth="1"/>
    <col min="4353" max="4353" width="20.5" style="6" customWidth="1"/>
    <col min="4354" max="4354" width="8" style="6" customWidth="1"/>
    <col min="4355" max="4355" width="17" style="6" customWidth="1"/>
    <col min="4356" max="4356" width="37.375" style="6" customWidth="1"/>
    <col min="4357" max="4357" width="5.125" style="6" customWidth="1"/>
    <col min="4358" max="4358" width="27.5" style="6" customWidth="1"/>
    <col min="4359" max="4359" width="14.125" style="6" customWidth="1"/>
    <col min="4360" max="4361" width="8.125" style="6" customWidth="1"/>
    <col min="4362" max="4362" width="9.875" style="6" customWidth="1"/>
    <col min="4363" max="4363" width="1.875" style="6" customWidth="1"/>
    <col min="4364" max="4569" width="10.875" style="6"/>
    <col min="4570" max="4570" width="10.5" style="6" customWidth="1"/>
    <col min="4571" max="4571" width="2.375" style="6" customWidth="1"/>
    <col min="4572" max="4573" width="5.625" style="6" customWidth="1"/>
    <col min="4574" max="4574" width="5.125" style="6" customWidth="1"/>
    <col min="4575" max="4575" width="5.625" style="6" customWidth="1"/>
    <col min="4576" max="4576" width="12" style="6" customWidth="1"/>
    <col min="4577" max="4578" width="7.875" style="6" customWidth="1"/>
    <col min="4579" max="4579" width="2.125" style="6" customWidth="1"/>
    <col min="4580" max="4580" width="7.875" style="6" customWidth="1"/>
    <col min="4581" max="4581" width="6.5" style="6" customWidth="1"/>
    <col min="4582" max="4584" width="3.125" style="6" customWidth="1"/>
    <col min="4585" max="4585" width="3" style="6" customWidth="1"/>
    <col min="4586" max="4586" width="2.5" style="6" customWidth="1"/>
    <col min="4587" max="4587" width="2.625" style="6" customWidth="1"/>
    <col min="4588" max="4590" width="0" style="6" hidden="1" customWidth="1"/>
    <col min="4591" max="4591" width="3.875" style="6" customWidth="1"/>
    <col min="4592" max="4592" width="0" style="6" hidden="1" customWidth="1"/>
    <col min="4593" max="4594" width="13" style="6" customWidth="1"/>
    <col min="4595" max="4595" width="13.125" style="6" customWidth="1"/>
    <col min="4596" max="4596" width="5.625" style="6" customWidth="1"/>
    <col min="4597" max="4597" width="13.125" style="6" customWidth="1"/>
    <col min="4598" max="4598" width="3.625" style="6" customWidth="1"/>
    <col min="4599" max="4599" width="2.625" style="6" customWidth="1"/>
    <col min="4600" max="4602" width="0" style="6" hidden="1" customWidth="1"/>
    <col min="4603" max="4603" width="2.625" style="6" customWidth="1"/>
    <col min="4604" max="4604" width="0" style="6" hidden="1" customWidth="1"/>
    <col min="4605" max="4605" width="2.625" style="6" customWidth="1"/>
    <col min="4606" max="4606" width="0" style="6" hidden="1" customWidth="1"/>
    <col min="4607" max="4607" width="3.875" style="6" customWidth="1"/>
    <col min="4608" max="4608" width="30" style="6" customWidth="1"/>
    <col min="4609" max="4609" width="20.5" style="6" customWidth="1"/>
    <col min="4610" max="4610" width="8" style="6" customWidth="1"/>
    <col min="4611" max="4611" width="17" style="6" customWidth="1"/>
    <col min="4612" max="4612" width="37.375" style="6" customWidth="1"/>
    <col min="4613" max="4613" width="5.125" style="6" customWidth="1"/>
    <col min="4614" max="4614" width="27.5" style="6" customWidth="1"/>
    <col min="4615" max="4615" width="14.125" style="6" customWidth="1"/>
    <col min="4616" max="4617" width="8.125" style="6" customWidth="1"/>
    <col min="4618" max="4618" width="9.875" style="6" customWidth="1"/>
    <col min="4619" max="4619" width="1.875" style="6" customWidth="1"/>
    <col min="4620" max="4825" width="10.875" style="6"/>
    <col min="4826" max="4826" width="10.5" style="6" customWidth="1"/>
    <col min="4827" max="4827" width="2.375" style="6" customWidth="1"/>
    <col min="4828" max="4829" width="5.625" style="6" customWidth="1"/>
    <col min="4830" max="4830" width="5.125" style="6" customWidth="1"/>
    <col min="4831" max="4831" width="5.625" style="6" customWidth="1"/>
    <col min="4832" max="4832" width="12" style="6" customWidth="1"/>
    <col min="4833" max="4834" width="7.875" style="6" customWidth="1"/>
    <col min="4835" max="4835" width="2.125" style="6" customWidth="1"/>
    <col min="4836" max="4836" width="7.875" style="6" customWidth="1"/>
    <col min="4837" max="4837" width="6.5" style="6" customWidth="1"/>
    <col min="4838" max="4840" width="3.125" style="6" customWidth="1"/>
    <col min="4841" max="4841" width="3" style="6" customWidth="1"/>
    <col min="4842" max="4842" width="2.5" style="6" customWidth="1"/>
    <col min="4843" max="4843" width="2.625" style="6" customWidth="1"/>
    <col min="4844" max="4846" width="0" style="6" hidden="1" customWidth="1"/>
    <col min="4847" max="4847" width="3.875" style="6" customWidth="1"/>
    <col min="4848" max="4848" width="0" style="6" hidden="1" customWidth="1"/>
    <col min="4849" max="4850" width="13" style="6" customWidth="1"/>
    <col min="4851" max="4851" width="13.125" style="6" customWidth="1"/>
    <col min="4852" max="4852" width="5.625" style="6" customWidth="1"/>
    <col min="4853" max="4853" width="13.125" style="6" customWidth="1"/>
    <col min="4854" max="4854" width="3.625" style="6" customWidth="1"/>
    <col min="4855" max="4855" width="2.625" style="6" customWidth="1"/>
    <col min="4856" max="4858" width="0" style="6" hidden="1" customWidth="1"/>
    <col min="4859" max="4859" width="2.625" style="6" customWidth="1"/>
    <col min="4860" max="4860" width="0" style="6" hidden="1" customWidth="1"/>
    <col min="4861" max="4861" width="2.625" style="6" customWidth="1"/>
    <col min="4862" max="4862" width="0" style="6" hidden="1" customWidth="1"/>
    <col min="4863" max="4863" width="3.875" style="6" customWidth="1"/>
    <col min="4864" max="4864" width="30" style="6" customWidth="1"/>
    <col min="4865" max="4865" width="20.5" style="6" customWidth="1"/>
    <col min="4866" max="4866" width="8" style="6" customWidth="1"/>
    <col min="4867" max="4867" width="17" style="6" customWidth="1"/>
    <col min="4868" max="4868" width="37.375" style="6" customWidth="1"/>
    <col min="4869" max="4869" width="5.125" style="6" customWidth="1"/>
    <col min="4870" max="4870" width="27.5" style="6" customWidth="1"/>
    <col min="4871" max="4871" width="14.125" style="6" customWidth="1"/>
    <col min="4872" max="4873" width="8.125" style="6" customWidth="1"/>
    <col min="4874" max="4874" width="9.875" style="6" customWidth="1"/>
    <col min="4875" max="4875" width="1.875" style="6" customWidth="1"/>
    <col min="4876" max="5081" width="10.875" style="6"/>
    <col min="5082" max="5082" width="10.5" style="6" customWidth="1"/>
    <col min="5083" max="5083" width="2.375" style="6" customWidth="1"/>
    <col min="5084" max="5085" width="5.625" style="6" customWidth="1"/>
    <col min="5086" max="5086" width="5.125" style="6" customWidth="1"/>
    <col min="5087" max="5087" width="5.625" style="6" customWidth="1"/>
    <col min="5088" max="5088" width="12" style="6" customWidth="1"/>
    <col min="5089" max="5090" width="7.875" style="6" customWidth="1"/>
    <col min="5091" max="5091" width="2.125" style="6" customWidth="1"/>
    <col min="5092" max="5092" width="7.875" style="6" customWidth="1"/>
    <col min="5093" max="5093" width="6.5" style="6" customWidth="1"/>
    <col min="5094" max="5096" width="3.125" style="6" customWidth="1"/>
    <col min="5097" max="5097" width="3" style="6" customWidth="1"/>
    <col min="5098" max="5098" width="2.5" style="6" customWidth="1"/>
    <col min="5099" max="5099" width="2.625" style="6" customWidth="1"/>
    <col min="5100" max="5102" width="0" style="6" hidden="1" customWidth="1"/>
    <col min="5103" max="5103" width="3.875" style="6" customWidth="1"/>
    <col min="5104" max="5104" width="0" style="6" hidden="1" customWidth="1"/>
    <col min="5105" max="5106" width="13" style="6" customWidth="1"/>
    <col min="5107" max="5107" width="13.125" style="6" customWidth="1"/>
    <col min="5108" max="5108" width="5.625" style="6" customWidth="1"/>
    <col min="5109" max="5109" width="13.125" style="6" customWidth="1"/>
    <col min="5110" max="5110" width="3.625" style="6" customWidth="1"/>
    <col min="5111" max="5111" width="2.625" style="6" customWidth="1"/>
    <col min="5112" max="5114" width="0" style="6" hidden="1" customWidth="1"/>
    <col min="5115" max="5115" width="2.625" style="6" customWidth="1"/>
    <col min="5116" max="5116" width="0" style="6" hidden="1" customWidth="1"/>
    <col min="5117" max="5117" width="2.625" style="6" customWidth="1"/>
    <col min="5118" max="5118" width="0" style="6" hidden="1" customWidth="1"/>
    <col min="5119" max="5119" width="3.875" style="6" customWidth="1"/>
    <col min="5120" max="5120" width="30" style="6" customWidth="1"/>
    <col min="5121" max="5121" width="20.5" style="6" customWidth="1"/>
    <col min="5122" max="5122" width="8" style="6" customWidth="1"/>
    <col min="5123" max="5123" width="17" style="6" customWidth="1"/>
    <col min="5124" max="5124" width="37.375" style="6" customWidth="1"/>
    <col min="5125" max="5125" width="5.125" style="6" customWidth="1"/>
    <col min="5126" max="5126" width="27.5" style="6" customWidth="1"/>
    <col min="5127" max="5127" width="14.125" style="6" customWidth="1"/>
    <col min="5128" max="5129" width="8.125" style="6" customWidth="1"/>
    <col min="5130" max="5130" width="9.875" style="6" customWidth="1"/>
    <col min="5131" max="5131" width="1.875" style="6" customWidth="1"/>
    <col min="5132" max="5337" width="10.875" style="6"/>
    <col min="5338" max="5338" width="10.5" style="6" customWidth="1"/>
    <col min="5339" max="5339" width="2.375" style="6" customWidth="1"/>
    <col min="5340" max="5341" width="5.625" style="6" customWidth="1"/>
    <col min="5342" max="5342" width="5.125" style="6" customWidth="1"/>
    <col min="5343" max="5343" width="5.625" style="6" customWidth="1"/>
    <col min="5344" max="5344" width="12" style="6" customWidth="1"/>
    <col min="5345" max="5346" width="7.875" style="6" customWidth="1"/>
    <col min="5347" max="5347" width="2.125" style="6" customWidth="1"/>
    <col min="5348" max="5348" width="7.875" style="6" customWidth="1"/>
    <col min="5349" max="5349" width="6.5" style="6" customWidth="1"/>
    <col min="5350" max="5352" width="3.125" style="6" customWidth="1"/>
    <col min="5353" max="5353" width="3" style="6" customWidth="1"/>
    <col min="5354" max="5354" width="2.5" style="6" customWidth="1"/>
    <col min="5355" max="5355" width="2.625" style="6" customWidth="1"/>
    <col min="5356" max="5358" width="0" style="6" hidden="1" customWidth="1"/>
    <col min="5359" max="5359" width="3.875" style="6" customWidth="1"/>
    <col min="5360" max="5360" width="0" style="6" hidden="1" customWidth="1"/>
    <col min="5361" max="5362" width="13" style="6" customWidth="1"/>
    <col min="5363" max="5363" width="13.125" style="6" customWidth="1"/>
    <col min="5364" max="5364" width="5.625" style="6" customWidth="1"/>
    <col min="5365" max="5365" width="13.125" style="6" customWidth="1"/>
    <col min="5366" max="5366" width="3.625" style="6" customWidth="1"/>
    <col min="5367" max="5367" width="2.625" style="6" customWidth="1"/>
    <col min="5368" max="5370" width="0" style="6" hidden="1" customWidth="1"/>
    <col min="5371" max="5371" width="2.625" style="6" customWidth="1"/>
    <col min="5372" max="5372" width="0" style="6" hidden="1" customWidth="1"/>
    <col min="5373" max="5373" width="2.625" style="6" customWidth="1"/>
    <col min="5374" max="5374" width="0" style="6" hidden="1" customWidth="1"/>
    <col min="5375" max="5375" width="3.875" style="6" customWidth="1"/>
    <col min="5376" max="5376" width="30" style="6" customWidth="1"/>
    <col min="5377" max="5377" width="20.5" style="6" customWidth="1"/>
    <col min="5378" max="5378" width="8" style="6" customWidth="1"/>
    <col min="5379" max="5379" width="17" style="6" customWidth="1"/>
    <col min="5380" max="5380" width="37.375" style="6" customWidth="1"/>
    <col min="5381" max="5381" width="5.125" style="6" customWidth="1"/>
    <col min="5382" max="5382" width="27.5" style="6" customWidth="1"/>
    <col min="5383" max="5383" width="14.125" style="6" customWidth="1"/>
    <col min="5384" max="5385" width="8.125" style="6" customWidth="1"/>
    <col min="5386" max="5386" width="9.875" style="6" customWidth="1"/>
    <col min="5387" max="5387" width="1.875" style="6" customWidth="1"/>
    <col min="5388" max="5593" width="10.875" style="6"/>
    <col min="5594" max="5594" width="10.5" style="6" customWidth="1"/>
    <col min="5595" max="5595" width="2.375" style="6" customWidth="1"/>
    <col min="5596" max="5597" width="5.625" style="6" customWidth="1"/>
    <col min="5598" max="5598" width="5.125" style="6" customWidth="1"/>
    <col min="5599" max="5599" width="5.625" style="6" customWidth="1"/>
    <col min="5600" max="5600" width="12" style="6" customWidth="1"/>
    <col min="5601" max="5602" width="7.875" style="6" customWidth="1"/>
    <col min="5603" max="5603" width="2.125" style="6" customWidth="1"/>
    <col min="5604" max="5604" width="7.875" style="6" customWidth="1"/>
    <col min="5605" max="5605" width="6.5" style="6" customWidth="1"/>
    <col min="5606" max="5608" width="3.125" style="6" customWidth="1"/>
    <col min="5609" max="5609" width="3" style="6" customWidth="1"/>
    <col min="5610" max="5610" width="2.5" style="6" customWidth="1"/>
    <col min="5611" max="5611" width="2.625" style="6" customWidth="1"/>
    <col min="5612" max="5614" width="0" style="6" hidden="1" customWidth="1"/>
    <col min="5615" max="5615" width="3.875" style="6" customWidth="1"/>
    <col min="5616" max="5616" width="0" style="6" hidden="1" customWidth="1"/>
    <col min="5617" max="5618" width="13" style="6" customWidth="1"/>
    <col min="5619" max="5619" width="13.125" style="6" customWidth="1"/>
    <col min="5620" max="5620" width="5.625" style="6" customWidth="1"/>
    <col min="5621" max="5621" width="13.125" style="6" customWidth="1"/>
    <col min="5622" max="5622" width="3.625" style="6" customWidth="1"/>
    <col min="5623" max="5623" width="2.625" style="6" customWidth="1"/>
    <col min="5624" max="5626" width="0" style="6" hidden="1" customWidth="1"/>
    <col min="5627" max="5627" width="2.625" style="6" customWidth="1"/>
    <col min="5628" max="5628" width="0" style="6" hidden="1" customWidth="1"/>
    <col min="5629" max="5629" width="2.625" style="6" customWidth="1"/>
    <col min="5630" max="5630" width="0" style="6" hidden="1" customWidth="1"/>
    <col min="5631" max="5631" width="3.875" style="6" customWidth="1"/>
    <col min="5632" max="5632" width="30" style="6" customWidth="1"/>
    <col min="5633" max="5633" width="20.5" style="6" customWidth="1"/>
    <col min="5634" max="5634" width="8" style="6" customWidth="1"/>
    <col min="5635" max="5635" width="17" style="6" customWidth="1"/>
    <col min="5636" max="5636" width="37.375" style="6" customWidth="1"/>
    <col min="5637" max="5637" width="5.125" style="6" customWidth="1"/>
    <col min="5638" max="5638" width="27.5" style="6" customWidth="1"/>
    <col min="5639" max="5639" width="14.125" style="6" customWidth="1"/>
    <col min="5640" max="5641" width="8.125" style="6" customWidth="1"/>
    <col min="5642" max="5642" width="9.875" style="6" customWidth="1"/>
    <col min="5643" max="5643" width="1.875" style="6" customWidth="1"/>
    <col min="5644" max="5849" width="10.875" style="6"/>
    <col min="5850" max="5850" width="10.5" style="6" customWidth="1"/>
    <col min="5851" max="5851" width="2.375" style="6" customWidth="1"/>
    <col min="5852" max="5853" width="5.625" style="6" customWidth="1"/>
    <col min="5854" max="5854" width="5.125" style="6" customWidth="1"/>
    <col min="5855" max="5855" width="5.625" style="6" customWidth="1"/>
    <col min="5856" max="5856" width="12" style="6" customWidth="1"/>
    <col min="5857" max="5858" width="7.875" style="6" customWidth="1"/>
    <col min="5859" max="5859" width="2.125" style="6" customWidth="1"/>
    <col min="5860" max="5860" width="7.875" style="6" customWidth="1"/>
    <col min="5861" max="5861" width="6.5" style="6" customWidth="1"/>
    <col min="5862" max="5864" width="3.125" style="6" customWidth="1"/>
    <col min="5865" max="5865" width="3" style="6" customWidth="1"/>
    <col min="5866" max="5866" width="2.5" style="6" customWidth="1"/>
    <col min="5867" max="5867" width="2.625" style="6" customWidth="1"/>
    <col min="5868" max="5870" width="0" style="6" hidden="1" customWidth="1"/>
    <col min="5871" max="5871" width="3.875" style="6" customWidth="1"/>
    <col min="5872" max="5872" width="0" style="6" hidden="1" customWidth="1"/>
    <col min="5873" max="5874" width="13" style="6" customWidth="1"/>
    <col min="5875" max="5875" width="13.125" style="6" customWidth="1"/>
    <col min="5876" max="5876" width="5.625" style="6" customWidth="1"/>
    <col min="5877" max="5877" width="13.125" style="6" customWidth="1"/>
    <col min="5878" max="5878" width="3.625" style="6" customWidth="1"/>
    <col min="5879" max="5879" width="2.625" style="6" customWidth="1"/>
    <col min="5880" max="5882" width="0" style="6" hidden="1" customWidth="1"/>
    <col min="5883" max="5883" width="2.625" style="6" customWidth="1"/>
    <col min="5884" max="5884" width="0" style="6" hidden="1" customWidth="1"/>
    <col min="5885" max="5885" width="2.625" style="6" customWidth="1"/>
    <col min="5886" max="5886" width="0" style="6" hidden="1" customWidth="1"/>
    <col min="5887" max="5887" width="3.875" style="6" customWidth="1"/>
    <col min="5888" max="5888" width="30" style="6" customWidth="1"/>
    <col min="5889" max="5889" width="20.5" style="6" customWidth="1"/>
    <col min="5890" max="5890" width="8" style="6" customWidth="1"/>
    <col min="5891" max="5891" width="17" style="6" customWidth="1"/>
    <col min="5892" max="5892" width="37.375" style="6" customWidth="1"/>
    <col min="5893" max="5893" width="5.125" style="6" customWidth="1"/>
    <col min="5894" max="5894" width="27.5" style="6" customWidth="1"/>
    <col min="5895" max="5895" width="14.125" style="6" customWidth="1"/>
    <col min="5896" max="5897" width="8.125" style="6" customWidth="1"/>
    <col min="5898" max="5898" width="9.875" style="6" customWidth="1"/>
    <col min="5899" max="5899" width="1.875" style="6" customWidth="1"/>
    <col min="5900" max="6105" width="10.875" style="6"/>
    <col min="6106" max="6106" width="10.5" style="6" customWidth="1"/>
    <col min="6107" max="6107" width="2.375" style="6" customWidth="1"/>
    <col min="6108" max="6109" width="5.625" style="6" customWidth="1"/>
    <col min="6110" max="6110" width="5.125" style="6" customWidth="1"/>
    <col min="6111" max="6111" width="5.625" style="6" customWidth="1"/>
    <col min="6112" max="6112" width="12" style="6" customWidth="1"/>
    <col min="6113" max="6114" width="7.875" style="6" customWidth="1"/>
    <col min="6115" max="6115" width="2.125" style="6" customWidth="1"/>
    <col min="6116" max="6116" width="7.875" style="6" customWidth="1"/>
    <col min="6117" max="6117" width="6.5" style="6" customWidth="1"/>
    <col min="6118" max="6120" width="3.125" style="6" customWidth="1"/>
    <col min="6121" max="6121" width="3" style="6" customWidth="1"/>
    <col min="6122" max="6122" width="2.5" style="6" customWidth="1"/>
    <col min="6123" max="6123" width="2.625" style="6" customWidth="1"/>
    <col min="6124" max="6126" width="0" style="6" hidden="1" customWidth="1"/>
    <col min="6127" max="6127" width="3.875" style="6" customWidth="1"/>
    <col min="6128" max="6128" width="0" style="6" hidden="1" customWidth="1"/>
    <col min="6129" max="6130" width="13" style="6" customWidth="1"/>
    <col min="6131" max="6131" width="13.125" style="6" customWidth="1"/>
    <col min="6132" max="6132" width="5.625" style="6" customWidth="1"/>
    <col min="6133" max="6133" width="13.125" style="6" customWidth="1"/>
    <col min="6134" max="6134" width="3.625" style="6" customWidth="1"/>
    <col min="6135" max="6135" width="2.625" style="6" customWidth="1"/>
    <col min="6136" max="6138" width="0" style="6" hidden="1" customWidth="1"/>
    <col min="6139" max="6139" width="2.625" style="6" customWidth="1"/>
    <col min="6140" max="6140" width="0" style="6" hidden="1" customWidth="1"/>
    <col min="6141" max="6141" width="2.625" style="6" customWidth="1"/>
    <col min="6142" max="6142" width="0" style="6" hidden="1" customWidth="1"/>
    <col min="6143" max="6143" width="3.875" style="6" customWidth="1"/>
    <col min="6144" max="6144" width="30" style="6" customWidth="1"/>
    <col min="6145" max="6145" width="20.5" style="6" customWidth="1"/>
    <col min="6146" max="6146" width="8" style="6" customWidth="1"/>
    <col min="6147" max="6147" width="17" style="6" customWidth="1"/>
    <col min="6148" max="6148" width="37.375" style="6" customWidth="1"/>
    <col min="6149" max="6149" width="5.125" style="6" customWidth="1"/>
    <col min="6150" max="6150" width="27.5" style="6" customWidth="1"/>
    <col min="6151" max="6151" width="14.125" style="6" customWidth="1"/>
    <col min="6152" max="6153" width="8.125" style="6" customWidth="1"/>
    <col min="6154" max="6154" width="9.875" style="6" customWidth="1"/>
    <col min="6155" max="6155" width="1.875" style="6" customWidth="1"/>
    <col min="6156" max="6361" width="10.875" style="6"/>
    <col min="6362" max="6362" width="10.5" style="6" customWidth="1"/>
    <col min="6363" max="6363" width="2.375" style="6" customWidth="1"/>
    <col min="6364" max="6365" width="5.625" style="6" customWidth="1"/>
    <col min="6366" max="6366" width="5.125" style="6" customWidth="1"/>
    <col min="6367" max="6367" width="5.625" style="6" customWidth="1"/>
    <col min="6368" max="6368" width="12" style="6" customWidth="1"/>
    <col min="6369" max="6370" width="7.875" style="6" customWidth="1"/>
    <col min="6371" max="6371" width="2.125" style="6" customWidth="1"/>
    <col min="6372" max="6372" width="7.875" style="6" customWidth="1"/>
    <col min="6373" max="6373" width="6.5" style="6" customWidth="1"/>
    <col min="6374" max="6376" width="3.125" style="6" customWidth="1"/>
    <col min="6377" max="6377" width="3" style="6" customWidth="1"/>
    <col min="6378" max="6378" width="2.5" style="6" customWidth="1"/>
    <col min="6379" max="6379" width="2.625" style="6" customWidth="1"/>
    <col min="6380" max="6382" width="0" style="6" hidden="1" customWidth="1"/>
    <col min="6383" max="6383" width="3.875" style="6" customWidth="1"/>
    <col min="6384" max="6384" width="0" style="6" hidden="1" customWidth="1"/>
    <col min="6385" max="6386" width="13" style="6" customWidth="1"/>
    <col min="6387" max="6387" width="13.125" style="6" customWidth="1"/>
    <col min="6388" max="6388" width="5.625" style="6" customWidth="1"/>
    <col min="6389" max="6389" width="13.125" style="6" customWidth="1"/>
    <col min="6390" max="6390" width="3.625" style="6" customWidth="1"/>
    <col min="6391" max="6391" width="2.625" style="6" customWidth="1"/>
    <col min="6392" max="6394" width="0" style="6" hidden="1" customWidth="1"/>
    <col min="6395" max="6395" width="2.625" style="6" customWidth="1"/>
    <col min="6396" max="6396" width="0" style="6" hidden="1" customWidth="1"/>
    <col min="6397" max="6397" width="2.625" style="6" customWidth="1"/>
    <col min="6398" max="6398" width="0" style="6" hidden="1" customWidth="1"/>
    <col min="6399" max="6399" width="3.875" style="6" customWidth="1"/>
    <col min="6400" max="6400" width="30" style="6" customWidth="1"/>
    <col min="6401" max="6401" width="20.5" style="6" customWidth="1"/>
    <col min="6402" max="6402" width="8" style="6" customWidth="1"/>
    <col min="6403" max="6403" width="17" style="6" customWidth="1"/>
    <col min="6404" max="6404" width="37.375" style="6" customWidth="1"/>
    <col min="6405" max="6405" width="5.125" style="6" customWidth="1"/>
    <col min="6406" max="6406" width="27.5" style="6" customWidth="1"/>
    <col min="6407" max="6407" width="14.125" style="6" customWidth="1"/>
    <col min="6408" max="6409" width="8.125" style="6" customWidth="1"/>
    <col min="6410" max="6410" width="9.875" style="6" customWidth="1"/>
    <col min="6411" max="6411" width="1.875" style="6" customWidth="1"/>
    <col min="6412" max="6617" width="10.875" style="6"/>
    <col min="6618" max="6618" width="10.5" style="6" customWidth="1"/>
    <col min="6619" max="6619" width="2.375" style="6" customWidth="1"/>
    <col min="6620" max="6621" width="5.625" style="6" customWidth="1"/>
    <col min="6622" max="6622" width="5.125" style="6" customWidth="1"/>
    <col min="6623" max="6623" width="5.625" style="6" customWidth="1"/>
    <col min="6624" max="6624" width="12" style="6" customWidth="1"/>
    <col min="6625" max="6626" width="7.875" style="6" customWidth="1"/>
    <col min="6627" max="6627" width="2.125" style="6" customWidth="1"/>
    <col min="6628" max="6628" width="7.875" style="6" customWidth="1"/>
    <col min="6629" max="6629" width="6.5" style="6" customWidth="1"/>
    <col min="6630" max="6632" width="3.125" style="6" customWidth="1"/>
    <col min="6633" max="6633" width="3" style="6" customWidth="1"/>
    <col min="6634" max="6634" width="2.5" style="6" customWidth="1"/>
    <col min="6635" max="6635" width="2.625" style="6" customWidth="1"/>
    <col min="6636" max="6638" width="0" style="6" hidden="1" customWidth="1"/>
    <col min="6639" max="6639" width="3.875" style="6" customWidth="1"/>
    <col min="6640" max="6640" width="0" style="6" hidden="1" customWidth="1"/>
    <col min="6641" max="6642" width="13" style="6" customWidth="1"/>
    <col min="6643" max="6643" width="13.125" style="6" customWidth="1"/>
    <col min="6644" max="6644" width="5.625" style="6" customWidth="1"/>
    <col min="6645" max="6645" width="13.125" style="6" customWidth="1"/>
    <col min="6646" max="6646" width="3.625" style="6" customWidth="1"/>
    <col min="6647" max="6647" width="2.625" style="6" customWidth="1"/>
    <col min="6648" max="6650" width="0" style="6" hidden="1" customWidth="1"/>
    <col min="6651" max="6651" width="2.625" style="6" customWidth="1"/>
    <col min="6652" max="6652" width="0" style="6" hidden="1" customWidth="1"/>
    <col min="6653" max="6653" width="2.625" style="6" customWidth="1"/>
    <col min="6654" max="6654" width="0" style="6" hidden="1" customWidth="1"/>
    <col min="6655" max="6655" width="3.875" style="6" customWidth="1"/>
    <col min="6656" max="6656" width="30" style="6" customWidth="1"/>
    <col min="6657" max="6657" width="20.5" style="6" customWidth="1"/>
    <col min="6658" max="6658" width="8" style="6" customWidth="1"/>
    <col min="6659" max="6659" width="17" style="6" customWidth="1"/>
    <col min="6660" max="6660" width="37.375" style="6" customWidth="1"/>
    <col min="6661" max="6661" width="5.125" style="6" customWidth="1"/>
    <col min="6662" max="6662" width="27.5" style="6" customWidth="1"/>
    <col min="6663" max="6663" width="14.125" style="6" customWidth="1"/>
    <col min="6664" max="6665" width="8.125" style="6" customWidth="1"/>
    <col min="6666" max="6666" width="9.875" style="6" customWidth="1"/>
    <col min="6667" max="6667" width="1.875" style="6" customWidth="1"/>
    <col min="6668" max="6873" width="10.875" style="6"/>
    <col min="6874" max="6874" width="10.5" style="6" customWidth="1"/>
    <col min="6875" max="6875" width="2.375" style="6" customWidth="1"/>
    <col min="6876" max="6877" width="5.625" style="6" customWidth="1"/>
    <col min="6878" max="6878" width="5.125" style="6" customWidth="1"/>
    <col min="6879" max="6879" width="5.625" style="6" customWidth="1"/>
    <col min="6880" max="6880" width="12" style="6" customWidth="1"/>
    <col min="6881" max="6882" width="7.875" style="6" customWidth="1"/>
    <col min="6883" max="6883" width="2.125" style="6" customWidth="1"/>
    <col min="6884" max="6884" width="7.875" style="6" customWidth="1"/>
    <col min="6885" max="6885" width="6.5" style="6" customWidth="1"/>
    <col min="6886" max="6888" width="3.125" style="6" customWidth="1"/>
    <col min="6889" max="6889" width="3" style="6" customWidth="1"/>
    <col min="6890" max="6890" width="2.5" style="6" customWidth="1"/>
    <col min="6891" max="6891" width="2.625" style="6" customWidth="1"/>
    <col min="6892" max="6894" width="0" style="6" hidden="1" customWidth="1"/>
    <col min="6895" max="6895" width="3.875" style="6" customWidth="1"/>
    <col min="6896" max="6896" width="0" style="6" hidden="1" customWidth="1"/>
    <col min="6897" max="6898" width="13" style="6" customWidth="1"/>
    <col min="6899" max="6899" width="13.125" style="6" customWidth="1"/>
    <col min="6900" max="6900" width="5.625" style="6" customWidth="1"/>
    <col min="6901" max="6901" width="13.125" style="6" customWidth="1"/>
    <col min="6902" max="6902" width="3.625" style="6" customWidth="1"/>
    <col min="6903" max="6903" width="2.625" style="6" customWidth="1"/>
    <col min="6904" max="6906" width="0" style="6" hidden="1" customWidth="1"/>
    <col min="6907" max="6907" width="2.625" style="6" customWidth="1"/>
    <col min="6908" max="6908" width="0" style="6" hidden="1" customWidth="1"/>
    <col min="6909" max="6909" width="2.625" style="6" customWidth="1"/>
    <col min="6910" max="6910" width="0" style="6" hidden="1" customWidth="1"/>
    <col min="6911" max="6911" width="3.875" style="6" customWidth="1"/>
    <col min="6912" max="6912" width="30" style="6" customWidth="1"/>
    <col min="6913" max="6913" width="20.5" style="6" customWidth="1"/>
    <col min="6914" max="6914" width="8" style="6" customWidth="1"/>
    <col min="6915" max="6915" width="17" style="6" customWidth="1"/>
    <col min="6916" max="6916" width="37.375" style="6" customWidth="1"/>
    <col min="6917" max="6917" width="5.125" style="6" customWidth="1"/>
    <col min="6918" max="6918" width="27.5" style="6" customWidth="1"/>
    <col min="6919" max="6919" width="14.125" style="6" customWidth="1"/>
    <col min="6920" max="6921" width="8.125" style="6" customWidth="1"/>
    <col min="6922" max="6922" width="9.875" style="6" customWidth="1"/>
    <col min="6923" max="6923" width="1.875" style="6" customWidth="1"/>
    <col min="6924" max="7129" width="10.875" style="6"/>
    <col min="7130" max="7130" width="10.5" style="6" customWidth="1"/>
    <col min="7131" max="7131" width="2.375" style="6" customWidth="1"/>
    <col min="7132" max="7133" width="5.625" style="6" customWidth="1"/>
    <col min="7134" max="7134" width="5.125" style="6" customWidth="1"/>
    <col min="7135" max="7135" width="5.625" style="6" customWidth="1"/>
    <col min="7136" max="7136" width="12" style="6" customWidth="1"/>
    <col min="7137" max="7138" width="7.875" style="6" customWidth="1"/>
    <col min="7139" max="7139" width="2.125" style="6" customWidth="1"/>
    <col min="7140" max="7140" width="7.875" style="6" customWidth="1"/>
    <col min="7141" max="7141" width="6.5" style="6" customWidth="1"/>
    <col min="7142" max="7144" width="3.125" style="6" customWidth="1"/>
    <col min="7145" max="7145" width="3" style="6" customWidth="1"/>
    <col min="7146" max="7146" width="2.5" style="6" customWidth="1"/>
    <col min="7147" max="7147" width="2.625" style="6" customWidth="1"/>
    <col min="7148" max="7150" width="0" style="6" hidden="1" customWidth="1"/>
    <col min="7151" max="7151" width="3.875" style="6" customWidth="1"/>
    <col min="7152" max="7152" width="0" style="6" hidden="1" customWidth="1"/>
    <col min="7153" max="7154" width="13" style="6" customWidth="1"/>
    <col min="7155" max="7155" width="13.125" style="6" customWidth="1"/>
    <col min="7156" max="7156" width="5.625" style="6" customWidth="1"/>
    <col min="7157" max="7157" width="13.125" style="6" customWidth="1"/>
    <col min="7158" max="7158" width="3.625" style="6" customWidth="1"/>
    <col min="7159" max="7159" width="2.625" style="6" customWidth="1"/>
    <col min="7160" max="7162" width="0" style="6" hidden="1" customWidth="1"/>
    <col min="7163" max="7163" width="2.625" style="6" customWidth="1"/>
    <col min="7164" max="7164" width="0" style="6" hidden="1" customWidth="1"/>
    <col min="7165" max="7165" width="2.625" style="6" customWidth="1"/>
    <col min="7166" max="7166" width="0" style="6" hidden="1" customWidth="1"/>
    <col min="7167" max="7167" width="3.875" style="6" customWidth="1"/>
    <col min="7168" max="7168" width="30" style="6" customWidth="1"/>
    <col min="7169" max="7169" width="20.5" style="6" customWidth="1"/>
    <col min="7170" max="7170" width="8" style="6" customWidth="1"/>
    <col min="7171" max="7171" width="17" style="6" customWidth="1"/>
    <col min="7172" max="7172" width="37.375" style="6" customWidth="1"/>
    <col min="7173" max="7173" width="5.125" style="6" customWidth="1"/>
    <col min="7174" max="7174" width="27.5" style="6" customWidth="1"/>
    <col min="7175" max="7175" width="14.125" style="6" customWidth="1"/>
    <col min="7176" max="7177" width="8.125" style="6" customWidth="1"/>
    <col min="7178" max="7178" width="9.875" style="6" customWidth="1"/>
    <col min="7179" max="7179" width="1.875" style="6" customWidth="1"/>
    <col min="7180" max="7385" width="10.875" style="6"/>
    <col min="7386" max="7386" width="10.5" style="6" customWidth="1"/>
    <col min="7387" max="7387" width="2.375" style="6" customWidth="1"/>
    <col min="7388" max="7389" width="5.625" style="6" customWidth="1"/>
    <col min="7390" max="7390" width="5.125" style="6" customWidth="1"/>
    <col min="7391" max="7391" width="5.625" style="6" customWidth="1"/>
    <col min="7392" max="7392" width="12" style="6" customWidth="1"/>
    <col min="7393" max="7394" width="7.875" style="6" customWidth="1"/>
    <col min="7395" max="7395" width="2.125" style="6" customWidth="1"/>
    <col min="7396" max="7396" width="7.875" style="6" customWidth="1"/>
    <col min="7397" max="7397" width="6.5" style="6" customWidth="1"/>
    <col min="7398" max="7400" width="3.125" style="6" customWidth="1"/>
    <col min="7401" max="7401" width="3" style="6" customWidth="1"/>
    <col min="7402" max="7402" width="2.5" style="6" customWidth="1"/>
    <col min="7403" max="7403" width="2.625" style="6" customWidth="1"/>
    <col min="7404" max="7406" width="0" style="6" hidden="1" customWidth="1"/>
    <col min="7407" max="7407" width="3.875" style="6" customWidth="1"/>
    <col min="7408" max="7408" width="0" style="6" hidden="1" customWidth="1"/>
    <col min="7409" max="7410" width="13" style="6" customWidth="1"/>
    <col min="7411" max="7411" width="13.125" style="6" customWidth="1"/>
    <col min="7412" max="7412" width="5.625" style="6" customWidth="1"/>
    <col min="7413" max="7413" width="13.125" style="6" customWidth="1"/>
    <col min="7414" max="7414" width="3.625" style="6" customWidth="1"/>
    <col min="7415" max="7415" width="2.625" style="6" customWidth="1"/>
    <col min="7416" max="7418" width="0" style="6" hidden="1" customWidth="1"/>
    <col min="7419" max="7419" width="2.625" style="6" customWidth="1"/>
    <col min="7420" max="7420" width="0" style="6" hidden="1" customWidth="1"/>
    <col min="7421" max="7421" width="2.625" style="6" customWidth="1"/>
    <col min="7422" max="7422" width="0" style="6" hidden="1" customWidth="1"/>
    <col min="7423" max="7423" width="3.875" style="6" customWidth="1"/>
    <col min="7424" max="7424" width="30" style="6" customWidth="1"/>
    <col min="7425" max="7425" width="20.5" style="6" customWidth="1"/>
    <col min="7426" max="7426" width="8" style="6" customWidth="1"/>
    <col min="7427" max="7427" width="17" style="6" customWidth="1"/>
    <col min="7428" max="7428" width="37.375" style="6" customWidth="1"/>
    <col min="7429" max="7429" width="5.125" style="6" customWidth="1"/>
    <col min="7430" max="7430" width="27.5" style="6" customWidth="1"/>
    <col min="7431" max="7431" width="14.125" style="6" customWidth="1"/>
    <col min="7432" max="7433" width="8.125" style="6" customWidth="1"/>
    <col min="7434" max="7434" width="9.875" style="6" customWidth="1"/>
    <col min="7435" max="7435" width="1.875" style="6" customWidth="1"/>
    <col min="7436" max="7641" width="10.875" style="6"/>
    <col min="7642" max="7642" width="10.5" style="6" customWidth="1"/>
    <col min="7643" max="7643" width="2.375" style="6" customWidth="1"/>
    <col min="7644" max="7645" width="5.625" style="6" customWidth="1"/>
    <col min="7646" max="7646" width="5.125" style="6" customWidth="1"/>
    <col min="7647" max="7647" width="5.625" style="6" customWidth="1"/>
    <col min="7648" max="7648" width="12" style="6" customWidth="1"/>
    <col min="7649" max="7650" width="7.875" style="6" customWidth="1"/>
    <col min="7651" max="7651" width="2.125" style="6" customWidth="1"/>
    <col min="7652" max="7652" width="7.875" style="6" customWidth="1"/>
    <col min="7653" max="7653" width="6.5" style="6" customWidth="1"/>
    <col min="7654" max="7656" width="3.125" style="6" customWidth="1"/>
    <col min="7657" max="7657" width="3" style="6" customWidth="1"/>
    <col min="7658" max="7658" width="2.5" style="6" customWidth="1"/>
    <col min="7659" max="7659" width="2.625" style="6" customWidth="1"/>
    <col min="7660" max="7662" width="0" style="6" hidden="1" customWidth="1"/>
    <col min="7663" max="7663" width="3.875" style="6" customWidth="1"/>
    <col min="7664" max="7664" width="0" style="6" hidden="1" customWidth="1"/>
    <col min="7665" max="7666" width="13" style="6" customWidth="1"/>
    <col min="7667" max="7667" width="13.125" style="6" customWidth="1"/>
    <col min="7668" max="7668" width="5.625" style="6" customWidth="1"/>
    <col min="7669" max="7669" width="13.125" style="6" customWidth="1"/>
    <col min="7670" max="7670" width="3.625" style="6" customWidth="1"/>
    <col min="7671" max="7671" width="2.625" style="6" customWidth="1"/>
    <col min="7672" max="7674" width="0" style="6" hidden="1" customWidth="1"/>
    <col min="7675" max="7675" width="2.625" style="6" customWidth="1"/>
    <col min="7676" max="7676" width="0" style="6" hidden="1" customWidth="1"/>
    <col min="7677" max="7677" width="2.625" style="6" customWidth="1"/>
    <col min="7678" max="7678" width="0" style="6" hidden="1" customWidth="1"/>
    <col min="7679" max="7679" width="3.875" style="6" customWidth="1"/>
    <col min="7680" max="7680" width="30" style="6" customWidth="1"/>
    <col min="7681" max="7681" width="20.5" style="6" customWidth="1"/>
    <col min="7682" max="7682" width="8" style="6" customWidth="1"/>
    <col min="7683" max="7683" width="17" style="6" customWidth="1"/>
    <col min="7684" max="7684" width="37.375" style="6" customWidth="1"/>
    <col min="7685" max="7685" width="5.125" style="6" customWidth="1"/>
    <col min="7686" max="7686" width="27.5" style="6" customWidth="1"/>
    <col min="7687" max="7687" width="14.125" style="6" customWidth="1"/>
    <col min="7688" max="7689" width="8.125" style="6" customWidth="1"/>
    <col min="7690" max="7690" width="9.875" style="6" customWidth="1"/>
    <col min="7691" max="7691" width="1.875" style="6" customWidth="1"/>
    <col min="7692" max="7897" width="10.875" style="6"/>
    <col min="7898" max="7898" width="10.5" style="6" customWidth="1"/>
    <col min="7899" max="7899" width="2.375" style="6" customWidth="1"/>
    <col min="7900" max="7901" width="5.625" style="6" customWidth="1"/>
    <col min="7902" max="7902" width="5.125" style="6" customWidth="1"/>
    <col min="7903" max="7903" width="5.625" style="6" customWidth="1"/>
    <col min="7904" max="7904" width="12" style="6" customWidth="1"/>
    <col min="7905" max="7906" width="7.875" style="6" customWidth="1"/>
    <col min="7907" max="7907" width="2.125" style="6" customWidth="1"/>
    <col min="7908" max="7908" width="7.875" style="6" customWidth="1"/>
    <col min="7909" max="7909" width="6.5" style="6" customWidth="1"/>
    <col min="7910" max="7912" width="3.125" style="6" customWidth="1"/>
    <col min="7913" max="7913" width="3" style="6" customWidth="1"/>
    <col min="7914" max="7914" width="2.5" style="6" customWidth="1"/>
    <col min="7915" max="7915" width="2.625" style="6" customWidth="1"/>
    <col min="7916" max="7918" width="0" style="6" hidden="1" customWidth="1"/>
    <col min="7919" max="7919" width="3.875" style="6" customWidth="1"/>
    <col min="7920" max="7920" width="0" style="6" hidden="1" customWidth="1"/>
    <col min="7921" max="7922" width="13" style="6" customWidth="1"/>
    <col min="7923" max="7923" width="13.125" style="6" customWidth="1"/>
    <col min="7924" max="7924" width="5.625" style="6" customWidth="1"/>
    <col min="7925" max="7925" width="13.125" style="6" customWidth="1"/>
    <col min="7926" max="7926" width="3.625" style="6" customWidth="1"/>
    <col min="7927" max="7927" width="2.625" style="6" customWidth="1"/>
    <col min="7928" max="7930" width="0" style="6" hidden="1" customWidth="1"/>
    <col min="7931" max="7931" width="2.625" style="6" customWidth="1"/>
    <col min="7932" max="7932" width="0" style="6" hidden="1" customWidth="1"/>
    <col min="7933" max="7933" width="2.625" style="6" customWidth="1"/>
    <col min="7934" max="7934" width="0" style="6" hidden="1" customWidth="1"/>
    <col min="7935" max="7935" width="3.875" style="6" customWidth="1"/>
    <col min="7936" max="7936" width="30" style="6" customWidth="1"/>
    <col min="7937" max="7937" width="20.5" style="6" customWidth="1"/>
    <col min="7938" max="7938" width="8" style="6" customWidth="1"/>
    <col min="7939" max="7939" width="17" style="6" customWidth="1"/>
    <col min="7940" max="7940" width="37.375" style="6" customWidth="1"/>
    <col min="7941" max="7941" width="5.125" style="6" customWidth="1"/>
    <col min="7942" max="7942" width="27.5" style="6" customWidth="1"/>
    <col min="7943" max="7943" width="14.125" style="6" customWidth="1"/>
    <col min="7944" max="7945" width="8.125" style="6" customWidth="1"/>
    <col min="7946" max="7946" width="9.875" style="6" customWidth="1"/>
    <col min="7947" max="7947" width="1.875" style="6" customWidth="1"/>
    <col min="7948" max="8153" width="10.875" style="6"/>
    <col min="8154" max="8154" width="10.5" style="6" customWidth="1"/>
    <col min="8155" max="8155" width="2.375" style="6" customWidth="1"/>
    <col min="8156" max="8157" width="5.625" style="6" customWidth="1"/>
    <col min="8158" max="8158" width="5.125" style="6" customWidth="1"/>
    <col min="8159" max="8159" width="5.625" style="6" customWidth="1"/>
    <col min="8160" max="8160" width="12" style="6" customWidth="1"/>
    <col min="8161" max="8162" width="7.875" style="6" customWidth="1"/>
    <col min="8163" max="8163" width="2.125" style="6" customWidth="1"/>
    <col min="8164" max="8164" width="7.875" style="6" customWidth="1"/>
    <col min="8165" max="8165" width="6.5" style="6" customWidth="1"/>
    <col min="8166" max="8168" width="3.125" style="6" customWidth="1"/>
    <col min="8169" max="8169" width="3" style="6" customWidth="1"/>
    <col min="8170" max="8170" width="2.5" style="6" customWidth="1"/>
    <col min="8171" max="8171" width="2.625" style="6" customWidth="1"/>
    <col min="8172" max="8174" width="0" style="6" hidden="1" customWidth="1"/>
    <col min="8175" max="8175" width="3.875" style="6" customWidth="1"/>
    <col min="8176" max="8176" width="0" style="6" hidden="1" customWidth="1"/>
    <col min="8177" max="8178" width="13" style="6" customWidth="1"/>
    <col min="8179" max="8179" width="13.125" style="6" customWidth="1"/>
    <col min="8180" max="8180" width="5.625" style="6" customWidth="1"/>
    <col min="8181" max="8181" width="13.125" style="6" customWidth="1"/>
    <col min="8182" max="8182" width="3.625" style="6" customWidth="1"/>
    <col min="8183" max="8183" width="2.625" style="6" customWidth="1"/>
    <col min="8184" max="8186" width="0" style="6" hidden="1" customWidth="1"/>
    <col min="8187" max="8187" width="2.625" style="6" customWidth="1"/>
    <col min="8188" max="8188" width="0" style="6" hidden="1" customWidth="1"/>
    <col min="8189" max="8189" width="2.625" style="6" customWidth="1"/>
    <col min="8190" max="8190" width="0" style="6" hidden="1" customWidth="1"/>
    <col min="8191" max="8191" width="3.875" style="6" customWidth="1"/>
    <col min="8192" max="8192" width="30" style="6" customWidth="1"/>
    <col min="8193" max="8193" width="20.5" style="6" customWidth="1"/>
    <col min="8194" max="8194" width="8" style="6" customWidth="1"/>
    <col min="8195" max="8195" width="17" style="6" customWidth="1"/>
    <col min="8196" max="8196" width="37.375" style="6" customWidth="1"/>
    <col min="8197" max="8197" width="5.125" style="6" customWidth="1"/>
    <col min="8198" max="8198" width="27.5" style="6" customWidth="1"/>
    <col min="8199" max="8199" width="14.125" style="6" customWidth="1"/>
    <col min="8200" max="8201" width="8.125" style="6" customWidth="1"/>
    <col min="8202" max="8202" width="9.875" style="6" customWidth="1"/>
    <col min="8203" max="8203" width="1.875" style="6" customWidth="1"/>
    <col min="8204" max="8409" width="10.875" style="6"/>
    <col min="8410" max="8410" width="10.5" style="6" customWidth="1"/>
    <col min="8411" max="8411" width="2.375" style="6" customWidth="1"/>
    <col min="8412" max="8413" width="5.625" style="6" customWidth="1"/>
    <col min="8414" max="8414" width="5.125" style="6" customWidth="1"/>
    <col min="8415" max="8415" width="5.625" style="6" customWidth="1"/>
    <col min="8416" max="8416" width="12" style="6" customWidth="1"/>
    <col min="8417" max="8418" width="7.875" style="6" customWidth="1"/>
    <col min="8419" max="8419" width="2.125" style="6" customWidth="1"/>
    <col min="8420" max="8420" width="7.875" style="6" customWidth="1"/>
    <col min="8421" max="8421" width="6.5" style="6" customWidth="1"/>
    <col min="8422" max="8424" width="3.125" style="6" customWidth="1"/>
    <col min="8425" max="8425" width="3" style="6" customWidth="1"/>
    <col min="8426" max="8426" width="2.5" style="6" customWidth="1"/>
    <col min="8427" max="8427" width="2.625" style="6" customWidth="1"/>
    <col min="8428" max="8430" width="0" style="6" hidden="1" customWidth="1"/>
    <col min="8431" max="8431" width="3.875" style="6" customWidth="1"/>
    <col min="8432" max="8432" width="0" style="6" hidden="1" customWidth="1"/>
    <col min="8433" max="8434" width="13" style="6" customWidth="1"/>
    <col min="8435" max="8435" width="13.125" style="6" customWidth="1"/>
    <col min="8436" max="8436" width="5.625" style="6" customWidth="1"/>
    <col min="8437" max="8437" width="13.125" style="6" customWidth="1"/>
    <col min="8438" max="8438" width="3.625" style="6" customWidth="1"/>
    <col min="8439" max="8439" width="2.625" style="6" customWidth="1"/>
    <col min="8440" max="8442" width="0" style="6" hidden="1" customWidth="1"/>
    <col min="8443" max="8443" width="2.625" style="6" customWidth="1"/>
    <col min="8444" max="8444" width="0" style="6" hidden="1" customWidth="1"/>
    <col min="8445" max="8445" width="2.625" style="6" customWidth="1"/>
    <col min="8446" max="8446" width="0" style="6" hidden="1" customWidth="1"/>
    <col min="8447" max="8447" width="3.875" style="6" customWidth="1"/>
    <col min="8448" max="8448" width="30" style="6" customWidth="1"/>
    <col min="8449" max="8449" width="20.5" style="6" customWidth="1"/>
    <col min="8450" max="8450" width="8" style="6" customWidth="1"/>
    <col min="8451" max="8451" width="17" style="6" customWidth="1"/>
    <col min="8452" max="8452" width="37.375" style="6" customWidth="1"/>
    <col min="8453" max="8453" width="5.125" style="6" customWidth="1"/>
    <col min="8454" max="8454" width="27.5" style="6" customWidth="1"/>
    <col min="8455" max="8455" width="14.125" style="6" customWidth="1"/>
    <col min="8456" max="8457" width="8.125" style="6" customWidth="1"/>
    <col min="8458" max="8458" width="9.875" style="6" customWidth="1"/>
    <col min="8459" max="8459" width="1.875" style="6" customWidth="1"/>
    <col min="8460" max="8665" width="10.875" style="6"/>
    <col min="8666" max="8666" width="10.5" style="6" customWidth="1"/>
    <col min="8667" max="8667" width="2.375" style="6" customWidth="1"/>
    <col min="8668" max="8669" width="5.625" style="6" customWidth="1"/>
    <col min="8670" max="8670" width="5.125" style="6" customWidth="1"/>
    <col min="8671" max="8671" width="5.625" style="6" customWidth="1"/>
    <col min="8672" max="8672" width="12" style="6" customWidth="1"/>
    <col min="8673" max="8674" width="7.875" style="6" customWidth="1"/>
    <col min="8675" max="8675" width="2.125" style="6" customWidth="1"/>
    <col min="8676" max="8676" width="7.875" style="6" customWidth="1"/>
    <col min="8677" max="8677" width="6.5" style="6" customWidth="1"/>
    <col min="8678" max="8680" width="3.125" style="6" customWidth="1"/>
    <col min="8681" max="8681" width="3" style="6" customWidth="1"/>
    <col min="8682" max="8682" width="2.5" style="6" customWidth="1"/>
    <col min="8683" max="8683" width="2.625" style="6" customWidth="1"/>
    <col min="8684" max="8686" width="0" style="6" hidden="1" customWidth="1"/>
    <col min="8687" max="8687" width="3.875" style="6" customWidth="1"/>
    <col min="8688" max="8688" width="0" style="6" hidden="1" customWidth="1"/>
    <col min="8689" max="8690" width="13" style="6" customWidth="1"/>
    <col min="8691" max="8691" width="13.125" style="6" customWidth="1"/>
    <col min="8692" max="8692" width="5.625" style="6" customWidth="1"/>
    <col min="8693" max="8693" width="13.125" style="6" customWidth="1"/>
    <col min="8694" max="8694" width="3.625" style="6" customWidth="1"/>
    <col min="8695" max="8695" width="2.625" style="6" customWidth="1"/>
    <col min="8696" max="8698" width="0" style="6" hidden="1" customWidth="1"/>
    <col min="8699" max="8699" width="2.625" style="6" customWidth="1"/>
    <col min="8700" max="8700" width="0" style="6" hidden="1" customWidth="1"/>
    <col min="8701" max="8701" width="2.625" style="6" customWidth="1"/>
    <col min="8702" max="8702" width="0" style="6" hidden="1" customWidth="1"/>
    <col min="8703" max="8703" width="3.875" style="6" customWidth="1"/>
    <col min="8704" max="8704" width="30" style="6" customWidth="1"/>
    <col min="8705" max="8705" width="20.5" style="6" customWidth="1"/>
    <col min="8706" max="8706" width="8" style="6" customWidth="1"/>
    <col min="8707" max="8707" width="17" style="6" customWidth="1"/>
    <col min="8708" max="8708" width="37.375" style="6" customWidth="1"/>
    <col min="8709" max="8709" width="5.125" style="6" customWidth="1"/>
    <col min="8710" max="8710" width="27.5" style="6" customWidth="1"/>
    <col min="8711" max="8711" width="14.125" style="6" customWidth="1"/>
    <col min="8712" max="8713" width="8.125" style="6" customWidth="1"/>
    <col min="8714" max="8714" width="9.875" style="6" customWidth="1"/>
    <col min="8715" max="8715" width="1.875" style="6" customWidth="1"/>
    <col min="8716" max="8921" width="10.875" style="6"/>
    <col min="8922" max="8922" width="10.5" style="6" customWidth="1"/>
    <col min="8923" max="8923" width="2.375" style="6" customWidth="1"/>
    <col min="8924" max="8925" width="5.625" style="6" customWidth="1"/>
    <col min="8926" max="8926" width="5.125" style="6" customWidth="1"/>
    <col min="8927" max="8927" width="5.625" style="6" customWidth="1"/>
    <col min="8928" max="8928" width="12" style="6" customWidth="1"/>
    <col min="8929" max="8930" width="7.875" style="6" customWidth="1"/>
    <col min="8931" max="8931" width="2.125" style="6" customWidth="1"/>
    <col min="8932" max="8932" width="7.875" style="6" customWidth="1"/>
    <col min="8933" max="8933" width="6.5" style="6" customWidth="1"/>
    <col min="8934" max="8936" width="3.125" style="6" customWidth="1"/>
    <col min="8937" max="8937" width="3" style="6" customWidth="1"/>
    <col min="8938" max="8938" width="2.5" style="6" customWidth="1"/>
    <col min="8939" max="8939" width="2.625" style="6" customWidth="1"/>
    <col min="8940" max="8942" width="0" style="6" hidden="1" customWidth="1"/>
    <col min="8943" max="8943" width="3.875" style="6" customWidth="1"/>
    <col min="8944" max="8944" width="0" style="6" hidden="1" customWidth="1"/>
    <col min="8945" max="8946" width="13" style="6" customWidth="1"/>
    <col min="8947" max="8947" width="13.125" style="6" customWidth="1"/>
    <col min="8948" max="8948" width="5.625" style="6" customWidth="1"/>
    <col min="8949" max="8949" width="13.125" style="6" customWidth="1"/>
    <col min="8950" max="8950" width="3.625" style="6" customWidth="1"/>
    <col min="8951" max="8951" width="2.625" style="6" customWidth="1"/>
    <col min="8952" max="8954" width="0" style="6" hidden="1" customWidth="1"/>
    <col min="8955" max="8955" width="2.625" style="6" customWidth="1"/>
    <col min="8956" max="8956" width="0" style="6" hidden="1" customWidth="1"/>
    <col min="8957" max="8957" width="2.625" style="6" customWidth="1"/>
    <col min="8958" max="8958" width="0" style="6" hidden="1" customWidth="1"/>
    <col min="8959" max="8959" width="3.875" style="6" customWidth="1"/>
    <col min="8960" max="8960" width="30" style="6" customWidth="1"/>
    <col min="8961" max="8961" width="20.5" style="6" customWidth="1"/>
    <col min="8962" max="8962" width="8" style="6" customWidth="1"/>
    <col min="8963" max="8963" width="17" style="6" customWidth="1"/>
    <col min="8964" max="8964" width="37.375" style="6" customWidth="1"/>
    <col min="8965" max="8965" width="5.125" style="6" customWidth="1"/>
    <col min="8966" max="8966" width="27.5" style="6" customWidth="1"/>
    <col min="8967" max="8967" width="14.125" style="6" customWidth="1"/>
    <col min="8968" max="8969" width="8.125" style="6" customWidth="1"/>
    <col min="8970" max="8970" width="9.875" style="6" customWidth="1"/>
    <col min="8971" max="8971" width="1.875" style="6" customWidth="1"/>
    <col min="8972" max="9177" width="10.875" style="6"/>
    <col min="9178" max="9178" width="10.5" style="6" customWidth="1"/>
    <col min="9179" max="9179" width="2.375" style="6" customWidth="1"/>
    <col min="9180" max="9181" width="5.625" style="6" customWidth="1"/>
    <col min="9182" max="9182" width="5.125" style="6" customWidth="1"/>
    <col min="9183" max="9183" width="5.625" style="6" customWidth="1"/>
    <col min="9184" max="9184" width="12" style="6" customWidth="1"/>
    <col min="9185" max="9186" width="7.875" style="6" customWidth="1"/>
    <col min="9187" max="9187" width="2.125" style="6" customWidth="1"/>
    <col min="9188" max="9188" width="7.875" style="6" customWidth="1"/>
    <col min="9189" max="9189" width="6.5" style="6" customWidth="1"/>
    <col min="9190" max="9192" width="3.125" style="6" customWidth="1"/>
    <col min="9193" max="9193" width="3" style="6" customWidth="1"/>
    <col min="9194" max="9194" width="2.5" style="6" customWidth="1"/>
    <col min="9195" max="9195" width="2.625" style="6" customWidth="1"/>
    <col min="9196" max="9198" width="0" style="6" hidden="1" customWidth="1"/>
    <col min="9199" max="9199" width="3.875" style="6" customWidth="1"/>
    <col min="9200" max="9200" width="0" style="6" hidden="1" customWidth="1"/>
    <col min="9201" max="9202" width="13" style="6" customWidth="1"/>
    <col min="9203" max="9203" width="13.125" style="6" customWidth="1"/>
    <col min="9204" max="9204" width="5.625" style="6" customWidth="1"/>
    <col min="9205" max="9205" width="13.125" style="6" customWidth="1"/>
    <col min="9206" max="9206" width="3.625" style="6" customWidth="1"/>
    <col min="9207" max="9207" width="2.625" style="6" customWidth="1"/>
    <col min="9208" max="9210" width="0" style="6" hidden="1" customWidth="1"/>
    <col min="9211" max="9211" width="2.625" style="6" customWidth="1"/>
    <col min="9212" max="9212" width="0" style="6" hidden="1" customWidth="1"/>
    <col min="9213" max="9213" width="2.625" style="6" customWidth="1"/>
    <col min="9214" max="9214" width="0" style="6" hidden="1" customWidth="1"/>
    <col min="9215" max="9215" width="3.875" style="6" customWidth="1"/>
    <col min="9216" max="9216" width="30" style="6" customWidth="1"/>
    <col min="9217" max="9217" width="20.5" style="6" customWidth="1"/>
    <col min="9218" max="9218" width="8" style="6" customWidth="1"/>
    <col min="9219" max="9219" width="17" style="6" customWidth="1"/>
    <col min="9220" max="9220" width="37.375" style="6" customWidth="1"/>
    <col min="9221" max="9221" width="5.125" style="6" customWidth="1"/>
    <col min="9222" max="9222" width="27.5" style="6" customWidth="1"/>
    <col min="9223" max="9223" width="14.125" style="6" customWidth="1"/>
    <col min="9224" max="9225" width="8.125" style="6" customWidth="1"/>
    <col min="9226" max="9226" width="9.875" style="6" customWidth="1"/>
    <col min="9227" max="9227" width="1.875" style="6" customWidth="1"/>
    <col min="9228" max="9433" width="10.875" style="6"/>
    <col min="9434" max="9434" width="10.5" style="6" customWidth="1"/>
    <col min="9435" max="9435" width="2.375" style="6" customWidth="1"/>
    <col min="9436" max="9437" width="5.625" style="6" customWidth="1"/>
    <col min="9438" max="9438" width="5.125" style="6" customWidth="1"/>
    <col min="9439" max="9439" width="5.625" style="6" customWidth="1"/>
    <col min="9440" max="9440" width="12" style="6" customWidth="1"/>
    <col min="9441" max="9442" width="7.875" style="6" customWidth="1"/>
    <col min="9443" max="9443" width="2.125" style="6" customWidth="1"/>
    <col min="9444" max="9444" width="7.875" style="6" customWidth="1"/>
    <col min="9445" max="9445" width="6.5" style="6" customWidth="1"/>
    <col min="9446" max="9448" width="3.125" style="6" customWidth="1"/>
    <col min="9449" max="9449" width="3" style="6" customWidth="1"/>
    <col min="9450" max="9450" width="2.5" style="6" customWidth="1"/>
    <col min="9451" max="9451" width="2.625" style="6" customWidth="1"/>
    <col min="9452" max="9454" width="0" style="6" hidden="1" customWidth="1"/>
    <col min="9455" max="9455" width="3.875" style="6" customWidth="1"/>
    <col min="9456" max="9456" width="0" style="6" hidden="1" customWidth="1"/>
    <col min="9457" max="9458" width="13" style="6" customWidth="1"/>
    <col min="9459" max="9459" width="13.125" style="6" customWidth="1"/>
    <col min="9460" max="9460" width="5.625" style="6" customWidth="1"/>
    <col min="9461" max="9461" width="13.125" style="6" customWidth="1"/>
    <col min="9462" max="9462" width="3.625" style="6" customWidth="1"/>
    <col min="9463" max="9463" width="2.625" style="6" customWidth="1"/>
    <col min="9464" max="9466" width="0" style="6" hidden="1" customWidth="1"/>
    <col min="9467" max="9467" width="2.625" style="6" customWidth="1"/>
    <col min="9468" max="9468" width="0" style="6" hidden="1" customWidth="1"/>
    <col min="9469" max="9469" width="2.625" style="6" customWidth="1"/>
    <col min="9470" max="9470" width="0" style="6" hidden="1" customWidth="1"/>
    <col min="9471" max="9471" width="3.875" style="6" customWidth="1"/>
    <col min="9472" max="9472" width="30" style="6" customWidth="1"/>
    <col min="9473" max="9473" width="20.5" style="6" customWidth="1"/>
    <col min="9474" max="9474" width="8" style="6" customWidth="1"/>
    <col min="9475" max="9475" width="17" style="6" customWidth="1"/>
    <col min="9476" max="9476" width="37.375" style="6" customWidth="1"/>
    <col min="9477" max="9477" width="5.125" style="6" customWidth="1"/>
    <col min="9478" max="9478" width="27.5" style="6" customWidth="1"/>
    <col min="9479" max="9479" width="14.125" style="6" customWidth="1"/>
    <col min="9480" max="9481" width="8.125" style="6" customWidth="1"/>
    <col min="9482" max="9482" width="9.875" style="6" customWidth="1"/>
    <col min="9483" max="9483" width="1.875" style="6" customWidth="1"/>
    <col min="9484" max="9689" width="10.875" style="6"/>
    <col min="9690" max="9690" width="10.5" style="6" customWidth="1"/>
    <col min="9691" max="9691" width="2.375" style="6" customWidth="1"/>
    <col min="9692" max="9693" width="5.625" style="6" customWidth="1"/>
    <col min="9694" max="9694" width="5.125" style="6" customWidth="1"/>
    <col min="9695" max="9695" width="5.625" style="6" customWidth="1"/>
    <col min="9696" max="9696" width="12" style="6" customWidth="1"/>
    <col min="9697" max="9698" width="7.875" style="6" customWidth="1"/>
    <col min="9699" max="9699" width="2.125" style="6" customWidth="1"/>
    <col min="9700" max="9700" width="7.875" style="6" customWidth="1"/>
    <col min="9701" max="9701" width="6.5" style="6" customWidth="1"/>
    <col min="9702" max="9704" width="3.125" style="6" customWidth="1"/>
    <col min="9705" max="9705" width="3" style="6" customWidth="1"/>
    <col min="9706" max="9706" width="2.5" style="6" customWidth="1"/>
    <col min="9707" max="9707" width="2.625" style="6" customWidth="1"/>
    <col min="9708" max="9710" width="0" style="6" hidden="1" customWidth="1"/>
    <col min="9711" max="9711" width="3.875" style="6" customWidth="1"/>
    <col min="9712" max="9712" width="0" style="6" hidden="1" customWidth="1"/>
    <col min="9713" max="9714" width="13" style="6" customWidth="1"/>
    <col min="9715" max="9715" width="13.125" style="6" customWidth="1"/>
    <col min="9716" max="9716" width="5.625" style="6" customWidth="1"/>
    <col min="9717" max="9717" width="13.125" style="6" customWidth="1"/>
    <col min="9718" max="9718" width="3.625" style="6" customWidth="1"/>
    <col min="9719" max="9719" width="2.625" style="6" customWidth="1"/>
    <col min="9720" max="9722" width="0" style="6" hidden="1" customWidth="1"/>
    <col min="9723" max="9723" width="2.625" style="6" customWidth="1"/>
    <col min="9724" max="9724" width="0" style="6" hidden="1" customWidth="1"/>
    <col min="9725" max="9725" width="2.625" style="6" customWidth="1"/>
    <col min="9726" max="9726" width="0" style="6" hidden="1" customWidth="1"/>
    <col min="9727" max="9727" width="3.875" style="6" customWidth="1"/>
    <col min="9728" max="9728" width="30" style="6" customWidth="1"/>
    <col min="9729" max="9729" width="20.5" style="6" customWidth="1"/>
    <col min="9730" max="9730" width="8" style="6" customWidth="1"/>
    <col min="9731" max="9731" width="17" style="6" customWidth="1"/>
    <col min="9732" max="9732" width="37.375" style="6" customWidth="1"/>
    <col min="9733" max="9733" width="5.125" style="6" customWidth="1"/>
    <col min="9734" max="9734" width="27.5" style="6" customWidth="1"/>
    <col min="9735" max="9735" width="14.125" style="6" customWidth="1"/>
    <col min="9736" max="9737" width="8.125" style="6" customWidth="1"/>
    <col min="9738" max="9738" width="9.875" style="6" customWidth="1"/>
    <col min="9739" max="9739" width="1.875" style="6" customWidth="1"/>
    <col min="9740" max="9945" width="10.875" style="6"/>
    <col min="9946" max="9946" width="10.5" style="6" customWidth="1"/>
    <col min="9947" max="9947" width="2.375" style="6" customWidth="1"/>
    <col min="9948" max="9949" width="5.625" style="6" customWidth="1"/>
    <col min="9950" max="9950" width="5.125" style="6" customWidth="1"/>
    <col min="9951" max="9951" width="5.625" style="6" customWidth="1"/>
    <col min="9952" max="9952" width="12" style="6" customWidth="1"/>
    <col min="9953" max="9954" width="7.875" style="6" customWidth="1"/>
    <col min="9955" max="9955" width="2.125" style="6" customWidth="1"/>
    <col min="9956" max="9956" width="7.875" style="6" customWidth="1"/>
    <col min="9957" max="9957" width="6.5" style="6" customWidth="1"/>
    <col min="9958" max="9960" width="3.125" style="6" customWidth="1"/>
    <col min="9961" max="9961" width="3" style="6" customWidth="1"/>
    <col min="9962" max="9962" width="2.5" style="6" customWidth="1"/>
    <col min="9963" max="9963" width="2.625" style="6" customWidth="1"/>
    <col min="9964" max="9966" width="0" style="6" hidden="1" customWidth="1"/>
    <col min="9967" max="9967" width="3.875" style="6" customWidth="1"/>
    <col min="9968" max="9968" width="0" style="6" hidden="1" customWidth="1"/>
    <col min="9969" max="9970" width="13" style="6" customWidth="1"/>
    <col min="9971" max="9971" width="13.125" style="6" customWidth="1"/>
    <col min="9972" max="9972" width="5.625" style="6" customWidth="1"/>
    <col min="9973" max="9973" width="13.125" style="6" customWidth="1"/>
    <col min="9974" max="9974" width="3.625" style="6" customWidth="1"/>
    <col min="9975" max="9975" width="2.625" style="6" customWidth="1"/>
    <col min="9976" max="9978" width="0" style="6" hidden="1" customWidth="1"/>
    <col min="9979" max="9979" width="2.625" style="6" customWidth="1"/>
    <col min="9980" max="9980" width="0" style="6" hidden="1" customWidth="1"/>
    <col min="9981" max="9981" width="2.625" style="6" customWidth="1"/>
    <col min="9982" max="9982" width="0" style="6" hidden="1" customWidth="1"/>
    <col min="9983" max="9983" width="3.875" style="6" customWidth="1"/>
    <col min="9984" max="9984" width="30" style="6" customWidth="1"/>
    <col min="9985" max="9985" width="20.5" style="6" customWidth="1"/>
    <col min="9986" max="9986" width="8" style="6" customWidth="1"/>
    <col min="9987" max="9987" width="17" style="6" customWidth="1"/>
    <col min="9988" max="9988" width="37.375" style="6" customWidth="1"/>
    <col min="9989" max="9989" width="5.125" style="6" customWidth="1"/>
    <col min="9990" max="9990" width="27.5" style="6" customWidth="1"/>
    <col min="9991" max="9991" width="14.125" style="6" customWidth="1"/>
    <col min="9992" max="9993" width="8.125" style="6" customWidth="1"/>
    <col min="9994" max="9994" width="9.875" style="6" customWidth="1"/>
    <col min="9995" max="9995" width="1.875" style="6" customWidth="1"/>
    <col min="9996" max="10201" width="10.875" style="6"/>
    <col min="10202" max="10202" width="10.5" style="6" customWidth="1"/>
    <col min="10203" max="10203" width="2.375" style="6" customWidth="1"/>
    <col min="10204" max="10205" width="5.625" style="6" customWidth="1"/>
    <col min="10206" max="10206" width="5.125" style="6" customWidth="1"/>
    <col min="10207" max="10207" width="5.625" style="6" customWidth="1"/>
    <col min="10208" max="10208" width="12" style="6" customWidth="1"/>
    <col min="10209" max="10210" width="7.875" style="6" customWidth="1"/>
    <col min="10211" max="10211" width="2.125" style="6" customWidth="1"/>
    <col min="10212" max="10212" width="7.875" style="6" customWidth="1"/>
    <col min="10213" max="10213" width="6.5" style="6" customWidth="1"/>
    <col min="10214" max="10216" width="3.125" style="6" customWidth="1"/>
    <col min="10217" max="10217" width="3" style="6" customWidth="1"/>
    <col min="10218" max="10218" width="2.5" style="6" customWidth="1"/>
    <col min="10219" max="10219" width="2.625" style="6" customWidth="1"/>
    <col min="10220" max="10222" width="0" style="6" hidden="1" customWidth="1"/>
    <col min="10223" max="10223" width="3.875" style="6" customWidth="1"/>
    <col min="10224" max="10224" width="0" style="6" hidden="1" customWidth="1"/>
    <col min="10225" max="10226" width="13" style="6" customWidth="1"/>
    <col min="10227" max="10227" width="13.125" style="6" customWidth="1"/>
    <col min="10228" max="10228" width="5.625" style="6" customWidth="1"/>
    <col min="10229" max="10229" width="13.125" style="6" customWidth="1"/>
    <col min="10230" max="10230" width="3.625" style="6" customWidth="1"/>
    <col min="10231" max="10231" width="2.625" style="6" customWidth="1"/>
    <col min="10232" max="10234" width="0" style="6" hidden="1" customWidth="1"/>
    <col min="10235" max="10235" width="2.625" style="6" customWidth="1"/>
    <col min="10236" max="10236" width="0" style="6" hidden="1" customWidth="1"/>
    <col min="10237" max="10237" width="2.625" style="6" customWidth="1"/>
    <col min="10238" max="10238" width="0" style="6" hidden="1" customWidth="1"/>
    <col min="10239" max="10239" width="3.875" style="6" customWidth="1"/>
    <col min="10240" max="10240" width="30" style="6" customWidth="1"/>
    <col min="10241" max="10241" width="20.5" style="6" customWidth="1"/>
    <col min="10242" max="10242" width="8" style="6" customWidth="1"/>
    <col min="10243" max="10243" width="17" style="6" customWidth="1"/>
    <col min="10244" max="10244" width="37.375" style="6" customWidth="1"/>
    <col min="10245" max="10245" width="5.125" style="6" customWidth="1"/>
    <col min="10246" max="10246" width="27.5" style="6" customWidth="1"/>
    <col min="10247" max="10247" width="14.125" style="6" customWidth="1"/>
    <col min="10248" max="10249" width="8.125" style="6" customWidth="1"/>
    <col min="10250" max="10250" width="9.875" style="6" customWidth="1"/>
    <col min="10251" max="10251" width="1.875" style="6" customWidth="1"/>
    <col min="10252" max="10457" width="10.875" style="6"/>
    <col min="10458" max="10458" width="10.5" style="6" customWidth="1"/>
    <col min="10459" max="10459" width="2.375" style="6" customWidth="1"/>
    <col min="10460" max="10461" width="5.625" style="6" customWidth="1"/>
    <col min="10462" max="10462" width="5.125" style="6" customWidth="1"/>
    <col min="10463" max="10463" width="5.625" style="6" customWidth="1"/>
    <col min="10464" max="10464" width="12" style="6" customWidth="1"/>
    <col min="10465" max="10466" width="7.875" style="6" customWidth="1"/>
    <col min="10467" max="10467" width="2.125" style="6" customWidth="1"/>
    <col min="10468" max="10468" width="7.875" style="6" customWidth="1"/>
    <col min="10469" max="10469" width="6.5" style="6" customWidth="1"/>
    <col min="10470" max="10472" width="3.125" style="6" customWidth="1"/>
    <col min="10473" max="10473" width="3" style="6" customWidth="1"/>
    <col min="10474" max="10474" width="2.5" style="6" customWidth="1"/>
    <col min="10475" max="10475" width="2.625" style="6" customWidth="1"/>
    <col min="10476" max="10478" width="0" style="6" hidden="1" customWidth="1"/>
    <col min="10479" max="10479" width="3.875" style="6" customWidth="1"/>
    <col min="10480" max="10480" width="0" style="6" hidden="1" customWidth="1"/>
    <col min="10481" max="10482" width="13" style="6" customWidth="1"/>
    <col min="10483" max="10483" width="13.125" style="6" customWidth="1"/>
    <col min="10484" max="10484" width="5.625" style="6" customWidth="1"/>
    <col min="10485" max="10485" width="13.125" style="6" customWidth="1"/>
    <col min="10486" max="10486" width="3.625" style="6" customWidth="1"/>
    <col min="10487" max="10487" width="2.625" style="6" customWidth="1"/>
    <col min="10488" max="10490" width="0" style="6" hidden="1" customWidth="1"/>
    <col min="10491" max="10491" width="2.625" style="6" customWidth="1"/>
    <col min="10492" max="10492" width="0" style="6" hidden="1" customWidth="1"/>
    <col min="10493" max="10493" width="2.625" style="6" customWidth="1"/>
    <col min="10494" max="10494" width="0" style="6" hidden="1" customWidth="1"/>
    <col min="10495" max="10495" width="3.875" style="6" customWidth="1"/>
    <col min="10496" max="10496" width="30" style="6" customWidth="1"/>
    <col min="10497" max="10497" width="20.5" style="6" customWidth="1"/>
    <col min="10498" max="10498" width="8" style="6" customWidth="1"/>
    <col min="10499" max="10499" width="17" style="6" customWidth="1"/>
    <col min="10500" max="10500" width="37.375" style="6" customWidth="1"/>
    <col min="10501" max="10501" width="5.125" style="6" customWidth="1"/>
    <col min="10502" max="10502" width="27.5" style="6" customWidth="1"/>
    <col min="10503" max="10503" width="14.125" style="6" customWidth="1"/>
    <col min="10504" max="10505" width="8.125" style="6" customWidth="1"/>
    <col min="10506" max="10506" width="9.875" style="6" customWidth="1"/>
    <col min="10507" max="10507" width="1.875" style="6" customWidth="1"/>
    <col min="10508" max="10713" width="10.875" style="6"/>
    <col min="10714" max="10714" width="10.5" style="6" customWidth="1"/>
    <col min="10715" max="10715" width="2.375" style="6" customWidth="1"/>
    <col min="10716" max="10717" width="5.625" style="6" customWidth="1"/>
    <col min="10718" max="10718" width="5.125" style="6" customWidth="1"/>
    <col min="10719" max="10719" width="5.625" style="6" customWidth="1"/>
    <col min="10720" max="10720" width="12" style="6" customWidth="1"/>
    <col min="10721" max="10722" width="7.875" style="6" customWidth="1"/>
    <col min="10723" max="10723" width="2.125" style="6" customWidth="1"/>
    <col min="10724" max="10724" width="7.875" style="6" customWidth="1"/>
    <col min="10725" max="10725" width="6.5" style="6" customWidth="1"/>
    <col min="10726" max="10728" width="3.125" style="6" customWidth="1"/>
    <col min="10729" max="10729" width="3" style="6" customWidth="1"/>
    <col min="10730" max="10730" width="2.5" style="6" customWidth="1"/>
    <col min="10731" max="10731" width="2.625" style="6" customWidth="1"/>
    <col min="10732" max="10734" width="0" style="6" hidden="1" customWidth="1"/>
    <col min="10735" max="10735" width="3.875" style="6" customWidth="1"/>
    <col min="10736" max="10736" width="0" style="6" hidden="1" customWidth="1"/>
    <col min="10737" max="10738" width="13" style="6" customWidth="1"/>
    <col min="10739" max="10739" width="13.125" style="6" customWidth="1"/>
    <col min="10740" max="10740" width="5.625" style="6" customWidth="1"/>
    <col min="10741" max="10741" width="13.125" style="6" customWidth="1"/>
    <col min="10742" max="10742" width="3.625" style="6" customWidth="1"/>
    <col min="10743" max="10743" width="2.625" style="6" customWidth="1"/>
    <col min="10744" max="10746" width="0" style="6" hidden="1" customWidth="1"/>
    <col min="10747" max="10747" width="2.625" style="6" customWidth="1"/>
    <col min="10748" max="10748" width="0" style="6" hidden="1" customWidth="1"/>
    <col min="10749" max="10749" width="2.625" style="6" customWidth="1"/>
    <col min="10750" max="10750" width="0" style="6" hidden="1" customWidth="1"/>
    <col min="10751" max="10751" width="3.875" style="6" customWidth="1"/>
    <col min="10752" max="10752" width="30" style="6" customWidth="1"/>
    <col min="10753" max="10753" width="20.5" style="6" customWidth="1"/>
    <col min="10754" max="10754" width="8" style="6" customWidth="1"/>
    <col min="10755" max="10755" width="17" style="6" customWidth="1"/>
    <col min="10756" max="10756" width="37.375" style="6" customWidth="1"/>
    <col min="10757" max="10757" width="5.125" style="6" customWidth="1"/>
    <col min="10758" max="10758" width="27.5" style="6" customWidth="1"/>
    <col min="10759" max="10759" width="14.125" style="6" customWidth="1"/>
    <col min="10760" max="10761" width="8.125" style="6" customWidth="1"/>
    <col min="10762" max="10762" width="9.875" style="6" customWidth="1"/>
    <col min="10763" max="10763" width="1.875" style="6" customWidth="1"/>
    <col min="10764" max="10969" width="10.875" style="6"/>
    <col min="10970" max="10970" width="10.5" style="6" customWidth="1"/>
    <col min="10971" max="10971" width="2.375" style="6" customWidth="1"/>
    <col min="10972" max="10973" width="5.625" style="6" customWidth="1"/>
    <col min="10974" max="10974" width="5.125" style="6" customWidth="1"/>
    <col min="10975" max="10975" width="5.625" style="6" customWidth="1"/>
    <col min="10976" max="10976" width="12" style="6" customWidth="1"/>
    <col min="10977" max="10978" width="7.875" style="6" customWidth="1"/>
    <col min="10979" max="10979" width="2.125" style="6" customWidth="1"/>
    <col min="10980" max="10980" width="7.875" style="6" customWidth="1"/>
    <col min="10981" max="10981" width="6.5" style="6" customWidth="1"/>
    <col min="10982" max="10984" width="3.125" style="6" customWidth="1"/>
    <col min="10985" max="10985" width="3" style="6" customWidth="1"/>
    <col min="10986" max="10986" width="2.5" style="6" customWidth="1"/>
    <col min="10987" max="10987" width="2.625" style="6" customWidth="1"/>
    <col min="10988" max="10990" width="0" style="6" hidden="1" customWidth="1"/>
    <col min="10991" max="10991" width="3.875" style="6" customWidth="1"/>
    <col min="10992" max="10992" width="0" style="6" hidden="1" customWidth="1"/>
    <col min="10993" max="10994" width="13" style="6" customWidth="1"/>
    <col min="10995" max="10995" width="13.125" style="6" customWidth="1"/>
    <col min="10996" max="10996" width="5.625" style="6" customWidth="1"/>
    <col min="10997" max="10997" width="13.125" style="6" customWidth="1"/>
    <col min="10998" max="10998" width="3.625" style="6" customWidth="1"/>
    <col min="10999" max="10999" width="2.625" style="6" customWidth="1"/>
    <col min="11000" max="11002" width="0" style="6" hidden="1" customWidth="1"/>
    <col min="11003" max="11003" width="2.625" style="6" customWidth="1"/>
    <col min="11004" max="11004" width="0" style="6" hidden="1" customWidth="1"/>
    <col min="11005" max="11005" width="2.625" style="6" customWidth="1"/>
    <col min="11006" max="11006" width="0" style="6" hidden="1" customWidth="1"/>
    <col min="11007" max="11007" width="3.875" style="6" customWidth="1"/>
    <col min="11008" max="11008" width="30" style="6" customWidth="1"/>
    <col min="11009" max="11009" width="20.5" style="6" customWidth="1"/>
    <col min="11010" max="11010" width="8" style="6" customWidth="1"/>
    <col min="11011" max="11011" width="17" style="6" customWidth="1"/>
    <col min="11012" max="11012" width="37.375" style="6" customWidth="1"/>
    <col min="11013" max="11013" width="5.125" style="6" customWidth="1"/>
    <col min="11014" max="11014" width="27.5" style="6" customWidth="1"/>
    <col min="11015" max="11015" width="14.125" style="6" customWidth="1"/>
    <col min="11016" max="11017" width="8.125" style="6" customWidth="1"/>
    <col min="11018" max="11018" width="9.875" style="6" customWidth="1"/>
    <col min="11019" max="11019" width="1.875" style="6" customWidth="1"/>
    <col min="11020" max="11225" width="10.875" style="6"/>
    <col min="11226" max="11226" width="10.5" style="6" customWidth="1"/>
    <col min="11227" max="11227" width="2.375" style="6" customWidth="1"/>
    <col min="11228" max="11229" width="5.625" style="6" customWidth="1"/>
    <col min="11230" max="11230" width="5.125" style="6" customWidth="1"/>
    <col min="11231" max="11231" width="5.625" style="6" customWidth="1"/>
    <col min="11232" max="11232" width="12" style="6" customWidth="1"/>
    <col min="11233" max="11234" width="7.875" style="6" customWidth="1"/>
    <col min="11235" max="11235" width="2.125" style="6" customWidth="1"/>
    <col min="11236" max="11236" width="7.875" style="6" customWidth="1"/>
    <col min="11237" max="11237" width="6.5" style="6" customWidth="1"/>
    <col min="11238" max="11240" width="3.125" style="6" customWidth="1"/>
    <col min="11241" max="11241" width="3" style="6" customWidth="1"/>
    <col min="11242" max="11242" width="2.5" style="6" customWidth="1"/>
    <col min="11243" max="11243" width="2.625" style="6" customWidth="1"/>
    <col min="11244" max="11246" width="0" style="6" hidden="1" customWidth="1"/>
    <col min="11247" max="11247" width="3.875" style="6" customWidth="1"/>
    <col min="11248" max="11248" width="0" style="6" hidden="1" customWidth="1"/>
    <col min="11249" max="11250" width="13" style="6" customWidth="1"/>
    <col min="11251" max="11251" width="13.125" style="6" customWidth="1"/>
    <col min="11252" max="11252" width="5.625" style="6" customWidth="1"/>
    <col min="11253" max="11253" width="13.125" style="6" customWidth="1"/>
    <col min="11254" max="11254" width="3.625" style="6" customWidth="1"/>
    <col min="11255" max="11255" width="2.625" style="6" customWidth="1"/>
    <col min="11256" max="11258" width="0" style="6" hidden="1" customWidth="1"/>
    <col min="11259" max="11259" width="2.625" style="6" customWidth="1"/>
    <col min="11260" max="11260" width="0" style="6" hidden="1" customWidth="1"/>
    <col min="11261" max="11261" width="2.625" style="6" customWidth="1"/>
    <col min="11262" max="11262" width="0" style="6" hidden="1" customWidth="1"/>
    <col min="11263" max="11263" width="3.875" style="6" customWidth="1"/>
    <col min="11264" max="11264" width="30" style="6" customWidth="1"/>
    <col min="11265" max="11265" width="20.5" style="6" customWidth="1"/>
    <col min="11266" max="11266" width="8" style="6" customWidth="1"/>
    <col min="11267" max="11267" width="17" style="6" customWidth="1"/>
    <col min="11268" max="11268" width="37.375" style="6" customWidth="1"/>
    <col min="11269" max="11269" width="5.125" style="6" customWidth="1"/>
    <col min="11270" max="11270" width="27.5" style="6" customWidth="1"/>
    <col min="11271" max="11271" width="14.125" style="6" customWidth="1"/>
    <col min="11272" max="11273" width="8.125" style="6" customWidth="1"/>
    <col min="11274" max="11274" width="9.875" style="6" customWidth="1"/>
    <col min="11275" max="11275" width="1.875" style="6" customWidth="1"/>
    <col min="11276" max="11481" width="10.875" style="6"/>
    <col min="11482" max="11482" width="10.5" style="6" customWidth="1"/>
    <col min="11483" max="11483" width="2.375" style="6" customWidth="1"/>
    <col min="11484" max="11485" width="5.625" style="6" customWidth="1"/>
    <col min="11486" max="11486" width="5.125" style="6" customWidth="1"/>
    <col min="11487" max="11487" width="5.625" style="6" customWidth="1"/>
    <col min="11488" max="11488" width="12" style="6" customWidth="1"/>
    <col min="11489" max="11490" width="7.875" style="6" customWidth="1"/>
    <col min="11491" max="11491" width="2.125" style="6" customWidth="1"/>
    <col min="11492" max="11492" width="7.875" style="6" customWidth="1"/>
    <col min="11493" max="11493" width="6.5" style="6" customWidth="1"/>
    <col min="11494" max="11496" width="3.125" style="6" customWidth="1"/>
    <col min="11497" max="11497" width="3" style="6" customWidth="1"/>
    <col min="11498" max="11498" width="2.5" style="6" customWidth="1"/>
    <col min="11499" max="11499" width="2.625" style="6" customWidth="1"/>
    <col min="11500" max="11502" width="0" style="6" hidden="1" customWidth="1"/>
    <col min="11503" max="11503" width="3.875" style="6" customWidth="1"/>
    <col min="11504" max="11504" width="0" style="6" hidden="1" customWidth="1"/>
    <col min="11505" max="11506" width="13" style="6" customWidth="1"/>
    <col min="11507" max="11507" width="13.125" style="6" customWidth="1"/>
    <col min="11508" max="11508" width="5.625" style="6" customWidth="1"/>
    <col min="11509" max="11509" width="13.125" style="6" customWidth="1"/>
    <col min="11510" max="11510" width="3.625" style="6" customWidth="1"/>
    <col min="11511" max="11511" width="2.625" style="6" customWidth="1"/>
    <col min="11512" max="11514" width="0" style="6" hidden="1" customWidth="1"/>
    <col min="11515" max="11515" width="2.625" style="6" customWidth="1"/>
    <col min="11516" max="11516" width="0" style="6" hidden="1" customWidth="1"/>
    <col min="11517" max="11517" width="2.625" style="6" customWidth="1"/>
    <col min="11518" max="11518" width="0" style="6" hidden="1" customWidth="1"/>
    <col min="11519" max="11519" width="3.875" style="6" customWidth="1"/>
    <col min="11520" max="11520" width="30" style="6" customWidth="1"/>
    <col min="11521" max="11521" width="20.5" style="6" customWidth="1"/>
    <col min="11522" max="11522" width="8" style="6" customWidth="1"/>
    <col min="11523" max="11523" width="17" style="6" customWidth="1"/>
    <col min="11524" max="11524" width="37.375" style="6" customWidth="1"/>
    <col min="11525" max="11525" width="5.125" style="6" customWidth="1"/>
    <col min="11526" max="11526" width="27.5" style="6" customWidth="1"/>
    <col min="11527" max="11527" width="14.125" style="6" customWidth="1"/>
    <col min="11528" max="11529" width="8.125" style="6" customWidth="1"/>
    <col min="11530" max="11530" width="9.875" style="6" customWidth="1"/>
    <col min="11531" max="11531" width="1.875" style="6" customWidth="1"/>
    <col min="11532" max="11737" width="10.875" style="6"/>
    <col min="11738" max="11738" width="10.5" style="6" customWidth="1"/>
    <col min="11739" max="11739" width="2.375" style="6" customWidth="1"/>
    <col min="11740" max="11741" width="5.625" style="6" customWidth="1"/>
    <col min="11742" max="11742" width="5.125" style="6" customWidth="1"/>
    <col min="11743" max="11743" width="5.625" style="6" customWidth="1"/>
    <col min="11744" max="11744" width="12" style="6" customWidth="1"/>
    <col min="11745" max="11746" width="7.875" style="6" customWidth="1"/>
    <col min="11747" max="11747" width="2.125" style="6" customWidth="1"/>
    <col min="11748" max="11748" width="7.875" style="6" customWidth="1"/>
    <col min="11749" max="11749" width="6.5" style="6" customWidth="1"/>
    <col min="11750" max="11752" width="3.125" style="6" customWidth="1"/>
    <col min="11753" max="11753" width="3" style="6" customWidth="1"/>
    <col min="11754" max="11754" width="2.5" style="6" customWidth="1"/>
    <col min="11755" max="11755" width="2.625" style="6" customWidth="1"/>
    <col min="11756" max="11758" width="0" style="6" hidden="1" customWidth="1"/>
    <col min="11759" max="11759" width="3.875" style="6" customWidth="1"/>
    <col min="11760" max="11760" width="0" style="6" hidden="1" customWidth="1"/>
    <col min="11761" max="11762" width="13" style="6" customWidth="1"/>
    <col min="11763" max="11763" width="13.125" style="6" customWidth="1"/>
    <col min="11764" max="11764" width="5.625" style="6" customWidth="1"/>
    <col min="11765" max="11765" width="13.125" style="6" customWidth="1"/>
    <col min="11766" max="11766" width="3.625" style="6" customWidth="1"/>
    <col min="11767" max="11767" width="2.625" style="6" customWidth="1"/>
    <col min="11768" max="11770" width="0" style="6" hidden="1" customWidth="1"/>
    <col min="11771" max="11771" width="2.625" style="6" customWidth="1"/>
    <col min="11772" max="11772" width="0" style="6" hidden="1" customWidth="1"/>
    <col min="11773" max="11773" width="2.625" style="6" customWidth="1"/>
    <col min="11774" max="11774" width="0" style="6" hidden="1" customWidth="1"/>
    <col min="11775" max="11775" width="3.875" style="6" customWidth="1"/>
    <col min="11776" max="11776" width="30" style="6" customWidth="1"/>
    <col min="11777" max="11777" width="20.5" style="6" customWidth="1"/>
    <col min="11778" max="11778" width="8" style="6" customWidth="1"/>
    <col min="11779" max="11779" width="17" style="6" customWidth="1"/>
    <col min="11780" max="11780" width="37.375" style="6" customWidth="1"/>
    <col min="11781" max="11781" width="5.125" style="6" customWidth="1"/>
    <col min="11782" max="11782" width="27.5" style="6" customWidth="1"/>
    <col min="11783" max="11783" width="14.125" style="6" customWidth="1"/>
    <col min="11784" max="11785" width="8.125" style="6" customWidth="1"/>
    <col min="11786" max="11786" width="9.875" style="6" customWidth="1"/>
    <col min="11787" max="11787" width="1.875" style="6" customWidth="1"/>
    <col min="11788" max="11993" width="10.875" style="6"/>
    <col min="11994" max="11994" width="10.5" style="6" customWidth="1"/>
    <col min="11995" max="11995" width="2.375" style="6" customWidth="1"/>
    <col min="11996" max="11997" width="5.625" style="6" customWidth="1"/>
    <col min="11998" max="11998" width="5.125" style="6" customWidth="1"/>
    <col min="11999" max="11999" width="5.625" style="6" customWidth="1"/>
    <col min="12000" max="12000" width="12" style="6" customWidth="1"/>
    <col min="12001" max="12002" width="7.875" style="6" customWidth="1"/>
    <col min="12003" max="12003" width="2.125" style="6" customWidth="1"/>
    <col min="12004" max="12004" width="7.875" style="6" customWidth="1"/>
    <col min="12005" max="12005" width="6.5" style="6" customWidth="1"/>
    <col min="12006" max="12008" width="3.125" style="6" customWidth="1"/>
    <col min="12009" max="12009" width="3" style="6" customWidth="1"/>
    <col min="12010" max="12010" width="2.5" style="6" customWidth="1"/>
    <col min="12011" max="12011" width="2.625" style="6" customWidth="1"/>
    <col min="12012" max="12014" width="0" style="6" hidden="1" customWidth="1"/>
    <col min="12015" max="12015" width="3.875" style="6" customWidth="1"/>
    <col min="12016" max="12016" width="0" style="6" hidden="1" customWidth="1"/>
    <col min="12017" max="12018" width="13" style="6" customWidth="1"/>
    <col min="12019" max="12019" width="13.125" style="6" customWidth="1"/>
    <col min="12020" max="12020" width="5.625" style="6" customWidth="1"/>
    <col min="12021" max="12021" width="13.125" style="6" customWidth="1"/>
    <col min="12022" max="12022" width="3.625" style="6" customWidth="1"/>
    <col min="12023" max="12023" width="2.625" style="6" customWidth="1"/>
    <col min="12024" max="12026" width="0" style="6" hidden="1" customWidth="1"/>
    <col min="12027" max="12027" width="2.625" style="6" customWidth="1"/>
    <col min="12028" max="12028" width="0" style="6" hidden="1" customWidth="1"/>
    <col min="12029" max="12029" width="2.625" style="6" customWidth="1"/>
    <col min="12030" max="12030" width="0" style="6" hidden="1" customWidth="1"/>
    <col min="12031" max="12031" width="3.875" style="6" customWidth="1"/>
    <col min="12032" max="12032" width="30" style="6" customWidth="1"/>
    <col min="12033" max="12033" width="20.5" style="6" customWidth="1"/>
    <col min="12034" max="12034" width="8" style="6" customWidth="1"/>
    <col min="12035" max="12035" width="17" style="6" customWidth="1"/>
    <col min="12036" max="12036" width="37.375" style="6" customWidth="1"/>
    <col min="12037" max="12037" width="5.125" style="6" customWidth="1"/>
    <col min="12038" max="12038" width="27.5" style="6" customWidth="1"/>
    <col min="12039" max="12039" width="14.125" style="6" customWidth="1"/>
    <col min="12040" max="12041" width="8.125" style="6" customWidth="1"/>
    <col min="12042" max="12042" width="9.875" style="6" customWidth="1"/>
    <col min="12043" max="12043" width="1.875" style="6" customWidth="1"/>
    <col min="12044" max="12249" width="10.875" style="6"/>
    <col min="12250" max="12250" width="10.5" style="6" customWidth="1"/>
    <col min="12251" max="12251" width="2.375" style="6" customWidth="1"/>
    <col min="12252" max="12253" width="5.625" style="6" customWidth="1"/>
    <col min="12254" max="12254" width="5.125" style="6" customWidth="1"/>
    <col min="12255" max="12255" width="5.625" style="6" customWidth="1"/>
    <col min="12256" max="12256" width="12" style="6" customWidth="1"/>
    <col min="12257" max="12258" width="7.875" style="6" customWidth="1"/>
    <col min="12259" max="12259" width="2.125" style="6" customWidth="1"/>
    <col min="12260" max="12260" width="7.875" style="6" customWidth="1"/>
    <col min="12261" max="12261" width="6.5" style="6" customWidth="1"/>
    <col min="12262" max="12264" width="3.125" style="6" customWidth="1"/>
    <col min="12265" max="12265" width="3" style="6" customWidth="1"/>
    <col min="12266" max="12266" width="2.5" style="6" customWidth="1"/>
    <col min="12267" max="12267" width="2.625" style="6" customWidth="1"/>
    <col min="12268" max="12270" width="0" style="6" hidden="1" customWidth="1"/>
    <col min="12271" max="12271" width="3.875" style="6" customWidth="1"/>
    <col min="12272" max="12272" width="0" style="6" hidden="1" customWidth="1"/>
    <col min="12273" max="12274" width="13" style="6" customWidth="1"/>
    <col min="12275" max="12275" width="13.125" style="6" customWidth="1"/>
    <col min="12276" max="12276" width="5.625" style="6" customWidth="1"/>
    <col min="12277" max="12277" width="13.125" style="6" customWidth="1"/>
    <col min="12278" max="12278" width="3.625" style="6" customWidth="1"/>
    <col min="12279" max="12279" width="2.625" style="6" customWidth="1"/>
    <col min="12280" max="12282" width="0" style="6" hidden="1" customWidth="1"/>
    <col min="12283" max="12283" width="2.625" style="6" customWidth="1"/>
    <col min="12284" max="12284" width="0" style="6" hidden="1" customWidth="1"/>
    <col min="12285" max="12285" width="2.625" style="6" customWidth="1"/>
    <col min="12286" max="12286" width="0" style="6" hidden="1" customWidth="1"/>
    <col min="12287" max="12287" width="3.875" style="6" customWidth="1"/>
    <col min="12288" max="12288" width="30" style="6" customWidth="1"/>
    <col min="12289" max="12289" width="20.5" style="6" customWidth="1"/>
    <col min="12290" max="12290" width="8" style="6" customWidth="1"/>
    <col min="12291" max="12291" width="17" style="6" customWidth="1"/>
    <col min="12292" max="12292" width="37.375" style="6" customWidth="1"/>
    <col min="12293" max="12293" width="5.125" style="6" customWidth="1"/>
    <col min="12294" max="12294" width="27.5" style="6" customWidth="1"/>
    <col min="12295" max="12295" width="14.125" style="6" customWidth="1"/>
    <col min="12296" max="12297" width="8.125" style="6" customWidth="1"/>
    <col min="12298" max="12298" width="9.875" style="6" customWidth="1"/>
    <col min="12299" max="12299" width="1.875" style="6" customWidth="1"/>
    <col min="12300" max="12505" width="10.875" style="6"/>
    <col min="12506" max="12506" width="10.5" style="6" customWidth="1"/>
    <col min="12507" max="12507" width="2.375" style="6" customWidth="1"/>
    <col min="12508" max="12509" width="5.625" style="6" customWidth="1"/>
    <col min="12510" max="12510" width="5.125" style="6" customWidth="1"/>
    <col min="12511" max="12511" width="5.625" style="6" customWidth="1"/>
    <col min="12512" max="12512" width="12" style="6" customWidth="1"/>
    <col min="12513" max="12514" width="7.875" style="6" customWidth="1"/>
    <col min="12515" max="12515" width="2.125" style="6" customWidth="1"/>
    <col min="12516" max="12516" width="7.875" style="6" customWidth="1"/>
    <col min="12517" max="12517" width="6.5" style="6" customWidth="1"/>
    <col min="12518" max="12520" width="3.125" style="6" customWidth="1"/>
    <col min="12521" max="12521" width="3" style="6" customWidth="1"/>
    <col min="12522" max="12522" width="2.5" style="6" customWidth="1"/>
    <col min="12523" max="12523" width="2.625" style="6" customWidth="1"/>
    <col min="12524" max="12526" width="0" style="6" hidden="1" customWidth="1"/>
    <col min="12527" max="12527" width="3.875" style="6" customWidth="1"/>
    <col min="12528" max="12528" width="0" style="6" hidden="1" customWidth="1"/>
    <col min="12529" max="12530" width="13" style="6" customWidth="1"/>
    <col min="12531" max="12531" width="13.125" style="6" customWidth="1"/>
    <col min="12532" max="12532" width="5.625" style="6" customWidth="1"/>
    <col min="12533" max="12533" width="13.125" style="6" customWidth="1"/>
    <col min="12534" max="12534" width="3.625" style="6" customWidth="1"/>
    <col min="12535" max="12535" width="2.625" style="6" customWidth="1"/>
    <col min="12536" max="12538" width="0" style="6" hidden="1" customWidth="1"/>
    <col min="12539" max="12539" width="2.625" style="6" customWidth="1"/>
    <col min="12540" max="12540" width="0" style="6" hidden="1" customWidth="1"/>
    <col min="12541" max="12541" width="2.625" style="6" customWidth="1"/>
    <col min="12542" max="12542" width="0" style="6" hidden="1" customWidth="1"/>
    <col min="12543" max="12543" width="3.875" style="6" customWidth="1"/>
    <col min="12544" max="12544" width="30" style="6" customWidth="1"/>
    <col min="12545" max="12545" width="20.5" style="6" customWidth="1"/>
    <col min="12546" max="12546" width="8" style="6" customWidth="1"/>
    <col min="12547" max="12547" width="17" style="6" customWidth="1"/>
    <col min="12548" max="12548" width="37.375" style="6" customWidth="1"/>
    <col min="12549" max="12549" width="5.125" style="6" customWidth="1"/>
    <col min="12550" max="12550" width="27.5" style="6" customWidth="1"/>
    <col min="12551" max="12551" width="14.125" style="6" customWidth="1"/>
    <col min="12552" max="12553" width="8.125" style="6" customWidth="1"/>
    <col min="12554" max="12554" width="9.875" style="6" customWidth="1"/>
    <col min="12555" max="12555" width="1.875" style="6" customWidth="1"/>
    <col min="12556" max="12761" width="10.875" style="6"/>
    <col min="12762" max="12762" width="10.5" style="6" customWidth="1"/>
    <col min="12763" max="12763" width="2.375" style="6" customWidth="1"/>
    <col min="12764" max="12765" width="5.625" style="6" customWidth="1"/>
    <col min="12766" max="12766" width="5.125" style="6" customWidth="1"/>
    <col min="12767" max="12767" width="5.625" style="6" customWidth="1"/>
    <col min="12768" max="12768" width="12" style="6" customWidth="1"/>
    <col min="12769" max="12770" width="7.875" style="6" customWidth="1"/>
    <col min="12771" max="12771" width="2.125" style="6" customWidth="1"/>
    <col min="12772" max="12772" width="7.875" style="6" customWidth="1"/>
    <col min="12773" max="12773" width="6.5" style="6" customWidth="1"/>
    <col min="12774" max="12776" width="3.125" style="6" customWidth="1"/>
    <col min="12777" max="12777" width="3" style="6" customWidth="1"/>
    <col min="12778" max="12778" width="2.5" style="6" customWidth="1"/>
    <col min="12779" max="12779" width="2.625" style="6" customWidth="1"/>
    <col min="12780" max="12782" width="0" style="6" hidden="1" customWidth="1"/>
    <col min="12783" max="12783" width="3.875" style="6" customWidth="1"/>
    <col min="12784" max="12784" width="0" style="6" hidden="1" customWidth="1"/>
    <col min="12785" max="12786" width="13" style="6" customWidth="1"/>
    <col min="12787" max="12787" width="13.125" style="6" customWidth="1"/>
    <col min="12788" max="12788" width="5.625" style="6" customWidth="1"/>
    <col min="12789" max="12789" width="13.125" style="6" customWidth="1"/>
    <col min="12790" max="12790" width="3.625" style="6" customWidth="1"/>
    <col min="12791" max="12791" width="2.625" style="6" customWidth="1"/>
    <col min="12792" max="12794" width="0" style="6" hidden="1" customWidth="1"/>
    <col min="12795" max="12795" width="2.625" style="6" customWidth="1"/>
    <col min="12796" max="12796" width="0" style="6" hidden="1" customWidth="1"/>
    <col min="12797" max="12797" width="2.625" style="6" customWidth="1"/>
    <col min="12798" max="12798" width="0" style="6" hidden="1" customWidth="1"/>
    <col min="12799" max="12799" width="3.875" style="6" customWidth="1"/>
    <col min="12800" max="12800" width="30" style="6" customWidth="1"/>
    <col min="12801" max="12801" width="20.5" style="6" customWidth="1"/>
    <col min="12802" max="12802" width="8" style="6" customWidth="1"/>
    <col min="12803" max="12803" width="17" style="6" customWidth="1"/>
    <col min="12804" max="12804" width="37.375" style="6" customWidth="1"/>
    <col min="12805" max="12805" width="5.125" style="6" customWidth="1"/>
    <col min="12806" max="12806" width="27.5" style="6" customWidth="1"/>
    <col min="12807" max="12807" width="14.125" style="6" customWidth="1"/>
    <col min="12808" max="12809" width="8.125" style="6" customWidth="1"/>
    <col min="12810" max="12810" width="9.875" style="6" customWidth="1"/>
    <col min="12811" max="12811" width="1.875" style="6" customWidth="1"/>
    <col min="12812" max="13017" width="10.875" style="6"/>
    <col min="13018" max="13018" width="10.5" style="6" customWidth="1"/>
    <col min="13019" max="13019" width="2.375" style="6" customWidth="1"/>
    <col min="13020" max="13021" width="5.625" style="6" customWidth="1"/>
    <col min="13022" max="13022" width="5.125" style="6" customWidth="1"/>
    <col min="13023" max="13023" width="5.625" style="6" customWidth="1"/>
    <col min="13024" max="13024" width="12" style="6" customWidth="1"/>
    <col min="13025" max="13026" width="7.875" style="6" customWidth="1"/>
    <col min="13027" max="13027" width="2.125" style="6" customWidth="1"/>
    <col min="13028" max="13028" width="7.875" style="6" customWidth="1"/>
    <col min="13029" max="13029" width="6.5" style="6" customWidth="1"/>
    <col min="13030" max="13032" width="3.125" style="6" customWidth="1"/>
    <col min="13033" max="13033" width="3" style="6" customWidth="1"/>
    <col min="13034" max="13034" width="2.5" style="6" customWidth="1"/>
    <col min="13035" max="13035" width="2.625" style="6" customWidth="1"/>
    <col min="13036" max="13038" width="0" style="6" hidden="1" customWidth="1"/>
    <col min="13039" max="13039" width="3.875" style="6" customWidth="1"/>
    <col min="13040" max="13040" width="0" style="6" hidden="1" customWidth="1"/>
    <col min="13041" max="13042" width="13" style="6" customWidth="1"/>
    <col min="13043" max="13043" width="13.125" style="6" customWidth="1"/>
    <col min="13044" max="13044" width="5.625" style="6" customWidth="1"/>
    <col min="13045" max="13045" width="13.125" style="6" customWidth="1"/>
    <col min="13046" max="13046" width="3.625" style="6" customWidth="1"/>
    <col min="13047" max="13047" width="2.625" style="6" customWidth="1"/>
    <col min="13048" max="13050" width="0" style="6" hidden="1" customWidth="1"/>
    <col min="13051" max="13051" width="2.625" style="6" customWidth="1"/>
    <col min="13052" max="13052" width="0" style="6" hidden="1" customWidth="1"/>
    <col min="13053" max="13053" width="2.625" style="6" customWidth="1"/>
    <col min="13054" max="13054" width="0" style="6" hidden="1" customWidth="1"/>
    <col min="13055" max="13055" width="3.875" style="6" customWidth="1"/>
    <col min="13056" max="13056" width="30" style="6" customWidth="1"/>
    <col min="13057" max="13057" width="20.5" style="6" customWidth="1"/>
    <col min="13058" max="13058" width="8" style="6" customWidth="1"/>
    <col min="13059" max="13059" width="17" style="6" customWidth="1"/>
    <col min="13060" max="13060" width="37.375" style="6" customWidth="1"/>
    <col min="13061" max="13061" width="5.125" style="6" customWidth="1"/>
    <col min="13062" max="13062" width="27.5" style="6" customWidth="1"/>
    <col min="13063" max="13063" width="14.125" style="6" customWidth="1"/>
    <col min="13064" max="13065" width="8.125" style="6" customWidth="1"/>
    <col min="13066" max="13066" width="9.875" style="6" customWidth="1"/>
    <col min="13067" max="13067" width="1.875" style="6" customWidth="1"/>
    <col min="13068" max="13273" width="10.875" style="6"/>
    <col min="13274" max="13274" width="10.5" style="6" customWidth="1"/>
    <col min="13275" max="13275" width="2.375" style="6" customWidth="1"/>
    <col min="13276" max="13277" width="5.625" style="6" customWidth="1"/>
    <col min="13278" max="13278" width="5.125" style="6" customWidth="1"/>
    <col min="13279" max="13279" width="5.625" style="6" customWidth="1"/>
    <col min="13280" max="13280" width="12" style="6" customWidth="1"/>
    <col min="13281" max="13282" width="7.875" style="6" customWidth="1"/>
    <col min="13283" max="13283" width="2.125" style="6" customWidth="1"/>
    <col min="13284" max="13284" width="7.875" style="6" customWidth="1"/>
    <col min="13285" max="13285" width="6.5" style="6" customWidth="1"/>
    <col min="13286" max="13288" width="3.125" style="6" customWidth="1"/>
    <col min="13289" max="13289" width="3" style="6" customWidth="1"/>
    <col min="13290" max="13290" width="2.5" style="6" customWidth="1"/>
    <col min="13291" max="13291" width="2.625" style="6" customWidth="1"/>
    <col min="13292" max="13294" width="0" style="6" hidden="1" customWidth="1"/>
    <col min="13295" max="13295" width="3.875" style="6" customWidth="1"/>
    <col min="13296" max="13296" width="0" style="6" hidden="1" customWidth="1"/>
    <col min="13297" max="13298" width="13" style="6" customWidth="1"/>
    <col min="13299" max="13299" width="13.125" style="6" customWidth="1"/>
    <col min="13300" max="13300" width="5.625" style="6" customWidth="1"/>
    <col min="13301" max="13301" width="13.125" style="6" customWidth="1"/>
    <col min="13302" max="13302" width="3.625" style="6" customWidth="1"/>
    <col min="13303" max="13303" width="2.625" style="6" customWidth="1"/>
    <col min="13304" max="13306" width="0" style="6" hidden="1" customWidth="1"/>
    <col min="13307" max="13307" width="2.625" style="6" customWidth="1"/>
    <col min="13308" max="13308" width="0" style="6" hidden="1" customWidth="1"/>
    <col min="13309" max="13309" width="2.625" style="6" customWidth="1"/>
    <col min="13310" max="13310" width="0" style="6" hidden="1" customWidth="1"/>
    <col min="13311" max="13311" width="3.875" style="6" customWidth="1"/>
    <col min="13312" max="13312" width="30" style="6" customWidth="1"/>
    <col min="13313" max="13313" width="20.5" style="6" customWidth="1"/>
    <col min="13314" max="13314" width="8" style="6" customWidth="1"/>
    <col min="13315" max="13315" width="17" style="6" customWidth="1"/>
    <col min="13316" max="13316" width="37.375" style="6" customWidth="1"/>
    <col min="13317" max="13317" width="5.125" style="6" customWidth="1"/>
    <col min="13318" max="13318" width="27.5" style="6" customWidth="1"/>
    <col min="13319" max="13319" width="14.125" style="6" customWidth="1"/>
    <col min="13320" max="13321" width="8.125" style="6" customWidth="1"/>
    <col min="13322" max="13322" width="9.875" style="6" customWidth="1"/>
    <col min="13323" max="13323" width="1.875" style="6" customWidth="1"/>
    <col min="13324" max="13529" width="10.875" style="6"/>
    <col min="13530" max="13530" width="10.5" style="6" customWidth="1"/>
    <col min="13531" max="13531" width="2.375" style="6" customWidth="1"/>
    <col min="13532" max="13533" width="5.625" style="6" customWidth="1"/>
    <col min="13534" max="13534" width="5.125" style="6" customWidth="1"/>
    <col min="13535" max="13535" width="5.625" style="6" customWidth="1"/>
    <col min="13536" max="13536" width="12" style="6" customWidth="1"/>
    <col min="13537" max="13538" width="7.875" style="6" customWidth="1"/>
    <col min="13539" max="13539" width="2.125" style="6" customWidth="1"/>
    <col min="13540" max="13540" width="7.875" style="6" customWidth="1"/>
    <col min="13541" max="13541" width="6.5" style="6" customWidth="1"/>
    <col min="13542" max="13544" width="3.125" style="6" customWidth="1"/>
    <col min="13545" max="13545" width="3" style="6" customWidth="1"/>
    <col min="13546" max="13546" width="2.5" style="6" customWidth="1"/>
    <col min="13547" max="13547" width="2.625" style="6" customWidth="1"/>
    <col min="13548" max="13550" width="0" style="6" hidden="1" customWidth="1"/>
    <col min="13551" max="13551" width="3.875" style="6" customWidth="1"/>
    <col min="13552" max="13552" width="0" style="6" hidden="1" customWidth="1"/>
    <col min="13553" max="13554" width="13" style="6" customWidth="1"/>
    <col min="13555" max="13555" width="13.125" style="6" customWidth="1"/>
    <col min="13556" max="13556" width="5.625" style="6" customWidth="1"/>
    <col min="13557" max="13557" width="13.125" style="6" customWidth="1"/>
    <col min="13558" max="13558" width="3.625" style="6" customWidth="1"/>
    <col min="13559" max="13559" width="2.625" style="6" customWidth="1"/>
    <col min="13560" max="13562" width="0" style="6" hidden="1" customWidth="1"/>
    <col min="13563" max="13563" width="2.625" style="6" customWidth="1"/>
    <col min="13564" max="13564" width="0" style="6" hidden="1" customWidth="1"/>
    <col min="13565" max="13565" width="2.625" style="6" customWidth="1"/>
    <col min="13566" max="13566" width="0" style="6" hidden="1" customWidth="1"/>
    <col min="13567" max="13567" width="3.875" style="6" customWidth="1"/>
    <col min="13568" max="13568" width="30" style="6" customWidth="1"/>
    <col min="13569" max="13569" width="20.5" style="6" customWidth="1"/>
    <col min="13570" max="13570" width="8" style="6" customWidth="1"/>
    <col min="13571" max="13571" width="17" style="6" customWidth="1"/>
    <col min="13572" max="13572" width="37.375" style="6" customWidth="1"/>
    <col min="13573" max="13573" width="5.125" style="6" customWidth="1"/>
    <col min="13574" max="13574" width="27.5" style="6" customWidth="1"/>
    <col min="13575" max="13575" width="14.125" style="6" customWidth="1"/>
    <col min="13576" max="13577" width="8.125" style="6" customWidth="1"/>
    <col min="13578" max="13578" width="9.875" style="6" customWidth="1"/>
    <col min="13579" max="13579" width="1.875" style="6" customWidth="1"/>
    <col min="13580" max="13785" width="10.875" style="6"/>
    <col min="13786" max="13786" width="10.5" style="6" customWidth="1"/>
    <col min="13787" max="13787" width="2.375" style="6" customWidth="1"/>
    <col min="13788" max="13789" width="5.625" style="6" customWidth="1"/>
    <col min="13790" max="13790" width="5.125" style="6" customWidth="1"/>
    <col min="13791" max="13791" width="5.625" style="6" customWidth="1"/>
    <col min="13792" max="13792" width="12" style="6" customWidth="1"/>
    <col min="13793" max="13794" width="7.875" style="6" customWidth="1"/>
    <col min="13795" max="13795" width="2.125" style="6" customWidth="1"/>
    <col min="13796" max="13796" width="7.875" style="6" customWidth="1"/>
    <col min="13797" max="13797" width="6.5" style="6" customWidth="1"/>
    <col min="13798" max="13800" width="3.125" style="6" customWidth="1"/>
    <col min="13801" max="13801" width="3" style="6" customWidth="1"/>
    <col min="13802" max="13802" width="2.5" style="6" customWidth="1"/>
    <col min="13803" max="13803" width="2.625" style="6" customWidth="1"/>
    <col min="13804" max="13806" width="0" style="6" hidden="1" customWidth="1"/>
    <col min="13807" max="13807" width="3.875" style="6" customWidth="1"/>
    <col min="13808" max="13808" width="0" style="6" hidden="1" customWidth="1"/>
    <col min="13809" max="13810" width="13" style="6" customWidth="1"/>
    <col min="13811" max="13811" width="13.125" style="6" customWidth="1"/>
    <col min="13812" max="13812" width="5.625" style="6" customWidth="1"/>
    <col min="13813" max="13813" width="13.125" style="6" customWidth="1"/>
    <col min="13814" max="13814" width="3.625" style="6" customWidth="1"/>
    <col min="13815" max="13815" width="2.625" style="6" customWidth="1"/>
    <col min="13816" max="13818" width="0" style="6" hidden="1" customWidth="1"/>
    <col min="13819" max="13819" width="2.625" style="6" customWidth="1"/>
    <col min="13820" max="13820" width="0" style="6" hidden="1" customWidth="1"/>
    <col min="13821" max="13821" width="2.625" style="6" customWidth="1"/>
    <col min="13822" max="13822" width="0" style="6" hidden="1" customWidth="1"/>
    <col min="13823" max="13823" width="3.875" style="6" customWidth="1"/>
    <col min="13824" max="13824" width="30" style="6" customWidth="1"/>
    <col min="13825" max="13825" width="20.5" style="6" customWidth="1"/>
    <col min="13826" max="13826" width="8" style="6" customWidth="1"/>
    <col min="13827" max="13827" width="17" style="6" customWidth="1"/>
    <col min="13828" max="13828" width="37.375" style="6" customWidth="1"/>
    <col min="13829" max="13829" width="5.125" style="6" customWidth="1"/>
    <col min="13830" max="13830" width="27.5" style="6" customWidth="1"/>
    <col min="13831" max="13831" width="14.125" style="6" customWidth="1"/>
    <col min="13832" max="13833" width="8.125" style="6" customWidth="1"/>
    <col min="13834" max="13834" width="9.875" style="6" customWidth="1"/>
    <col min="13835" max="13835" width="1.875" style="6" customWidth="1"/>
    <col min="13836" max="14041" width="10.875" style="6"/>
    <col min="14042" max="14042" width="10.5" style="6" customWidth="1"/>
    <col min="14043" max="14043" width="2.375" style="6" customWidth="1"/>
    <col min="14044" max="14045" width="5.625" style="6" customWidth="1"/>
    <col min="14046" max="14046" width="5.125" style="6" customWidth="1"/>
    <col min="14047" max="14047" width="5.625" style="6" customWidth="1"/>
    <col min="14048" max="14048" width="12" style="6" customWidth="1"/>
    <col min="14049" max="14050" width="7.875" style="6" customWidth="1"/>
    <col min="14051" max="14051" width="2.125" style="6" customWidth="1"/>
    <col min="14052" max="14052" width="7.875" style="6" customWidth="1"/>
    <col min="14053" max="14053" width="6.5" style="6" customWidth="1"/>
    <col min="14054" max="14056" width="3.125" style="6" customWidth="1"/>
    <col min="14057" max="14057" width="3" style="6" customWidth="1"/>
    <col min="14058" max="14058" width="2.5" style="6" customWidth="1"/>
    <col min="14059" max="14059" width="2.625" style="6" customWidth="1"/>
    <col min="14060" max="14062" width="0" style="6" hidden="1" customWidth="1"/>
    <col min="14063" max="14063" width="3.875" style="6" customWidth="1"/>
    <col min="14064" max="14064" width="0" style="6" hidden="1" customWidth="1"/>
    <col min="14065" max="14066" width="13" style="6" customWidth="1"/>
    <col min="14067" max="14067" width="13.125" style="6" customWidth="1"/>
    <col min="14068" max="14068" width="5.625" style="6" customWidth="1"/>
    <col min="14069" max="14069" width="13.125" style="6" customWidth="1"/>
    <col min="14070" max="14070" width="3.625" style="6" customWidth="1"/>
    <col min="14071" max="14071" width="2.625" style="6" customWidth="1"/>
    <col min="14072" max="14074" width="0" style="6" hidden="1" customWidth="1"/>
    <col min="14075" max="14075" width="2.625" style="6" customWidth="1"/>
    <col min="14076" max="14076" width="0" style="6" hidden="1" customWidth="1"/>
    <col min="14077" max="14077" width="2.625" style="6" customWidth="1"/>
    <col min="14078" max="14078" width="0" style="6" hidden="1" customWidth="1"/>
    <col min="14079" max="14079" width="3.875" style="6" customWidth="1"/>
    <col min="14080" max="14080" width="30" style="6" customWidth="1"/>
    <col min="14081" max="14081" width="20.5" style="6" customWidth="1"/>
    <col min="14082" max="14082" width="8" style="6" customWidth="1"/>
    <col min="14083" max="14083" width="17" style="6" customWidth="1"/>
    <col min="14084" max="14084" width="37.375" style="6" customWidth="1"/>
    <col min="14085" max="14085" width="5.125" style="6" customWidth="1"/>
    <col min="14086" max="14086" width="27.5" style="6" customWidth="1"/>
    <col min="14087" max="14087" width="14.125" style="6" customWidth="1"/>
    <col min="14088" max="14089" width="8.125" style="6" customWidth="1"/>
    <col min="14090" max="14090" width="9.875" style="6" customWidth="1"/>
    <col min="14091" max="14091" width="1.875" style="6" customWidth="1"/>
    <col min="14092" max="14297" width="10.875" style="6"/>
    <col min="14298" max="14298" width="10.5" style="6" customWidth="1"/>
    <col min="14299" max="14299" width="2.375" style="6" customWidth="1"/>
    <col min="14300" max="14301" width="5.625" style="6" customWidth="1"/>
    <col min="14302" max="14302" width="5.125" style="6" customWidth="1"/>
    <col min="14303" max="14303" width="5.625" style="6" customWidth="1"/>
    <col min="14304" max="14304" width="12" style="6" customWidth="1"/>
    <col min="14305" max="14306" width="7.875" style="6" customWidth="1"/>
    <col min="14307" max="14307" width="2.125" style="6" customWidth="1"/>
    <col min="14308" max="14308" width="7.875" style="6" customWidth="1"/>
    <col min="14309" max="14309" width="6.5" style="6" customWidth="1"/>
    <col min="14310" max="14312" width="3.125" style="6" customWidth="1"/>
    <col min="14313" max="14313" width="3" style="6" customWidth="1"/>
    <col min="14314" max="14314" width="2.5" style="6" customWidth="1"/>
    <col min="14315" max="14315" width="2.625" style="6" customWidth="1"/>
    <col min="14316" max="14318" width="0" style="6" hidden="1" customWidth="1"/>
    <col min="14319" max="14319" width="3.875" style="6" customWidth="1"/>
    <col min="14320" max="14320" width="0" style="6" hidden="1" customWidth="1"/>
    <col min="14321" max="14322" width="13" style="6" customWidth="1"/>
    <col min="14323" max="14323" width="13.125" style="6" customWidth="1"/>
    <col min="14324" max="14324" width="5.625" style="6" customWidth="1"/>
    <col min="14325" max="14325" width="13.125" style="6" customWidth="1"/>
    <col min="14326" max="14326" width="3.625" style="6" customWidth="1"/>
    <col min="14327" max="14327" width="2.625" style="6" customWidth="1"/>
    <col min="14328" max="14330" width="0" style="6" hidden="1" customWidth="1"/>
    <col min="14331" max="14331" width="2.625" style="6" customWidth="1"/>
    <col min="14332" max="14332" width="0" style="6" hidden="1" customWidth="1"/>
    <col min="14333" max="14333" width="2.625" style="6" customWidth="1"/>
    <col min="14334" max="14334" width="0" style="6" hidden="1" customWidth="1"/>
    <col min="14335" max="14335" width="3.875" style="6" customWidth="1"/>
    <col min="14336" max="14336" width="30" style="6" customWidth="1"/>
    <col min="14337" max="14337" width="20.5" style="6" customWidth="1"/>
    <col min="14338" max="14338" width="8" style="6" customWidth="1"/>
    <col min="14339" max="14339" width="17" style="6" customWidth="1"/>
    <col min="14340" max="14340" width="37.375" style="6" customWidth="1"/>
    <col min="14341" max="14341" width="5.125" style="6" customWidth="1"/>
    <col min="14342" max="14342" width="27.5" style="6" customWidth="1"/>
    <col min="14343" max="14343" width="14.125" style="6" customWidth="1"/>
    <col min="14344" max="14345" width="8.125" style="6" customWidth="1"/>
    <col min="14346" max="14346" width="9.875" style="6" customWidth="1"/>
    <col min="14347" max="14347" width="1.875" style="6" customWidth="1"/>
    <col min="14348" max="14553" width="10.875" style="6"/>
    <col min="14554" max="14554" width="10.5" style="6" customWidth="1"/>
    <col min="14555" max="14555" width="2.375" style="6" customWidth="1"/>
    <col min="14556" max="14557" width="5.625" style="6" customWidth="1"/>
    <col min="14558" max="14558" width="5.125" style="6" customWidth="1"/>
    <col min="14559" max="14559" width="5.625" style="6" customWidth="1"/>
    <col min="14560" max="14560" width="12" style="6" customWidth="1"/>
    <col min="14561" max="14562" width="7.875" style="6" customWidth="1"/>
    <col min="14563" max="14563" width="2.125" style="6" customWidth="1"/>
    <col min="14564" max="14564" width="7.875" style="6" customWidth="1"/>
    <col min="14565" max="14565" width="6.5" style="6" customWidth="1"/>
    <col min="14566" max="14568" width="3.125" style="6" customWidth="1"/>
    <col min="14569" max="14569" width="3" style="6" customWidth="1"/>
    <col min="14570" max="14570" width="2.5" style="6" customWidth="1"/>
    <col min="14571" max="14571" width="2.625" style="6" customWidth="1"/>
    <col min="14572" max="14574" width="0" style="6" hidden="1" customWidth="1"/>
    <col min="14575" max="14575" width="3.875" style="6" customWidth="1"/>
    <col min="14576" max="14576" width="0" style="6" hidden="1" customWidth="1"/>
    <col min="14577" max="14578" width="13" style="6" customWidth="1"/>
    <col min="14579" max="14579" width="13.125" style="6" customWidth="1"/>
    <col min="14580" max="14580" width="5.625" style="6" customWidth="1"/>
    <col min="14581" max="14581" width="13.125" style="6" customWidth="1"/>
    <col min="14582" max="14582" width="3.625" style="6" customWidth="1"/>
    <col min="14583" max="14583" width="2.625" style="6" customWidth="1"/>
    <col min="14584" max="14586" width="0" style="6" hidden="1" customWidth="1"/>
    <col min="14587" max="14587" width="2.625" style="6" customWidth="1"/>
    <col min="14588" max="14588" width="0" style="6" hidden="1" customWidth="1"/>
    <col min="14589" max="14589" width="2.625" style="6" customWidth="1"/>
    <col min="14590" max="14590" width="0" style="6" hidden="1" customWidth="1"/>
    <col min="14591" max="14591" width="3.875" style="6" customWidth="1"/>
    <col min="14592" max="14592" width="30" style="6" customWidth="1"/>
    <col min="14593" max="14593" width="20.5" style="6" customWidth="1"/>
    <col min="14594" max="14594" width="8" style="6" customWidth="1"/>
    <col min="14595" max="14595" width="17" style="6" customWidth="1"/>
    <col min="14596" max="14596" width="37.375" style="6" customWidth="1"/>
    <col min="14597" max="14597" width="5.125" style="6" customWidth="1"/>
    <col min="14598" max="14598" width="27.5" style="6" customWidth="1"/>
    <col min="14599" max="14599" width="14.125" style="6" customWidth="1"/>
    <col min="14600" max="14601" width="8.125" style="6" customWidth="1"/>
    <col min="14602" max="14602" width="9.875" style="6" customWidth="1"/>
    <col min="14603" max="14603" width="1.875" style="6" customWidth="1"/>
    <col min="14604" max="14809" width="10.875" style="6"/>
    <col min="14810" max="14810" width="10.5" style="6" customWidth="1"/>
    <col min="14811" max="14811" width="2.375" style="6" customWidth="1"/>
    <col min="14812" max="14813" width="5.625" style="6" customWidth="1"/>
    <col min="14814" max="14814" width="5.125" style="6" customWidth="1"/>
    <col min="14815" max="14815" width="5.625" style="6" customWidth="1"/>
    <col min="14816" max="14816" width="12" style="6" customWidth="1"/>
    <col min="14817" max="14818" width="7.875" style="6" customWidth="1"/>
    <col min="14819" max="14819" width="2.125" style="6" customWidth="1"/>
    <col min="14820" max="14820" width="7.875" style="6" customWidth="1"/>
    <col min="14821" max="14821" width="6.5" style="6" customWidth="1"/>
    <col min="14822" max="14824" width="3.125" style="6" customWidth="1"/>
    <col min="14825" max="14825" width="3" style="6" customWidth="1"/>
    <col min="14826" max="14826" width="2.5" style="6" customWidth="1"/>
    <col min="14827" max="14827" width="2.625" style="6" customWidth="1"/>
    <col min="14828" max="14830" width="0" style="6" hidden="1" customWidth="1"/>
    <col min="14831" max="14831" width="3.875" style="6" customWidth="1"/>
    <col min="14832" max="14832" width="0" style="6" hidden="1" customWidth="1"/>
    <col min="14833" max="14834" width="13" style="6" customWidth="1"/>
    <col min="14835" max="14835" width="13.125" style="6" customWidth="1"/>
    <col min="14836" max="14836" width="5.625" style="6" customWidth="1"/>
    <col min="14837" max="14837" width="13.125" style="6" customWidth="1"/>
    <col min="14838" max="14838" width="3.625" style="6" customWidth="1"/>
    <col min="14839" max="14839" width="2.625" style="6" customWidth="1"/>
    <col min="14840" max="14842" width="0" style="6" hidden="1" customWidth="1"/>
    <col min="14843" max="14843" width="2.625" style="6" customWidth="1"/>
    <col min="14844" max="14844" width="0" style="6" hidden="1" customWidth="1"/>
    <col min="14845" max="14845" width="2.625" style="6" customWidth="1"/>
    <col min="14846" max="14846" width="0" style="6" hidden="1" customWidth="1"/>
    <col min="14847" max="14847" width="3.875" style="6" customWidth="1"/>
    <col min="14848" max="14848" width="30" style="6" customWidth="1"/>
    <col min="14849" max="14849" width="20.5" style="6" customWidth="1"/>
    <col min="14850" max="14850" width="8" style="6" customWidth="1"/>
    <col min="14851" max="14851" width="17" style="6" customWidth="1"/>
    <col min="14852" max="14852" width="37.375" style="6" customWidth="1"/>
    <col min="14853" max="14853" width="5.125" style="6" customWidth="1"/>
    <col min="14854" max="14854" width="27.5" style="6" customWidth="1"/>
    <col min="14855" max="14855" width="14.125" style="6" customWidth="1"/>
    <col min="14856" max="14857" width="8.125" style="6" customWidth="1"/>
    <col min="14858" max="14858" width="9.875" style="6" customWidth="1"/>
    <col min="14859" max="14859" width="1.875" style="6" customWidth="1"/>
    <col min="14860" max="15065" width="10.875" style="6"/>
    <col min="15066" max="15066" width="10.5" style="6" customWidth="1"/>
    <col min="15067" max="15067" width="2.375" style="6" customWidth="1"/>
    <col min="15068" max="15069" width="5.625" style="6" customWidth="1"/>
    <col min="15070" max="15070" width="5.125" style="6" customWidth="1"/>
    <col min="15071" max="15071" width="5.625" style="6" customWidth="1"/>
    <col min="15072" max="15072" width="12" style="6" customWidth="1"/>
    <col min="15073" max="15074" width="7.875" style="6" customWidth="1"/>
    <col min="15075" max="15075" width="2.125" style="6" customWidth="1"/>
    <col min="15076" max="15076" width="7.875" style="6" customWidth="1"/>
    <col min="15077" max="15077" width="6.5" style="6" customWidth="1"/>
    <col min="15078" max="15080" width="3.125" style="6" customWidth="1"/>
    <col min="15081" max="15081" width="3" style="6" customWidth="1"/>
    <col min="15082" max="15082" width="2.5" style="6" customWidth="1"/>
    <col min="15083" max="15083" width="2.625" style="6" customWidth="1"/>
    <col min="15084" max="15086" width="0" style="6" hidden="1" customWidth="1"/>
    <col min="15087" max="15087" width="3.875" style="6" customWidth="1"/>
    <col min="15088" max="15088" width="0" style="6" hidden="1" customWidth="1"/>
    <col min="15089" max="15090" width="13" style="6" customWidth="1"/>
    <col min="15091" max="15091" width="13.125" style="6" customWidth="1"/>
    <col min="15092" max="15092" width="5.625" style="6" customWidth="1"/>
    <col min="15093" max="15093" width="13.125" style="6" customWidth="1"/>
    <col min="15094" max="15094" width="3.625" style="6" customWidth="1"/>
    <col min="15095" max="15095" width="2.625" style="6" customWidth="1"/>
    <col min="15096" max="15098" width="0" style="6" hidden="1" customWidth="1"/>
    <col min="15099" max="15099" width="2.625" style="6" customWidth="1"/>
    <col min="15100" max="15100" width="0" style="6" hidden="1" customWidth="1"/>
    <col min="15101" max="15101" width="2.625" style="6" customWidth="1"/>
    <col min="15102" max="15102" width="0" style="6" hidden="1" customWidth="1"/>
    <col min="15103" max="15103" width="3.875" style="6" customWidth="1"/>
    <col min="15104" max="15104" width="30" style="6" customWidth="1"/>
    <col min="15105" max="15105" width="20.5" style="6" customWidth="1"/>
    <col min="15106" max="15106" width="8" style="6" customWidth="1"/>
    <col min="15107" max="15107" width="17" style="6" customWidth="1"/>
    <col min="15108" max="15108" width="37.375" style="6" customWidth="1"/>
    <col min="15109" max="15109" width="5.125" style="6" customWidth="1"/>
    <col min="15110" max="15110" width="27.5" style="6" customWidth="1"/>
    <col min="15111" max="15111" width="14.125" style="6" customWidth="1"/>
    <col min="15112" max="15113" width="8.125" style="6" customWidth="1"/>
    <col min="15114" max="15114" width="9.875" style="6" customWidth="1"/>
    <col min="15115" max="15115" width="1.875" style="6" customWidth="1"/>
    <col min="15116" max="15321" width="10.875" style="6"/>
    <col min="15322" max="15322" width="10.5" style="6" customWidth="1"/>
    <col min="15323" max="15323" width="2.375" style="6" customWidth="1"/>
    <col min="15324" max="15325" width="5.625" style="6" customWidth="1"/>
    <col min="15326" max="15326" width="5.125" style="6" customWidth="1"/>
    <col min="15327" max="15327" width="5.625" style="6" customWidth="1"/>
    <col min="15328" max="15328" width="12" style="6" customWidth="1"/>
    <col min="15329" max="15330" width="7.875" style="6" customWidth="1"/>
    <col min="15331" max="15331" width="2.125" style="6" customWidth="1"/>
    <col min="15332" max="15332" width="7.875" style="6" customWidth="1"/>
    <col min="15333" max="15333" width="6.5" style="6" customWidth="1"/>
    <col min="15334" max="15336" width="3.125" style="6" customWidth="1"/>
    <col min="15337" max="15337" width="3" style="6" customWidth="1"/>
    <col min="15338" max="15338" width="2.5" style="6" customWidth="1"/>
    <col min="15339" max="15339" width="2.625" style="6" customWidth="1"/>
    <col min="15340" max="15342" width="0" style="6" hidden="1" customWidth="1"/>
    <col min="15343" max="15343" width="3.875" style="6" customWidth="1"/>
    <col min="15344" max="15344" width="0" style="6" hidden="1" customWidth="1"/>
    <col min="15345" max="15346" width="13" style="6" customWidth="1"/>
    <col min="15347" max="15347" width="13.125" style="6" customWidth="1"/>
    <col min="15348" max="15348" width="5.625" style="6" customWidth="1"/>
    <col min="15349" max="15349" width="13.125" style="6" customWidth="1"/>
    <col min="15350" max="15350" width="3.625" style="6" customWidth="1"/>
    <col min="15351" max="15351" width="2.625" style="6" customWidth="1"/>
    <col min="15352" max="15354" width="0" style="6" hidden="1" customWidth="1"/>
    <col min="15355" max="15355" width="2.625" style="6" customWidth="1"/>
    <col min="15356" max="15356" width="0" style="6" hidden="1" customWidth="1"/>
    <col min="15357" max="15357" width="2.625" style="6" customWidth="1"/>
    <col min="15358" max="15358" width="0" style="6" hidden="1" customWidth="1"/>
    <col min="15359" max="15359" width="3.875" style="6" customWidth="1"/>
    <col min="15360" max="15360" width="30" style="6" customWidth="1"/>
    <col min="15361" max="15361" width="20.5" style="6" customWidth="1"/>
    <col min="15362" max="15362" width="8" style="6" customWidth="1"/>
    <col min="15363" max="15363" width="17" style="6" customWidth="1"/>
    <col min="15364" max="15364" width="37.375" style="6" customWidth="1"/>
    <col min="15365" max="15365" width="5.125" style="6" customWidth="1"/>
    <col min="15366" max="15366" width="27.5" style="6" customWidth="1"/>
    <col min="15367" max="15367" width="14.125" style="6" customWidth="1"/>
    <col min="15368" max="15369" width="8.125" style="6" customWidth="1"/>
    <col min="15370" max="15370" width="9.875" style="6" customWidth="1"/>
    <col min="15371" max="15371" width="1.875" style="6" customWidth="1"/>
    <col min="15372" max="15577" width="10.875" style="6"/>
    <col min="15578" max="15578" width="10.5" style="6" customWidth="1"/>
    <col min="15579" max="15579" width="2.375" style="6" customWidth="1"/>
    <col min="15580" max="15581" width="5.625" style="6" customWidth="1"/>
    <col min="15582" max="15582" width="5.125" style="6" customWidth="1"/>
    <col min="15583" max="15583" width="5.625" style="6" customWidth="1"/>
    <col min="15584" max="15584" width="12" style="6" customWidth="1"/>
    <col min="15585" max="15586" width="7.875" style="6" customWidth="1"/>
    <col min="15587" max="15587" width="2.125" style="6" customWidth="1"/>
    <col min="15588" max="15588" width="7.875" style="6" customWidth="1"/>
    <col min="15589" max="15589" width="6.5" style="6" customWidth="1"/>
    <col min="15590" max="15592" width="3.125" style="6" customWidth="1"/>
    <col min="15593" max="15593" width="3" style="6" customWidth="1"/>
    <col min="15594" max="15594" width="2.5" style="6" customWidth="1"/>
    <col min="15595" max="15595" width="2.625" style="6" customWidth="1"/>
    <col min="15596" max="15598" width="0" style="6" hidden="1" customWidth="1"/>
    <col min="15599" max="15599" width="3.875" style="6" customWidth="1"/>
    <col min="15600" max="15600" width="0" style="6" hidden="1" customWidth="1"/>
    <col min="15601" max="15602" width="13" style="6" customWidth="1"/>
    <col min="15603" max="15603" width="13.125" style="6" customWidth="1"/>
    <col min="15604" max="15604" width="5.625" style="6" customWidth="1"/>
    <col min="15605" max="15605" width="13.125" style="6" customWidth="1"/>
    <col min="15606" max="15606" width="3.625" style="6" customWidth="1"/>
    <col min="15607" max="15607" width="2.625" style="6" customWidth="1"/>
    <col min="15608" max="15610" width="0" style="6" hidden="1" customWidth="1"/>
    <col min="15611" max="15611" width="2.625" style="6" customWidth="1"/>
    <col min="15612" max="15612" width="0" style="6" hidden="1" customWidth="1"/>
    <col min="15613" max="15613" width="2.625" style="6" customWidth="1"/>
    <col min="15614" max="15614" width="0" style="6" hidden="1" customWidth="1"/>
    <col min="15615" max="15615" width="3.875" style="6" customWidth="1"/>
    <col min="15616" max="15616" width="30" style="6" customWidth="1"/>
    <col min="15617" max="15617" width="20.5" style="6" customWidth="1"/>
    <col min="15618" max="15618" width="8" style="6" customWidth="1"/>
    <col min="15619" max="15619" width="17" style="6" customWidth="1"/>
    <col min="15620" max="15620" width="37.375" style="6" customWidth="1"/>
    <col min="15621" max="15621" width="5.125" style="6" customWidth="1"/>
    <col min="15622" max="15622" width="27.5" style="6" customWidth="1"/>
    <col min="15623" max="15623" width="14.125" style="6" customWidth="1"/>
    <col min="15624" max="15625" width="8.125" style="6" customWidth="1"/>
    <col min="15626" max="15626" width="9.875" style="6" customWidth="1"/>
    <col min="15627" max="15627" width="1.875" style="6" customWidth="1"/>
    <col min="15628" max="15833" width="10.875" style="6"/>
    <col min="15834" max="15834" width="10.5" style="6" customWidth="1"/>
    <col min="15835" max="15835" width="2.375" style="6" customWidth="1"/>
    <col min="15836" max="15837" width="5.625" style="6" customWidth="1"/>
    <col min="15838" max="15838" width="5.125" style="6" customWidth="1"/>
    <col min="15839" max="15839" width="5.625" style="6" customWidth="1"/>
    <col min="15840" max="15840" width="12" style="6" customWidth="1"/>
    <col min="15841" max="15842" width="7.875" style="6" customWidth="1"/>
    <col min="15843" max="15843" width="2.125" style="6" customWidth="1"/>
    <col min="15844" max="15844" width="7.875" style="6" customWidth="1"/>
    <col min="15845" max="15845" width="6.5" style="6" customWidth="1"/>
    <col min="15846" max="15848" width="3.125" style="6" customWidth="1"/>
    <col min="15849" max="15849" width="3" style="6" customWidth="1"/>
    <col min="15850" max="15850" width="2.5" style="6" customWidth="1"/>
    <col min="15851" max="15851" width="2.625" style="6" customWidth="1"/>
    <col min="15852" max="15854" width="0" style="6" hidden="1" customWidth="1"/>
    <col min="15855" max="15855" width="3.875" style="6" customWidth="1"/>
    <col min="15856" max="15856" width="0" style="6" hidden="1" customWidth="1"/>
    <col min="15857" max="15858" width="13" style="6" customWidth="1"/>
    <col min="15859" max="15859" width="13.125" style="6" customWidth="1"/>
    <col min="15860" max="15860" width="5.625" style="6" customWidth="1"/>
    <col min="15861" max="15861" width="13.125" style="6" customWidth="1"/>
    <col min="15862" max="15862" width="3.625" style="6" customWidth="1"/>
    <col min="15863" max="15863" width="2.625" style="6" customWidth="1"/>
    <col min="15864" max="15866" width="0" style="6" hidden="1" customWidth="1"/>
    <col min="15867" max="15867" width="2.625" style="6" customWidth="1"/>
    <col min="15868" max="15868" width="0" style="6" hidden="1" customWidth="1"/>
    <col min="15869" max="15869" width="2.625" style="6" customWidth="1"/>
    <col min="15870" max="15870" width="0" style="6" hidden="1" customWidth="1"/>
    <col min="15871" max="15871" width="3.875" style="6" customWidth="1"/>
    <col min="15872" max="15872" width="30" style="6" customWidth="1"/>
    <col min="15873" max="15873" width="20.5" style="6" customWidth="1"/>
    <col min="15874" max="15874" width="8" style="6" customWidth="1"/>
    <col min="15875" max="15875" width="17" style="6" customWidth="1"/>
    <col min="15876" max="15876" width="37.375" style="6" customWidth="1"/>
    <col min="15877" max="15877" width="5.125" style="6" customWidth="1"/>
    <col min="15878" max="15878" width="27.5" style="6" customWidth="1"/>
    <col min="15879" max="15879" width="14.125" style="6" customWidth="1"/>
    <col min="15880" max="15881" width="8.125" style="6" customWidth="1"/>
    <col min="15882" max="15882" width="9.875" style="6" customWidth="1"/>
    <col min="15883" max="15883" width="1.875" style="6" customWidth="1"/>
    <col min="15884" max="16089" width="10.875" style="6"/>
    <col min="16090" max="16090" width="10.5" style="6" customWidth="1"/>
    <col min="16091" max="16091" width="2.375" style="6" customWidth="1"/>
    <col min="16092" max="16093" width="5.625" style="6" customWidth="1"/>
    <col min="16094" max="16094" width="5.125" style="6" customWidth="1"/>
    <col min="16095" max="16095" width="5.625" style="6" customWidth="1"/>
    <col min="16096" max="16096" width="12" style="6" customWidth="1"/>
    <col min="16097" max="16098" width="7.875" style="6" customWidth="1"/>
    <col min="16099" max="16099" width="2.125" style="6" customWidth="1"/>
    <col min="16100" max="16100" width="7.875" style="6" customWidth="1"/>
    <col min="16101" max="16101" width="6.5" style="6" customWidth="1"/>
    <col min="16102" max="16104" width="3.125" style="6" customWidth="1"/>
    <col min="16105" max="16105" width="3" style="6" customWidth="1"/>
    <col min="16106" max="16106" width="2.5" style="6" customWidth="1"/>
    <col min="16107" max="16107" width="2.625" style="6" customWidth="1"/>
    <col min="16108" max="16110" width="0" style="6" hidden="1" customWidth="1"/>
    <col min="16111" max="16111" width="3.875" style="6" customWidth="1"/>
    <col min="16112" max="16112" width="0" style="6" hidden="1" customWidth="1"/>
    <col min="16113" max="16114" width="13" style="6" customWidth="1"/>
    <col min="16115" max="16115" width="13.125" style="6" customWidth="1"/>
    <col min="16116" max="16116" width="5.625" style="6" customWidth="1"/>
    <col min="16117" max="16117" width="13.125" style="6" customWidth="1"/>
    <col min="16118" max="16118" width="3.625" style="6" customWidth="1"/>
    <col min="16119" max="16119" width="2.625" style="6" customWidth="1"/>
    <col min="16120" max="16122" width="0" style="6" hidden="1" customWidth="1"/>
    <col min="16123" max="16123" width="2.625" style="6" customWidth="1"/>
    <col min="16124" max="16124" width="0" style="6" hidden="1" customWidth="1"/>
    <col min="16125" max="16125" width="2.625" style="6" customWidth="1"/>
    <col min="16126" max="16126" width="0" style="6" hidden="1" customWidth="1"/>
    <col min="16127" max="16127" width="3.875" style="6" customWidth="1"/>
    <col min="16128" max="16128" width="30" style="6" customWidth="1"/>
    <col min="16129" max="16129" width="20.5" style="6" customWidth="1"/>
    <col min="16130" max="16130" width="8" style="6" customWidth="1"/>
    <col min="16131" max="16131" width="17" style="6" customWidth="1"/>
    <col min="16132" max="16132" width="37.375" style="6" customWidth="1"/>
    <col min="16133" max="16133" width="5.125" style="6" customWidth="1"/>
    <col min="16134" max="16134" width="27.5" style="6" customWidth="1"/>
    <col min="16135" max="16135" width="14.125" style="6" customWidth="1"/>
    <col min="16136" max="16137" width="8.125" style="6" customWidth="1"/>
    <col min="16138" max="16138" width="9.875" style="6" customWidth="1"/>
    <col min="16139" max="16139" width="1.875" style="6" customWidth="1"/>
    <col min="16140" max="16244" width="10.875" style="6"/>
    <col min="16245" max="16384" width="10" style="6" customWidth="1"/>
  </cols>
  <sheetData>
    <row r="1" spans="1:54 1541:1541" ht="11.25" customHeight="1">
      <c r="A1" s="1"/>
      <c r="B1" s="175" t="s">
        <v>0</v>
      </c>
      <c r="C1" s="176"/>
      <c r="D1" s="176"/>
      <c r="E1" s="176"/>
      <c r="F1" s="176"/>
      <c r="G1" s="176"/>
      <c r="H1" s="176"/>
      <c r="I1" s="177"/>
      <c r="J1" s="178"/>
      <c r="K1" s="179"/>
      <c r="L1" s="2"/>
      <c r="M1" s="3"/>
      <c r="N1" s="3"/>
      <c r="O1" s="2"/>
      <c r="P1" s="2"/>
      <c r="Q1" s="2"/>
      <c r="R1" s="2"/>
      <c r="S1" s="2"/>
      <c r="T1" s="2"/>
      <c r="U1" s="2"/>
      <c r="V1" s="2"/>
      <c r="W1" s="2"/>
      <c r="X1" s="2"/>
      <c r="Y1" s="2"/>
      <c r="Z1" s="2"/>
      <c r="AA1" s="2"/>
      <c r="AB1" s="2"/>
      <c r="AC1" s="2"/>
      <c r="AD1" s="2"/>
      <c r="AE1" s="2"/>
      <c r="AF1" s="2"/>
      <c r="AG1" s="2"/>
      <c r="AH1" s="2"/>
      <c r="AI1" s="2"/>
      <c r="AJ1" s="2"/>
      <c r="AK1" s="2"/>
      <c r="AL1" s="2"/>
      <c r="AM1" s="3"/>
      <c r="AN1" s="2"/>
      <c r="AO1" s="2"/>
      <c r="AP1" s="2"/>
      <c r="AQ1" s="106"/>
      <c r="AR1" s="106"/>
      <c r="AS1" s="106"/>
      <c r="AT1" s="106"/>
      <c r="AU1" s="106"/>
      <c r="AV1" s="106"/>
      <c r="AW1" s="106"/>
      <c r="AX1" s="2"/>
      <c r="AY1" s="2"/>
      <c r="AZ1" s="2"/>
      <c r="BA1" s="2"/>
      <c r="BB1" s="4" t="s">
        <v>1</v>
      </c>
      <c r="BGG1" s="5" t="s">
        <v>2</v>
      </c>
    </row>
    <row r="2" spans="1:54 1541:1541" ht="14.25" customHeight="1">
      <c r="A2" s="1"/>
      <c r="B2" s="182" t="s">
        <v>3</v>
      </c>
      <c r="C2" s="183"/>
      <c r="D2" s="183"/>
      <c r="E2" s="183"/>
      <c r="F2" s="183"/>
      <c r="G2" s="183"/>
      <c r="H2" s="183"/>
      <c r="I2" s="184"/>
      <c r="J2" s="180"/>
      <c r="K2" s="181"/>
      <c r="L2" s="2"/>
      <c r="M2" s="3"/>
      <c r="N2" s="3"/>
      <c r="O2" s="2"/>
      <c r="P2" s="2"/>
      <c r="Q2" s="2"/>
      <c r="R2" s="2"/>
      <c r="S2" s="2"/>
      <c r="T2" s="2"/>
      <c r="U2" s="2"/>
      <c r="V2" s="2"/>
      <c r="W2" s="2"/>
      <c r="X2" s="2"/>
      <c r="Y2" s="2"/>
      <c r="Z2" s="2"/>
      <c r="AA2" s="2"/>
      <c r="AB2" s="2"/>
      <c r="AC2" s="2"/>
      <c r="AD2" s="2"/>
      <c r="AE2" s="2"/>
      <c r="AF2" s="2"/>
      <c r="AG2" s="2"/>
      <c r="AH2" s="2"/>
      <c r="AI2" s="2"/>
      <c r="AJ2" s="2"/>
      <c r="AK2" s="2"/>
      <c r="AL2" s="2"/>
      <c r="AM2" s="3"/>
      <c r="AN2" s="2"/>
      <c r="AO2" s="2"/>
      <c r="AP2" s="2"/>
      <c r="AQ2" s="106"/>
      <c r="AR2" s="106"/>
      <c r="AS2" s="106"/>
      <c r="AT2" s="106"/>
      <c r="AU2" s="106"/>
      <c r="AV2" s="106"/>
      <c r="AW2" s="106"/>
      <c r="AX2" s="2"/>
      <c r="AY2" s="2"/>
      <c r="AZ2" s="2"/>
      <c r="BA2" s="2"/>
      <c r="BB2" s="2"/>
      <c r="BGG2" s="9"/>
    </row>
    <row r="3" spans="1:54 1541:1541" ht="11.25" customHeight="1">
      <c r="A3" s="1"/>
      <c r="B3" s="10" t="s">
        <v>4</v>
      </c>
      <c r="C3" s="185" t="s">
        <v>5</v>
      </c>
      <c r="D3" s="186"/>
      <c r="E3" s="186"/>
      <c r="F3" s="186"/>
      <c r="G3" s="186"/>
      <c r="H3" s="187"/>
      <c r="I3" s="11" t="s">
        <v>6</v>
      </c>
      <c r="J3" s="180"/>
      <c r="K3" s="181"/>
      <c r="L3" s="2"/>
      <c r="M3" s="3"/>
      <c r="N3" s="3"/>
      <c r="O3" s="2"/>
      <c r="P3" s="2"/>
      <c r="Q3" s="2"/>
      <c r="R3" s="2"/>
      <c r="S3" s="2"/>
      <c r="T3" s="2"/>
      <c r="U3" s="2"/>
      <c r="V3" s="2"/>
      <c r="W3" s="2"/>
      <c r="X3" s="2"/>
      <c r="Y3" s="2"/>
      <c r="Z3" s="2"/>
      <c r="AA3" s="2"/>
      <c r="AB3" s="2"/>
      <c r="AC3" s="2"/>
      <c r="AD3" s="2"/>
      <c r="AE3" s="2"/>
      <c r="AF3" s="2"/>
      <c r="AG3" s="2"/>
      <c r="AH3" s="2"/>
      <c r="AI3" s="2"/>
      <c r="AJ3" s="2"/>
      <c r="AK3" s="2"/>
      <c r="AL3" s="2"/>
      <c r="AM3" s="3"/>
      <c r="AN3" s="2"/>
      <c r="AO3" s="2"/>
      <c r="AP3" s="2"/>
      <c r="AQ3" s="106"/>
      <c r="AR3" s="106"/>
      <c r="AS3" s="106"/>
      <c r="AT3" s="106"/>
      <c r="AU3" s="106"/>
      <c r="AV3" s="106"/>
      <c r="AW3" s="106"/>
      <c r="AX3" s="2"/>
      <c r="AY3" s="2"/>
      <c r="AZ3" s="2"/>
      <c r="BA3" s="2"/>
      <c r="BB3" s="2"/>
      <c r="BGG3" s="9"/>
    </row>
    <row r="4" spans="1:54 1541:1541" ht="14.25" customHeight="1">
      <c r="A4" s="1"/>
      <c r="B4" s="12" t="s">
        <v>7</v>
      </c>
      <c r="C4" s="188" t="s">
        <v>8</v>
      </c>
      <c r="D4" s="189"/>
      <c r="E4" s="189"/>
      <c r="F4" s="189"/>
      <c r="G4" s="189"/>
      <c r="H4" s="190"/>
      <c r="I4" s="13" t="s">
        <v>9</v>
      </c>
      <c r="J4" s="180"/>
      <c r="K4" s="181"/>
      <c r="L4" s="2"/>
      <c r="M4" s="3"/>
      <c r="N4" s="3"/>
      <c r="O4" s="2"/>
      <c r="P4" s="2"/>
      <c r="Q4" s="2"/>
      <c r="R4" s="2"/>
      <c r="S4" s="2"/>
      <c r="T4" s="2"/>
      <c r="U4" s="2"/>
      <c r="V4" s="2"/>
      <c r="W4" s="2"/>
      <c r="X4" s="2"/>
      <c r="Y4" s="2"/>
      <c r="Z4" s="2"/>
      <c r="AA4" s="2"/>
      <c r="AB4" s="2"/>
      <c r="AC4" s="2"/>
      <c r="AD4" s="2"/>
      <c r="AE4" s="2"/>
      <c r="AF4" s="2"/>
      <c r="AG4" s="2"/>
      <c r="AH4" s="2"/>
      <c r="AI4" s="2"/>
      <c r="AJ4" s="2"/>
      <c r="AK4" s="2"/>
      <c r="AL4" s="2"/>
      <c r="AM4" s="3"/>
      <c r="AN4" s="2"/>
      <c r="AO4" s="2"/>
      <c r="AP4" s="2"/>
      <c r="AQ4" s="106"/>
      <c r="AR4" s="106"/>
      <c r="AS4" s="106"/>
      <c r="AT4" s="106"/>
      <c r="AU4" s="106"/>
      <c r="AV4" s="106"/>
      <c r="AW4" s="106"/>
      <c r="AX4" s="2"/>
      <c r="AY4" s="2"/>
      <c r="AZ4" s="2"/>
      <c r="BA4" s="2"/>
      <c r="BB4" s="2"/>
      <c r="BGG4" s="9"/>
    </row>
    <row r="5" spans="1:54 1541:1541" ht="122.1" customHeight="1">
      <c r="A5" s="1"/>
      <c r="B5" s="14" t="s">
        <v>10</v>
      </c>
      <c r="C5" s="15" t="s">
        <v>11</v>
      </c>
      <c r="D5" s="14" t="s">
        <v>12</v>
      </c>
      <c r="E5" s="127" t="s">
        <v>487</v>
      </c>
      <c r="F5" s="128"/>
      <c r="G5" s="129"/>
      <c r="H5" s="16" t="s">
        <v>13</v>
      </c>
      <c r="I5" s="194" t="s">
        <v>509</v>
      </c>
      <c r="J5" s="195"/>
      <c r="K5" s="195"/>
      <c r="L5" s="195"/>
      <c r="M5" s="195"/>
      <c r="N5" s="196"/>
      <c r="O5" s="198" t="s">
        <v>14</v>
      </c>
      <c r="P5" s="199"/>
      <c r="Q5" s="200">
        <v>45849</v>
      </c>
      <c r="R5" s="201"/>
      <c r="S5" s="17"/>
      <c r="T5" s="17"/>
      <c r="U5" s="202"/>
      <c r="V5" s="202"/>
      <c r="W5" s="203"/>
      <c r="X5" s="204"/>
      <c r="Y5" s="18"/>
      <c r="Z5" s="18"/>
      <c r="AA5" s="18"/>
      <c r="AB5" s="18"/>
      <c r="AC5" s="18"/>
      <c r="AD5" s="18"/>
      <c r="AE5" s="18"/>
      <c r="AF5" s="18"/>
      <c r="AG5" s="18"/>
      <c r="AH5" s="18"/>
      <c r="AI5" s="19"/>
      <c r="AJ5" s="19"/>
      <c r="AK5" s="18"/>
      <c r="AL5" s="18"/>
      <c r="AM5" s="18"/>
      <c r="AN5" s="19"/>
      <c r="AO5" s="19"/>
      <c r="AP5" s="18"/>
      <c r="AQ5" s="107"/>
      <c r="AR5" s="107"/>
      <c r="AS5" s="107"/>
      <c r="AT5" s="107"/>
      <c r="AU5" s="107"/>
      <c r="AV5" s="107"/>
      <c r="AW5" s="107"/>
      <c r="AX5" s="18"/>
      <c r="AY5" s="18"/>
      <c r="AZ5" s="18"/>
      <c r="BA5" s="18"/>
      <c r="BB5" s="1"/>
    </row>
    <row r="6" spans="1:54 1541:1541" ht="5.25" customHeight="1">
      <c r="A6" s="1"/>
      <c r="B6" s="20"/>
      <c r="C6" s="18"/>
      <c r="D6" s="20"/>
      <c r="E6" s="20"/>
      <c r="F6" s="20"/>
      <c r="G6" s="19"/>
      <c r="H6" s="19"/>
      <c r="I6" s="18"/>
      <c r="J6" s="18"/>
      <c r="K6" s="18"/>
      <c r="L6" s="18"/>
      <c r="M6" s="18"/>
      <c r="N6" s="18"/>
      <c r="O6" s="18"/>
      <c r="P6" s="18"/>
      <c r="Q6" s="18"/>
      <c r="R6" s="18"/>
      <c r="S6" s="18"/>
      <c r="T6" s="18"/>
      <c r="U6" s="18"/>
      <c r="V6" s="18"/>
      <c r="W6" s="18"/>
      <c r="X6" s="18"/>
      <c r="Y6" s="18"/>
      <c r="Z6" s="18"/>
      <c r="AA6" s="18"/>
      <c r="AB6" s="18"/>
      <c r="AC6" s="18"/>
      <c r="AD6" s="18"/>
      <c r="AE6" s="18"/>
      <c r="AF6" s="18"/>
      <c r="AG6" s="18"/>
      <c r="AH6" s="18"/>
      <c r="AI6" s="19"/>
      <c r="AJ6" s="19"/>
      <c r="AK6" s="18"/>
      <c r="AL6" s="18"/>
      <c r="AM6" s="18"/>
      <c r="AN6" s="19"/>
      <c r="AO6" s="19"/>
      <c r="AP6" s="18"/>
      <c r="AQ6" s="107"/>
      <c r="AR6" s="107"/>
      <c r="AS6" s="107"/>
      <c r="AT6" s="107"/>
      <c r="AU6" s="107"/>
      <c r="AV6" s="107"/>
      <c r="AW6" s="107"/>
      <c r="AX6" s="18"/>
      <c r="AY6" s="18"/>
      <c r="AZ6" s="18"/>
      <c r="BA6" s="18"/>
      <c r="BB6" s="1"/>
    </row>
    <row r="7" spans="1:54 1541:1541" s="1" customFormat="1" ht="23.25" customHeight="1">
      <c r="A7" s="21">
        <f>COUNTA(C9:C10)</f>
        <v>2</v>
      </c>
      <c r="B7" s="172" t="s">
        <v>15</v>
      </c>
      <c r="C7" s="173"/>
      <c r="D7" s="173"/>
      <c r="E7" s="173"/>
      <c r="F7" s="173"/>
      <c r="G7" s="173"/>
      <c r="H7" s="173"/>
      <c r="I7" s="23"/>
      <c r="J7" s="174" t="s">
        <v>16</v>
      </c>
      <c r="K7" s="174"/>
      <c r="L7" s="174"/>
      <c r="M7" s="174"/>
      <c r="N7" s="174"/>
      <c r="O7" s="174"/>
      <c r="P7" s="174"/>
      <c r="Q7" s="174"/>
      <c r="R7" s="174"/>
      <c r="S7" s="174"/>
      <c r="T7" s="174"/>
      <c r="U7" s="174"/>
      <c r="V7" s="174"/>
      <c r="W7" s="174"/>
      <c r="X7" s="174"/>
      <c r="Y7" s="174"/>
      <c r="Z7" s="174"/>
      <c r="AA7" s="174"/>
      <c r="AB7" s="174"/>
      <c r="AC7" s="212" t="s">
        <v>17</v>
      </c>
      <c r="AD7" s="212"/>
      <c r="AE7" s="212"/>
      <c r="AF7" s="212"/>
      <c r="AG7" s="212"/>
      <c r="AH7" s="212"/>
      <c r="AI7" s="213" t="s">
        <v>18</v>
      </c>
      <c r="AJ7" s="213"/>
      <c r="AK7" s="213"/>
      <c r="AL7" s="213"/>
      <c r="AM7" s="22"/>
      <c r="AN7" s="24" t="s">
        <v>19</v>
      </c>
      <c r="AO7" s="25"/>
      <c r="AP7" s="25"/>
      <c r="AQ7" s="108"/>
      <c r="AR7" s="109"/>
      <c r="AS7" s="109"/>
      <c r="AT7" s="109"/>
      <c r="AU7" s="109"/>
      <c r="AV7" s="109"/>
      <c r="AW7" s="109"/>
      <c r="AX7" s="26"/>
      <c r="AY7" s="130">
        <f>AY9</f>
        <v>6.048000000000003E-3</v>
      </c>
      <c r="AZ7" s="26"/>
      <c r="BA7" s="26"/>
    </row>
    <row r="8" spans="1:54 1541:1541" ht="74.25" customHeight="1">
      <c r="A8" s="27" t="s">
        <v>20</v>
      </c>
      <c r="B8" s="28" t="s">
        <v>21</v>
      </c>
      <c r="C8" s="28" t="s">
        <v>22</v>
      </c>
      <c r="D8" s="29" t="s">
        <v>23</v>
      </c>
      <c r="E8" s="29" t="s">
        <v>24</v>
      </c>
      <c r="F8" s="29" t="s">
        <v>25</v>
      </c>
      <c r="G8" s="29" t="s">
        <v>26</v>
      </c>
      <c r="H8" s="29" t="s">
        <v>27</v>
      </c>
      <c r="I8" s="28" t="s">
        <v>28</v>
      </c>
      <c r="J8" s="30" t="s">
        <v>29</v>
      </c>
      <c r="K8" s="30" t="s">
        <v>30</v>
      </c>
      <c r="L8" s="30" t="s">
        <v>31</v>
      </c>
      <c r="M8" s="30" t="s">
        <v>32</v>
      </c>
      <c r="N8" s="30" t="s">
        <v>33</v>
      </c>
      <c r="O8" s="30" t="s">
        <v>34</v>
      </c>
      <c r="P8" s="30" t="s">
        <v>35</v>
      </c>
      <c r="Q8" s="30" t="s">
        <v>36</v>
      </c>
      <c r="R8" s="30" t="s">
        <v>37</v>
      </c>
      <c r="S8" s="30" t="s">
        <v>38</v>
      </c>
      <c r="T8" s="30" t="s">
        <v>39</v>
      </c>
      <c r="U8" s="30" t="s">
        <v>40</v>
      </c>
      <c r="V8" s="30" t="s">
        <v>41</v>
      </c>
      <c r="W8" s="30" t="s">
        <v>42</v>
      </c>
      <c r="X8" s="30" t="s">
        <v>43</v>
      </c>
      <c r="Y8" s="30" t="s">
        <v>44</v>
      </c>
      <c r="Z8" s="30" t="s">
        <v>45</v>
      </c>
      <c r="AA8" s="30" t="s">
        <v>46</v>
      </c>
      <c r="AB8" s="30" t="s">
        <v>47</v>
      </c>
      <c r="AC8" s="28" t="s">
        <v>48</v>
      </c>
      <c r="AD8" s="28" t="s">
        <v>49</v>
      </c>
      <c r="AE8" s="28" t="s">
        <v>50</v>
      </c>
      <c r="AF8" s="28" t="s">
        <v>51</v>
      </c>
      <c r="AG8" s="28" t="s">
        <v>52</v>
      </c>
      <c r="AH8" s="28" t="s">
        <v>52</v>
      </c>
      <c r="AI8" s="29" t="s">
        <v>53</v>
      </c>
      <c r="AJ8" s="29" t="s">
        <v>54</v>
      </c>
      <c r="AK8" s="29" t="s">
        <v>55</v>
      </c>
      <c r="AL8" s="29" t="s">
        <v>56</v>
      </c>
      <c r="AM8" s="31" t="s">
        <v>57</v>
      </c>
      <c r="AN8" s="31" t="s">
        <v>58</v>
      </c>
      <c r="AO8" s="32" t="s">
        <v>59</v>
      </c>
      <c r="AP8" s="32" t="s">
        <v>60</v>
      </c>
      <c r="AQ8" s="110" t="s">
        <v>313</v>
      </c>
      <c r="AR8" s="111" t="s">
        <v>61</v>
      </c>
      <c r="AS8" s="111" t="s">
        <v>62</v>
      </c>
      <c r="AT8" s="111" t="s">
        <v>63</v>
      </c>
      <c r="AU8" s="111" t="s">
        <v>64</v>
      </c>
      <c r="AV8" s="111" t="s">
        <v>65</v>
      </c>
      <c r="AW8" s="111" t="s">
        <v>66</v>
      </c>
      <c r="AX8" s="33" t="s">
        <v>67</v>
      </c>
      <c r="AY8" s="33" t="s">
        <v>315</v>
      </c>
      <c r="AZ8" s="119" t="s">
        <v>68</v>
      </c>
      <c r="BA8" s="120" t="s">
        <v>69</v>
      </c>
      <c r="BB8" s="34"/>
    </row>
    <row r="9" spans="1:54 1541:1541" ht="171.95" customHeight="1">
      <c r="A9" s="81">
        <v>1</v>
      </c>
      <c r="B9" s="84" t="s">
        <v>332</v>
      </c>
      <c r="C9" s="84" t="s">
        <v>392</v>
      </c>
      <c r="D9" s="83" t="s">
        <v>296</v>
      </c>
      <c r="E9" s="83" t="s">
        <v>297</v>
      </c>
      <c r="F9" s="83" t="s">
        <v>99</v>
      </c>
      <c r="G9" s="83" t="s">
        <v>298</v>
      </c>
      <c r="H9" s="83" t="s">
        <v>147</v>
      </c>
      <c r="I9" s="35">
        <v>0.1</v>
      </c>
      <c r="J9" s="35" t="s">
        <v>75</v>
      </c>
      <c r="K9" s="35" t="s">
        <v>75</v>
      </c>
      <c r="L9" s="35" t="s">
        <v>74</v>
      </c>
      <c r="M9" s="35" t="s">
        <v>74</v>
      </c>
      <c r="N9" s="35" t="s">
        <v>74</v>
      </c>
      <c r="O9" s="35" t="s">
        <v>75</v>
      </c>
      <c r="P9" s="35" t="s">
        <v>74</v>
      </c>
      <c r="Q9" s="35" t="s">
        <v>75</v>
      </c>
      <c r="R9" s="35" t="s">
        <v>74</v>
      </c>
      <c r="S9" s="35" t="s">
        <v>75</v>
      </c>
      <c r="T9" s="35" t="s">
        <v>75</v>
      </c>
      <c r="U9" s="35" t="s">
        <v>75</v>
      </c>
      <c r="V9" s="35" t="s">
        <v>75</v>
      </c>
      <c r="W9" s="35" t="s">
        <v>75</v>
      </c>
      <c r="X9" s="35" t="s">
        <v>74</v>
      </c>
      <c r="Y9" s="35" t="s">
        <v>74</v>
      </c>
      <c r="Z9" s="35" t="s">
        <v>74</v>
      </c>
      <c r="AA9" s="35" t="s">
        <v>74</v>
      </c>
      <c r="AB9" s="35" t="s">
        <v>74</v>
      </c>
      <c r="AC9" s="36">
        <f>I9</f>
        <v>0.1</v>
      </c>
      <c r="AD9" s="37">
        <f>AC9</f>
        <v>0.1</v>
      </c>
      <c r="AE9" s="36">
        <v>0.8</v>
      </c>
      <c r="AF9" s="37">
        <f>AE9</f>
        <v>0.8</v>
      </c>
      <c r="AG9" s="89">
        <f>AD9*AF9</f>
        <v>8.0000000000000016E-2</v>
      </c>
      <c r="AH9" s="85" t="s">
        <v>90</v>
      </c>
      <c r="AI9" s="97" t="s">
        <v>513</v>
      </c>
      <c r="AJ9" s="39" t="s">
        <v>510</v>
      </c>
      <c r="AK9" s="98" t="s">
        <v>301</v>
      </c>
      <c r="AL9" s="98" t="s">
        <v>302</v>
      </c>
      <c r="AM9" s="38" t="s">
        <v>76</v>
      </c>
      <c r="AN9" s="39" t="s">
        <v>77</v>
      </c>
      <c r="AO9" s="39" t="s">
        <v>78</v>
      </c>
      <c r="AP9" s="38" t="s">
        <v>79</v>
      </c>
      <c r="AQ9" s="93">
        <v>0.7</v>
      </c>
      <c r="AR9" s="116">
        <f>I9-(I9*AQ9)</f>
        <v>3.0000000000000013E-2</v>
      </c>
      <c r="AS9" s="114">
        <f>AR9</f>
        <v>3.0000000000000013E-2</v>
      </c>
      <c r="AT9" s="112">
        <f>AR9*AE9</f>
        <v>2.4000000000000011E-2</v>
      </c>
      <c r="AU9" s="114">
        <f>AT9</f>
        <v>2.4000000000000011E-2</v>
      </c>
      <c r="AV9" s="113">
        <f>AT9*AR9</f>
        <v>7.2000000000000059E-4</v>
      </c>
      <c r="AW9" s="114">
        <f>AV9</f>
        <v>7.2000000000000059E-4</v>
      </c>
      <c r="AX9" s="117" t="s">
        <v>514</v>
      </c>
      <c r="AY9" s="205">
        <f>SUM(AW9:AW13)/5</f>
        <v>6.048000000000003E-3</v>
      </c>
      <c r="AZ9" s="96"/>
      <c r="BA9" s="208" t="s">
        <v>316</v>
      </c>
      <c r="BB9" s="1"/>
    </row>
    <row r="10" spans="1:54 1541:1541" ht="191.45" customHeight="1">
      <c r="A10" s="90">
        <v>2</v>
      </c>
      <c r="B10" s="87" t="s">
        <v>436</v>
      </c>
      <c r="C10" s="87" t="s">
        <v>309</v>
      </c>
      <c r="D10" s="88" t="s">
        <v>296</v>
      </c>
      <c r="E10" s="88" t="s">
        <v>297</v>
      </c>
      <c r="F10" s="88" t="s">
        <v>99</v>
      </c>
      <c r="G10" s="88" t="s">
        <v>107</v>
      </c>
      <c r="H10" s="88" t="s">
        <v>147</v>
      </c>
      <c r="I10" s="35">
        <v>0.1</v>
      </c>
      <c r="J10" s="35" t="s">
        <v>75</v>
      </c>
      <c r="K10" s="35" t="s">
        <v>75</v>
      </c>
      <c r="L10" s="35" t="s">
        <v>74</v>
      </c>
      <c r="M10" s="35" t="s">
        <v>74</v>
      </c>
      <c r="N10" s="35" t="s">
        <v>74</v>
      </c>
      <c r="O10" s="35" t="s">
        <v>75</v>
      </c>
      <c r="P10" s="35" t="s">
        <v>74</v>
      </c>
      <c r="Q10" s="35" t="s">
        <v>75</v>
      </c>
      <c r="R10" s="35" t="s">
        <v>74</v>
      </c>
      <c r="S10" s="35" t="s">
        <v>75</v>
      </c>
      <c r="T10" s="35" t="s">
        <v>75</v>
      </c>
      <c r="U10" s="35" t="s">
        <v>75</v>
      </c>
      <c r="V10" s="35" t="s">
        <v>75</v>
      </c>
      <c r="W10" s="35" t="s">
        <v>75</v>
      </c>
      <c r="X10" s="35" t="s">
        <v>74</v>
      </c>
      <c r="Y10" s="35" t="s">
        <v>74</v>
      </c>
      <c r="Z10" s="35" t="s">
        <v>74</v>
      </c>
      <c r="AA10" s="35" t="s">
        <v>74</v>
      </c>
      <c r="AB10" s="35" t="s">
        <v>74</v>
      </c>
      <c r="AC10" s="36">
        <f>I10</f>
        <v>0.1</v>
      </c>
      <c r="AD10" s="37">
        <f>AC10</f>
        <v>0.1</v>
      </c>
      <c r="AE10" s="36">
        <v>0.6</v>
      </c>
      <c r="AF10" s="37">
        <f>AE10</f>
        <v>0.6</v>
      </c>
      <c r="AG10" s="89">
        <f>AD10*AF10</f>
        <v>0.06</v>
      </c>
      <c r="AH10" s="94" t="s">
        <v>89</v>
      </c>
      <c r="AI10" s="97" t="s">
        <v>513</v>
      </c>
      <c r="AJ10" s="39" t="s">
        <v>225</v>
      </c>
      <c r="AK10" s="98" t="s">
        <v>301</v>
      </c>
      <c r="AL10" s="98" t="s">
        <v>302</v>
      </c>
      <c r="AM10" s="38" t="s">
        <v>76</v>
      </c>
      <c r="AN10" s="39" t="s">
        <v>77</v>
      </c>
      <c r="AO10" s="39" t="s">
        <v>78</v>
      </c>
      <c r="AP10" s="38" t="s">
        <v>79</v>
      </c>
      <c r="AQ10" s="93">
        <v>0.7</v>
      </c>
      <c r="AR10" s="116">
        <f t="shared" ref="AR10:AR12" si="0">I10-(I10*AQ10)</f>
        <v>3.0000000000000013E-2</v>
      </c>
      <c r="AS10" s="114">
        <f t="shared" ref="AS10:AS13" si="1">AR10</f>
        <v>3.0000000000000013E-2</v>
      </c>
      <c r="AT10" s="112">
        <f t="shared" ref="AT10:AT12" si="2">AR10*AE10</f>
        <v>1.8000000000000006E-2</v>
      </c>
      <c r="AU10" s="114">
        <f t="shared" ref="AU10:AU13" si="3">AT10</f>
        <v>1.8000000000000006E-2</v>
      </c>
      <c r="AV10" s="113">
        <f t="shared" ref="AV10:AV13" si="4">AT10*AR10</f>
        <v>5.4000000000000044E-4</v>
      </c>
      <c r="AW10" s="114">
        <f t="shared" ref="AW10:AW13" si="5">AV10</f>
        <v>5.4000000000000044E-4</v>
      </c>
      <c r="AX10" s="117" t="s">
        <v>514</v>
      </c>
      <c r="AY10" s="206"/>
      <c r="AZ10" s="96"/>
      <c r="BA10" s="209"/>
    </row>
    <row r="11" spans="1:54 1541:1541" ht="204.6" customHeight="1">
      <c r="A11" s="92">
        <v>3</v>
      </c>
      <c r="B11" s="91" t="s">
        <v>437</v>
      </c>
      <c r="C11" s="91" t="s">
        <v>310</v>
      </c>
      <c r="D11" s="93" t="s">
        <v>296</v>
      </c>
      <c r="E11" s="93" t="s">
        <v>297</v>
      </c>
      <c r="F11" s="93" t="s">
        <v>99</v>
      </c>
      <c r="G11" s="93" t="s">
        <v>107</v>
      </c>
      <c r="H11" s="93" t="s">
        <v>147</v>
      </c>
      <c r="I11" s="35">
        <v>0.65</v>
      </c>
      <c r="J11" s="35" t="s">
        <v>75</v>
      </c>
      <c r="K11" s="35" t="s">
        <v>75</v>
      </c>
      <c r="L11" s="35" t="s">
        <v>74</v>
      </c>
      <c r="M11" s="35" t="s">
        <v>74</v>
      </c>
      <c r="N11" s="35" t="s">
        <v>74</v>
      </c>
      <c r="O11" s="35" t="s">
        <v>75</v>
      </c>
      <c r="P11" s="35" t="s">
        <v>74</v>
      </c>
      <c r="Q11" s="35" t="s">
        <v>75</v>
      </c>
      <c r="R11" s="35" t="s">
        <v>74</v>
      </c>
      <c r="S11" s="35" t="s">
        <v>75</v>
      </c>
      <c r="T11" s="35" t="s">
        <v>75</v>
      </c>
      <c r="U11" s="35" t="s">
        <v>75</v>
      </c>
      <c r="V11" s="35" t="s">
        <v>75</v>
      </c>
      <c r="W11" s="35" t="s">
        <v>75</v>
      </c>
      <c r="X11" s="35" t="s">
        <v>74</v>
      </c>
      <c r="Y11" s="35" t="s">
        <v>74</v>
      </c>
      <c r="Z11" s="35" t="s">
        <v>74</v>
      </c>
      <c r="AA11" s="35" t="s">
        <v>74</v>
      </c>
      <c r="AB11" s="35" t="s">
        <v>74</v>
      </c>
      <c r="AC11" s="36">
        <f>I11</f>
        <v>0.65</v>
      </c>
      <c r="AD11" s="37">
        <f>AC11</f>
        <v>0.65</v>
      </c>
      <c r="AE11" s="36">
        <v>0.4</v>
      </c>
      <c r="AF11" s="37">
        <f>AE11</f>
        <v>0.4</v>
      </c>
      <c r="AG11" s="89">
        <f>AD11*AF11</f>
        <v>0.26</v>
      </c>
      <c r="AH11" s="94" t="s">
        <v>89</v>
      </c>
      <c r="AI11" s="97" t="s">
        <v>513</v>
      </c>
      <c r="AJ11" s="39" t="s">
        <v>225</v>
      </c>
      <c r="AK11" s="98" t="s">
        <v>301</v>
      </c>
      <c r="AL11" s="98" t="s">
        <v>302</v>
      </c>
      <c r="AM11" s="38" t="s">
        <v>76</v>
      </c>
      <c r="AN11" s="39" t="s">
        <v>77</v>
      </c>
      <c r="AO11" s="39" t="s">
        <v>78</v>
      </c>
      <c r="AP11" s="38" t="s">
        <v>79</v>
      </c>
      <c r="AQ11" s="93">
        <v>0.7</v>
      </c>
      <c r="AR11" s="116">
        <f t="shared" si="0"/>
        <v>0.19500000000000006</v>
      </c>
      <c r="AS11" s="114">
        <f t="shared" si="1"/>
        <v>0.19500000000000006</v>
      </c>
      <c r="AT11" s="112">
        <f t="shared" si="2"/>
        <v>7.8000000000000028E-2</v>
      </c>
      <c r="AU11" s="114">
        <f t="shared" si="3"/>
        <v>7.8000000000000028E-2</v>
      </c>
      <c r="AV11" s="113">
        <f t="shared" si="4"/>
        <v>1.521000000000001E-2</v>
      </c>
      <c r="AW11" s="114">
        <f t="shared" si="5"/>
        <v>1.521000000000001E-2</v>
      </c>
      <c r="AX11" s="117" t="s">
        <v>514</v>
      </c>
      <c r="AY11" s="206"/>
      <c r="AZ11" s="96"/>
      <c r="BA11" s="209"/>
    </row>
    <row r="12" spans="1:54 1541:1541" ht="204.6" customHeight="1">
      <c r="A12" s="99">
        <v>4</v>
      </c>
      <c r="B12" s="101" t="s">
        <v>438</v>
      </c>
      <c r="C12" s="101" t="s">
        <v>311</v>
      </c>
      <c r="D12" s="102" t="s">
        <v>296</v>
      </c>
      <c r="E12" s="102" t="s">
        <v>297</v>
      </c>
      <c r="F12" s="102" t="s">
        <v>99</v>
      </c>
      <c r="G12" s="102" t="s">
        <v>107</v>
      </c>
      <c r="H12" s="102" t="s">
        <v>147</v>
      </c>
      <c r="I12" s="35">
        <v>0.45</v>
      </c>
      <c r="J12" s="35" t="s">
        <v>75</v>
      </c>
      <c r="K12" s="35" t="s">
        <v>75</v>
      </c>
      <c r="L12" s="35" t="s">
        <v>74</v>
      </c>
      <c r="M12" s="35" t="s">
        <v>74</v>
      </c>
      <c r="N12" s="35" t="s">
        <v>74</v>
      </c>
      <c r="O12" s="35" t="s">
        <v>75</v>
      </c>
      <c r="P12" s="35" t="s">
        <v>74</v>
      </c>
      <c r="Q12" s="35" t="s">
        <v>75</v>
      </c>
      <c r="R12" s="35" t="s">
        <v>74</v>
      </c>
      <c r="S12" s="35" t="s">
        <v>75</v>
      </c>
      <c r="T12" s="35" t="s">
        <v>75</v>
      </c>
      <c r="U12" s="35" t="s">
        <v>75</v>
      </c>
      <c r="V12" s="35" t="s">
        <v>75</v>
      </c>
      <c r="W12" s="35" t="s">
        <v>75</v>
      </c>
      <c r="X12" s="35" t="s">
        <v>74</v>
      </c>
      <c r="Y12" s="35" t="s">
        <v>74</v>
      </c>
      <c r="Z12" s="35" t="s">
        <v>74</v>
      </c>
      <c r="AA12" s="35" t="s">
        <v>74</v>
      </c>
      <c r="AB12" s="35" t="s">
        <v>74</v>
      </c>
      <c r="AC12" s="36">
        <f>I12</f>
        <v>0.45</v>
      </c>
      <c r="AD12" s="37">
        <f>AC12</f>
        <v>0.45</v>
      </c>
      <c r="AE12" s="36">
        <v>0.4</v>
      </c>
      <c r="AF12" s="37">
        <f>AE12</f>
        <v>0.4</v>
      </c>
      <c r="AG12" s="89">
        <f>AD12*AF12</f>
        <v>0.18000000000000002</v>
      </c>
      <c r="AH12" s="94" t="s">
        <v>89</v>
      </c>
      <c r="AI12" s="97" t="s">
        <v>513</v>
      </c>
      <c r="AJ12" s="39" t="s">
        <v>225</v>
      </c>
      <c r="AK12" s="98" t="s">
        <v>301</v>
      </c>
      <c r="AL12" s="98" t="s">
        <v>302</v>
      </c>
      <c r="AM12" s="38" t="s">
        <v>76</v>
      </c>
      <c r="AN12" s="39" t="s">
        <v>77</v>
      </c>
      <c r="AO12" s="39" t="s">
        <v>78</v>
      </c>
      <c r="AP12" s="38" t="s">
        <v>79</v>
      </c>
      <c r="AQ12" s="93">
        <v>0.7</v>
      </c>
      <c r="AR12" s="116">
        <f t="shared" si="0"/>
        <v>0.13500000000000001</v>
      </c>
      <c r="AS12" s="114">
        <f t="shared" si="1"/>
        <v>0.13500000000000001</v>
      </c>
      <c r="AT12" s="112">
        <f t="shared" si="2"/>
        <v>5.4000000000000006E-2</v>
      </c>
      <c r="AU12" s="114">
        <f t="shared" si="3"/>
        <v>5.4000000000000006E-2</v>
      </c>
      <c r="AV12" s="113">
        <f t="shared" si="4"/>
        <v>7.2900000000000013E-3</v>
      </c>
      <c r="AW12" s="114">
        <f t="shared" si="5"/>
        <v>7.2900000000000013E-3</v>
      </c>
      <c r="AX12" s="117" t="s">
        <v>514</v>
      </c>
      <c r="AY12" s="206"/>
      <c r="AZ12" s="96"/>
      <c r="BA12" s="209"/>
    </row>
    <row r="13" spans="1:54 1541:1541" ht="282.60000000000002" customHeight="1">
      <c r="A13" s="103">
        <v>5</v>
      </c>
      <c r="B13" s="104" t="s">
        <v>512</v>
      </c>
      <c r="C13" s="104" t="s">
        <v>511</v>
      </c>
      <c r="D13" s="105" t="s">
        <v>296</v>
      </c>
      <c r="E13" s="105" t="s">
        <v>299</v>
      </c>
      <c r="F13" s="105" t="s">
        <v>99</v>
      </c>
      <c r="G13" s="105" t="s">
        <v>107</v>
      </c>
      <c r="H13" s="105" t="s">
        <v>147</v>
      </c>
      <c r="I13" s="95">
        <v>0.3</v>
      </c>
      <c r="J13" s="35" t="s">
        <v>75</v>
      </c>
      <c r="K13" s="35" t="s">
        <v>75</v>
      </c>
      <c r="L13" s="35" t="s">
        <v>74</v>
      </c>
      <c r="M13" s="35" t="s">
        <v>74</v>
      </c>
      <c r="N13" s="35" t="s">
        <v>74</v>
      </c>
      <c r="O13" s="35" t="s">
        <v>75</v>
      </c>
      <c r="P13" s="35" t="s">
        <v>74</v>
      </c>
      <c r="Q13" s="35" t="s">
        <v>75</v>
      </c>
      <c r="R13" s="35" t="s">
        <v>74</v>
      </c>
      <c r="S13" s="35" t="s">
        <v>75</v>
      </c>
      <c r="T13" s="35" t="s">
        <v>75</v>
      </c>
      <c r="U13" s="35" t="s">
        <v>75</v>
      </c>
      <c r="V13" s="35" t="s">
        <v>75</v>
      </c>
      <c r="W13" s="35" t="s">
        <v>75</v>
      </c>
      <c r="X13" s="35" t="s">
        <v>74</v>
      </c>
      <c r="Y13" s="35" t="s">
        <v>74</v>
      </c>
      <c r="Z13" s="35" t="s">
        <v>74</v>
      </c>
      <c r="AA13" s="35" t="s">
        <v>74</v>
      </c>
      <c r="AB13" s="35" t="s">
        <v>74</v>
      </c>
      <c r="AC13" s="36">
        <f>I13</f>
        <v>0.3</v>
      </c>
      <c r="AD13" s="37">
        <f>AC13</f>
        <v>0.3</v>
      </c>
      <c r="AE13" s="36">
        <v>0.8</v>
      </c>
      <c r="AF13" s="37">
        <f>AE13</f>
        <v>0.8</v>
      </c>
      <c r="AG13" s="89">
        <f>AD13*AF13</f>
        <v>0.24</v>
      </c>
      <c r="AH13" s="85" t="s">
        <v>90</v>
      </c>
      <c r="AI13" s="97" t="s">
        <v>513</v>
      </c>
      <c r="AJ13" s="39" t="s">
        <v>225</v>
      </c>
      <c r="AK13" s="98" t="s">
        <v>301</v>
      </c>
      <c r="AL13" s="98" t="s">
        <v>302</v>
      </c>
      <c r="AM13" s="38" t="s">
        <v>76</v>
      </c>
      <c r="AN13" s="39" t="s">
        <v>77</v>
      </c>
      <c r="AO13" s="39" t="s">
        <v>78</v>
      </c>
      <c r="AP13" s="38" t="s">
        <v>79</v>
      </c>
      <c r="AQ13" s="93">
        <v>0.7</v>
      </c>
      <c r="AR13" s="116">
        <f>I13-(I13*AQ13)</f>
        <v>0.09</v>
      </c>
      <c r="AS13" s="114">
        <f t="shared" si="1"/>
        <v>0.09</v>
      </c>
      <c r="AT13" s="112">
        <f>AR13*AE13</f>
        <v>7.1999999999999995E-2</v>
      </c>
      <c r="AU13" s="114">
        <f t="shared" si="3"/>
        <v>7.1999999999999995E-2</v>
      </c>
      <c r="AV13" s="113">
        <f t="shared" si="4"/>
        <v>6.4799999999999996E-3</v>
      </c>
      <c r="AW13" s="114">
        <f t="shared" si="5"/>
        <v>6.4799999999999996E-3</v>
      </c>
      <c r="AX13" s="117" t="s">
        <v>514</v>
      </c>
      <c r="AY13" s="207"/>
      <c r="AZ13" s="96"/>
      <c r="BA13" s="210"/>
    </row>
    <row r="14" spans="1:54 1541:1541">
      <c r="AW14" s="118"/>
    </row>
    <row r="595" spans="1:1 1541:1552" ht="12.75">
      <c r="A595" s="40" t="s">
        <v>2</v>
      </c>
      <c r="BGG595" s="40" t="s">
        <v>2</v>
      </c>
      <c r="BGH595" s="42"/>
      <c r="BGI595" s="42"/>
      <c r="BGJ595" s="42"/>
      <c r="BGK595" s="42"/>
      <c r="BGL595" s="42"/>
      <c r="BGM595" s="42"/>
      <c r="BGN595" s="42"/>
      <c r="BGO595" s="42"/>
      <c r="BGP595" s="42"/>
      <c r="BGQ595" s="42"/>
      <c r="BGR595" s="42"/>
    </row>
    <row r="596" spans="1:1 1541:1552" ht="12.75">
      <c r="BGG596" s="42"/>
      <c r="BGH596" s="42"/>
      <c r="BGI596" s="42"/>
      <c r="BGJ596" s="42"/>
      <c r="BGK596" s="42"/>
      <c r="BGL596" s="42"/>
      <c r="BGM596" s="42"/>
      <c r="BGN596" s="214" t="s">
        <v>50</v>
      </c>
      <c r="BGO596" s="214"/>
      <c r="BGP596" s="214"/>
      <c r="BGQ596" s="43"/>
      <c r="BGR596" s="43"/>
    </row>
    <row r="597" spans="1:1 1541:1552" ht="12.75">
      <c r="BGG597" s="42"/>
      <c r="BGH597" s="42"/>
      <c r="BGI597" s="42"/>
      <c r="BGJ597" s="42"/>
      <c r="BGK597" s="42"/>
      <c r="BGL597" s="44">
        <v>1</v>
      </c>
      <c r="BGM597" s="44">
        <v>2</v>
      </c>
      <c r="BGN597" s="44">
        <v>3</v>
      </c>
      <c r="BGO597" s="45">
        <v>4</v>
      </c>
      <c r="BGP597" s="45">
        <v>5</v>
      </c>
      <c r="BGQ597" s="46"/>
      <c r="BGR597" s="46"/>
    </row>
    <row r="598" spans="1:1 1541:1552" ht="12.75">
      <c r="BGG598" s="42"/>
      <c r="BGH598" s="42"/>
      <c r="BGI598" s="42"/>
      <c r="BGJ598" s="42"/>
      <c r="BGK598" s="42"/>
      <c r="BGL598" s="47" t="s">
        <v>83</v>
      </c>
      <c r="BGM598" s="47" t="s">
        <v>84</v>
      </c>
      <c r="BGN598" s="47" t="s">
        <v>85</v>
      </c>
      <c r="BGO598" s="47" t="s">
        <v>86</v>
      </c>
      <c r="BGP598" s="47" t="s">
        <v>87</v>
      </c>
      <c r="BGQ598" s="47"/>
      <c r="BGR598" s="47"/>
    </row>
    <row r="599" spans="1:1 1541:1552" ht="12.75">
      <c r="BGG599" s="42"/>
      <c r="BGH599" s="42"/>
      <c r="BGI599" s="42"/>
      <c r="BGJ599" s="42"/>
      <c r="BGK599" s="42"/>
      <c r="BGL599" s="44">
        <v>1</v>
      </c>
      <c r="BGM599" s="44">
        <v>2</v>
      </c>
      <c r="BGN599" s="44">
        <v>3</v>
      </c>
      <c r="BGO599" s="45">
        <v>4</v>
      </c>
      <c r="BGP599" s="45">
        <v>5</v>
      </c>
      <c r="BGQ599" s="46"/>
      <c r="BGR599" s="46"/>
    </row>
    <row r="600" spans="1:1 1541:1552" ht="28.7" customHeight="1">
      <c r="BGG600" s="42"/>
      <c r="BGH600" s="215" t="s">
        <v>48</v>
      </c>
      <c r="BGI600" s="46">
        <v>5</v>
      </c>
      <c r="BGJ600" s="47" t="s">
        <v>88</v>
      </c>
      <c r="BGK600" s="46">
        <v>5</v>
      </c>
      <c r="BGL600" s="48" t="s">
        <v>89</v>
      </c>
      <c r="BGM600" s="49" t="s">
        <v>90</v>
      </c>
      <c r="BGN600" s="49" t="s">
        <v>90</v>
      </c>
      <c r="BGO600" s="50" t="s">
        <v>91</v>
      </c>
      <c r="BGP600" s="50" t="s">
        <v>91</v>
      </c>
      <c r="BGQ600" s="51"/>
      <c r="BGR600" s="51"/>
    </row>
    <row r="601" spans="1:1 1541:1552" ht="28.7" customHeight="1">
      <c r="BGG601" s="42"/>
      <c r="BGH601" s="215"/>
      <c r="BGI601" s="46">
        <v>4</v>
      </c>
      <c r="BGJ601" s="47" t="s">
        <v>92</v>
      </c>
      <c r="BGK601" s="46">
        <v>4</v>
      </c>
      <c r="BGL601" s="48" t="s">
        <v>89</v>
      </c>
      <c r="BGM601" s="48" t="s">
        <v>89</v>
      </c>
      <c r="BGN601" s="49" t="s">
        <v>90</v>
      </c>
      <c r="BGO601" s="50" t="s">
        <v>91</v>
      </c>
      <c r="BGP601" s="50" t="s">
        <v>91</v>
      </c>
      <c r="BGQ601" s="51"/>
      <c r="BGR601" s="51"/>
    </row>
    <row r="602" spans="1:1 1541:1552" ht="28.7" customHeight="1">
      <c r="BGG602" s="42"/>
      <c r="BGH602" s="215"/>
      <c r="BGI602" s="46">
        <v>3</v>
      </c>
      <c r="BGJ602" s="47" t="s">
        <v>93</v>
      </c>
      <c r="BGK602" s="46">
        <v>3</v>
      </c>
      <c r="BGL602" s="48" t="s">
        <v>89</v>
      </c>
      <c r="BGM602" s="48" t="s">
        <v>89</v>
      </c>
      <c r="BGN602" s="49" t="s">
        <v>90</v>
      </c>
      <c r="BGO602" s="49" t="s">
        <v>90</v>
      </c>
      <c r="BGP602" s="49" t="s">
        <v>90</v>
      </c>
      <c r="BGQ602" s="51"/>
      <c r="BGR602" s="51"/>
    </row>
    <row r="603" spans="1:1 1541:1552" ht="28.7" customHeight="1">
      <c r="BGG603" s="42"/>
      <c r="BGH603" s="215"/>
      <c r="BGI603" s="46">
        <v>2</v>
      </c>
      <c r="BGJ603" s="47" t="s">
        <v>73</v>
      </c>
      <c r="BGK603" s="46">
        <v>2</v>
      </c>
      <c r="BGL603" s="52" t="s">
        <v>94</v>
      </c>
      <c r="BGM603" s="48" t="s">
        <v>89</v>
      </c>
      <c r="BGN603" s="48" t="s">
        <v>89</v>
      </c>
      <c r="BGO603" s="48" t="s">
        <v>89</v>
      </c>
      <c r="BGP603" s="49" t="s">
        <v>90</v>
      </c>
      <c r="BGQ603" s="51"/>
      <c r="BGR603" s="51"/>
    </row>
    <row r="604" spans="1:1 1541:1552" ht="28.7" customHeight="1">
      <c r="BGG604" s="42"/>
      <c r="BGH604" s="215"/>
      <c r="BGI604" s="46">
        <v>1</v>
      </c>
      <c r="BGJ604" s="47" t="s">
        <v>95</v>
      </c>
      <c r="BGK604" s="46">
        <v>1</v>
      </c>
      <c r="BGL604" s="52" t="s">
        <v>94</v>
      </c>
      <c r="BGM604" s="52" t="s">
        <v>94</v>
      </c>
      <c r="BGN604" s="48" t="s">
        <v>89</v>
      </c>
      <c r="BGO604" s="48" t="s">
        <v>89</v>
      </c>
      <c r="BGP604" s="48" t="s">
        <v>89</v>
      </c>
      <c r="BGQ604" s="51"/>
      <c r="BGR604" s="51"/>
    </row>
    <row r="605" spans="1:1 1541:1552" ht="12.75">
      <c r="BGG605" s="42"/>
      <c r="BGH605" s="42"/>
      <c r="BGI605" s="42"/>
      <c r="BGJ605" s="42"/>
      <c r="BGK605" s="42"/>
      <c r="BGL605" s="42"/>
      <c r="BGM605" s="42"/>
      <c r="BGN605" s="42"/>
      <c r="BGO605" s="42"/>
      <c r="BGP605" s="42"/>
      <c r="BGQ605" s="42"/>
      <c r="BGR605" s="42"/>
    </row>
    <row r="606" spans="1:1 1541:1552" ht="12.75">
      <c r="BGG606" s="42"/>
      <c r="BGH606" s="42"/>
      <c r="BGI606" s="42"/>
      <c r="BGJ606" s="42"/>
      <c r="BGK606" s="42"/>
      <c r="BGL606" s="42"/>
      <c r="BGM606" s="42"/>
      <c r="BGN606" s="42"/>
      <c r="BGO606" s="42"/>
      <c r="BGP606" s="42"/>
      <c r="BGQ606" s="42"/>
      <c r="BGR606" s="42"/>
    </row>
    <row r="607" spans="1:1 1541:1552" ht="12.75">
      <c r="BGG607" s="42"/>
      <c r="BGH607" s="42"/>
      <c r="BGI607" s="42"/>
      <c r="BGJ607" s="42"/>
      <c r="BGK607" s="42"/>
      <c r="BGL607" s="42"/>
      <c r="BGM607" s="42"/>
      <c r="BGN607" s="42"/>
      <c r="BGO607" s="42"/>
      <c r="BGP607" s="42"/>
      <c r="BGQ607" s="42"/>
      <c r="BGR607" s="42" t="s">
        <v>96</v>
      </c>
    </row>
    <row r="608" spans="1:1 1541:1552" ht="33.75">
      <c r="BGG608" s="42"/>
      <c r="BGH608" s="42"/>
      <c r="BGI608" s="42"/>
      <c r="BGJ608" s="42"/>
      <c r="BGK608" s="42"/>
      <c r="BGL608" s="42"/>
      <c r="BGM608" s="42"/>
      <c r="BGN608" s="42"/>
      <c r="BGO608" s="42"/>
      <c r="BGP608" s="42"/>
      <c r="BGQ608" s="42"/>
      <c r="BGR608" s="53" t="s">
        <v>97</v>
      </c>
    </row>
    <row r="609" spans="1541:1554" ht="12.75">
      <c r="BGG609" s="42"/>
      <c r="BGH609" s="42"/>
      <c r="BGI609" s="42"/>
      <c r="BGJ609" s="42"/>
      <c r="BGK609" s="42"/>
      <c r="BGL609" s="42"/>
      <c r="BGM609" s="42"/>
      <c r="BGN609" s="42"/>
      <c r="BGO609" s="42"/>
      <c r="BGP609" s="42"/>
      <c r="BGQ609" s="42"/>
      <c r="BGR609" s="53" t="s">
        <v>81</v>
      </c>
    </row>
    <row r="610" spans="1541:1554" ht="12.75">
      <c r="BGR610" s="53" t="s">
        <v>98</v>
      </c>
      <c r="BGS610" s="42"/>
      <c r="BGT610" s="42"/>
    </row>
    <row r="611" spans="1541:1554" ht="22.5">
      <c r="BGR611" s="53" t="s">
        <v>99</v>
      </c>
      <c r="BGS611" s="42"/>
      <c r="BGT611" s="42"/>
    </row>
    <row r="612" spans="1541:1554" ht="12.75">
      <c r="BGR612" s="54"/>
      <c r="BGS612" s="42"/>
      <c r="BGT612" s="42"/>
    </row>
    <row r="613" spans="1541:1554" ht="12.75">
      <c r="BGR613" s="42"/>
      <c r="BGS613" s="42"/>
      <c r="BGT613" s="42" t="s">
        <v>100</v>
      </c>
    </row>
    <row r="614" spans="1541:1554" ht="22.5">
      <c r="BGR614" s="42"/>
      <c r="BGS614" s="42"/>
      <c r="BGT614" s="55" t="s">
        <v>101</v>
      </c>
    </row>
    <row r="615" spans="1541:1554" ht="12.75">
      <c r="BGR615" s="42"/>
      <c r="BGS615" s="42"/>
      <c r="BGT615" s="55" t="s">
        <v>102</v>
      </c>
    </row>
    <row r="616" spans="1541:1554" ht="12.75">
      <c r="BGR616" s="42"/>
      <c r="BGS616" s="42"/>
      <c r="BGT616" s="55" t="s">
        <v>71</v>
      </c>
    </row>
    <row r="617" spans="1541:1554" ht="12.75">
      <c r="BGR617" s="42"/>
      <c r="BGS617" s="42"/>
      <c r="BGT617" s="55" t="s">
        <v>103</v>
      </c>
    </row>
    <row r="618" spans="1541:1554" ht="12.75">
      <c r="BGR618" s="42"/>
      <c r="BGS618" s="42"/>
      <c r="BGT618" s="55" t="s">
        <v>104</v>
      </c>
    </row>
    <row r="619" spans="1541:1554" ht="12.75">
      <c r="BGR619" s="42"/>
      <c r="BGS619" s="42"/>
      <c r="BGT619" s="55" t="s">
        <v>105</v>
      </c>
    </row>
    <row r="620" spans="1541:1554" ht="12.75">
      <c r="BGR620" s="42"/>
      <c r="BGS620" s="42"/>
      <c r="BGT620" s="55" t="s">
        <v>106</v>
      </c>
    </row>
    <row r="621" spans="1541:1554" ht="22.5">
      <c r="BGR621" s="42"/>
      <c r="BGS621" s="42"/>
      <c r="BGT621" s="55" t="s">
        <v>107</v>
      </c>
    </row>
    <row r="622" spans="1541:1554" ht="12.75">
      <c r="BGR622" s="42"/>
      <c r="BGS622" s="42"/>
      <c r="BGT622" s="55" t="s">
        <v>108</v>
      </c>
    </row>
    <row r="623" spans="1541:1554" ht="12.75">
      <c r="BGR623" s="42"/>
      <c r="BGS623" s="42"/>
      <c r="BGT623" s="55" t="s">
        <v>109</v>
      </c>
    </row>
    <row r="624" spans="1541:1554" ht="22.5">
      <c r="BGR624" s="42"/>
      <c r="BGS624" s="42"/>
      <c r="BGT624" s="55" t="s">
        <v>110</v>
      </c>
    </row>
    <row r="625" spans="1552:1559" ht="22.5">
      <c r="BGR625" s="42"/>
      <c r="BGS625" s="42"/>
      <c r="BGT625" s="55" t="s">
        <v>111</v>
      </c>
    </row>
    <row r="628" spans="1552:1559" ht="12.75">
      <c r="BGW628" s="56" t="s">
        <v>112</v>
      </c>
      <c r="BGX628" s="42"/>
      <c r="BGY628" s="46"/>
    </row>
    <row r="629" spans="1552:1559" ht="12.75">
      <c r="BGW629" s="57" t="s">
        <v>80</v>
      </c>
      <c r="BGX629" s="42"/>
      <c r="BGY629" s="46"/>
    </row>
    <row r="630" spans="1552:1559" ht="12.75">
      <c r="BGW630" s="57" t="s">
        <v>113</v>
      </c>
      <c r="BGX630" s="42"/>
      <c r="BGY630" s="46"/>
    </row>
    <row r="631" spans="1552:1559" ht="12.75">
      <c r="BGW631" s="57"/>
      <c r="BGX631" s="42"/>
      <c r="BGY631" s="46"/>
    </row>
    <row r="632" spans="1552:1559" ht="12.75">
      <c r="BGW632" s="56"/>
      <c r="BGX632" s="42"/>
      <c r="BGY632" s="46"/>
    </row>
    <row r="633" spans="1552:1559" ht="12.75">
      <c r="BGW633" s="56"/>
      <c r="BGX633" s="42"/>
      <c r="BGY633" s="46"/>
    </row>
    <row r="634" spans="1552:1559" ht="12.75">
      <c r="BGW634" s="56"/>
      <c r="BGX634" s="42"/>
      <c r="BGY634" s="46" t="s">
        <v>114</v>
      </c>
    </row>
    <row r="635" spans="1552:1559" ht="12.75">
      <c r="BGW635" s="56"/>
      <c r="BGX635" s="42"/>
      <c r="BGY635" s="58" t="s">
        <v>115</v>
      </c>
    </row>
    <row r="636" spans="1552:1559" ht="12.75">
      <c r="BGW636" s="56"/>
      <c r="BGX636" s="42"/>
      <c r="BGY636" s="58" t="s">
        <v>116</v>
      </c>
    </row>
    <row r="637" spans="1552:1559" ht="12.75">
      <c r="BGW637" s="56"/>
      <c r="BGX637" s="42"/>
      <c r="BGY637" s="58" t="s">
        <v>70</v>
      </c>
    </row>
    <row r="638" spans="1552:1559" ht="12.75">
      <c r="BGW638" s="56"/>
      <c r="BGX638" s="42"/>
      <c r="BGY638" s="58" t="s">
        <v>117</v>
      </c>
    </row>
    <row r="639" spans="1552:1559" ht="12.75">
      <c r="BGW639" s="56"/>
      <c r="BGX639" s="42"/>
      <c r="BGY639" s="58" t="s">
        <v>118</v>
      </c>
    </row>
    <row r="640" spans="1552:1559" ht="12.75">
      <c r="BGW640" s="56"/>
      <c r="BGX640" s="42"/>
      <c r="BGY640" s="58" t="s">
        <v>119</v>
      </c>
    </row>
    <row r="641" spans="1557:1564" ht="12.75">
      <c r="BGW641" s="56"/>
      <c r="BGX641" s="42"/>
      <c r="BGY641" s="58" t="s">
        <v>120</v>
      </c>
    </row>
    <row r="642" spans="1557:1564" ht="12.75">
      <c r="BGY642" s="58" t="s">
        <v>121</v>
      </c>
      <c r="BGZ642" s="42"/>
      <c r="BHA642" s="42"/>
      <c r="BHB642" s="42"/>
      <c r="BHC642" s="42"/>
      <c r="BHD642" s="42"/>
    </row>
    <row r="643" spans="1557:1564" ht="12.75">
      <c r="BGY643" s="58" t="s">
        <v>122</v>
      </c>
      <c r="BGZ643" s="42"/>
      <c r="BHA643" s="42"/>
      <c r="BHB643" s="42"/>
      <c r="BHC643" s="42"/>
      <c r="BHD643" s="42"/>
    </row>
    <row r="644" spans="1557:1564" ht="12.75">
      <c r="BGY644" s="56"/>
      <c r="BGZ644" s="42"/>
      <c r="BHA644" s="42"/>
      <c r="BHB644" s="42" t="s">
        <v>123</v>
      </c>
      <c r="BHC644" s="42"/>
      <c r="BHD644" s="42"/>
    </row>
    <row r="645" spans="1557:1564" ht="12.75">
      <c r="BGY645" s="46"/>
      <c r="BGZ645" s="42"/>
      <c r="BHA645" s="42"/>
      <c r="BHB645" s="42" t="s">
        <v>124</v>
      </c>
      <c r="BHC645" s="42"/>
      <c r="BHD645" s="42"/>
    </row>
    <row r="646" spans="1557:1564" ht="12.75">
      <c r="BGY646" s="46"/>
      <c r="BGZ646" s="42"/>
      <c r="BHA646" s="42"/>
      <c r="BHB646" s="42" t="s">
        <v>125</v>
      </c>
      <c r="BHC646" s="42"/>
      <c r="BHD646" s="42"/>
    </row>
    <row r="647" spans="1557:1564" ht="12.75">
      <c r="BGY647" s="46"/>
      <c r="BGZ647" s="42"/>
      <c r="BHA647" s="42"/>
      <c r="BHB647" s="42" t="s">
        <v>126</v>
      </c>
      <c r="BHC647" s="42"/>
      <c r="BHD647" s="42"/>
    </row>
    <row r="648" spans="1557:1564" ht="12.75">
      <c r="BGY648" s="46"/>
      <c r="BGZ648" s="42"/>
      <c r="BHA648" s="42"/>
      <c r="BHB648" s="42" t="s">
        <v>127</v>
      </c>
      <c r="BHC648" s="42"/>
      <c r="BHD648" s="42"/>
    </row>
    <row r="649" spans="1557:1564" ht="12.75">
      <c r="BGY649" s="46"/>
      <c r="BGZ649" s="42"/>
      <c r="BHA649" s="42"/>
      <c r="BHB649" s="42" t="s">
        <v>128</v>
      </c>
      <c r="BHC649" s="42"/>
      <c r="BHD649" s="42"/>
    </row>
    <row r="650" spans="1557:1564" ht="12.75">
      <c r="BGY650" s="46"/>
      <c r="BGZ650" s="42"/>
      <c r="BHA650" s="42"/>
      <c r="BHB650" s="42" t="s">
        <v>129</v>
      </c>
      <c r="BHC650" s="42"/>
      <c r="BHD650" s="42"/>
    </row>
    <row r="651" spans="1557:1564" ht="12.75">
      <c r="BGY651" s="46"/>
      <c r="BGZ651" s="42"/>
      <c r="BHA651" s="42"/>
      <c r="BHB651" s="42" t="s">
        <v>130</v>
      </c>
      <c r="BHC651" s="42"/>
      <c r="BHD651" s="42"/>
    </row>
    <row r="652" spans="1557:1564" ht="12.75">
      <c r="BGY652" s="46"/>
      <c r="BGZ652" s="42"/>
      <c r="BHA652" s="42"/>
      <c r="BHB652" s="42" t="s">
        <v>131</v>
      </c>
      <c r="BHC652" s="42"/>
      <c r="BHD652" s="42"/>
    </row>
    <row r="653" spans="1557:1564" ht="12.75">
      <c r="BGY653" s="46"/>
      <c r="BGZ653" s="42"/>
      <c r="BHA653" s="42"/>
      <c r="BHB653" s="42"/>
      <c r="BHC653" s="42"/>
      <c r="BHD653" s="42"/>
    </row>
    <row r="654" spans="1557:1564" ht="12.75">
      <c r="BGY654" s="46"/>
      <c r="BGZ654" s="42"/>
      <c r="BHA654" s="42"/>
      <c r="BHB654" s="42"/>
      <c r="BHC654" s="42"/>
      <c r="BHD654" s="42"/>
    </row>
    <row r="655" spans="1557:1564" ht="12.75">
      <c r="BGY655" s="46"/>
      <c r="BGZ655" s="42"/>
      <c r="BHA655" s="42"/>
      <c r="BHB655" s="42"/>
      <c r="BHC655" s="42"/>
      <c r="BHD655" s="42" t="s">
        <v>132</v>
      </c>
    </row>
    <row r="656" spans="1557:1564" ht="12.75">
      <c r="BGY656" s="46"/>
      <c r="BGZ656" s="42"/>
      <c r="BHA656" s="42"/>
      <c r="BHB656" s="42"/>
      <c r="BHC656" s="42"/>
      <c r="BHD656" s="59" t="s">
        <v>133</v>
      </c>
    </row>
    <row r="657" spans="1559:1564" ht="12.75">
      <c r="BGY657" s="46"/>
      <c r="BGZ657" s="42"/>
      <c r="BHA657" s="42"/>
      <c r="BHB657" s="42"/>
      <c r="BHC657" s="42"/>
      <c r="BHD657" s="59" t="s">
        <v>134</v>
      </c>
    </row>
    <row r="658" spans="1559:1564">
      <c r="BHD658" s="59" t="s">
        <v>135</v>
      </c>
    </row>
    <row r="659" spans="1559:1564" ht="22.5">
      <c r="BHD659" s="59" t="s">
        <v>136</v>
      </c>
    </row>
    <row r="660" spans="1559:1564">
      <c r="BHD660" s="59" t="s">
        <v>137</v>
      </c>
    </row>
    <row r="661" spans="1559:1564" ht="22.5">
      <c r="BHD661" s="60" t="s">
        <v>138</v>
      </c>
    </row>
    <row r="662" spans="1559:1564">
      <c r="BHD662" s="59" t="s">
        <v>139</v>
      </c>
    </row>
    <row r="663" spans="1559:1564" ht="22.5">
      <c r="BHD663" s="59" t="s">
        <v>140</v>
      </c>
    </row>
    <row r="664" spans="1559:1564">
      <c r="BHD664" s="59" t="s">
        <v>141</v>
      </c>
    </row>
    <row r="665" spans="1559:1564" ht="22.5">
      <c r="BHD665" s="59" t="s">
        <v>142</v>
      </c>
    </row>
    <row r="666" spans="1559:1564" ht="33.75">
      <c r="BHD666" s="59" t="s">
        <v>143</v>
      </c>
    </row>
    <row r="667" spans="1559:1564">
      <c r="BHD667" s="59" t="s">
        <v>144</v>
      </c>
    </row>
    <row r="668" spans="1559:1564" ht="22.5">
      <c r="BHD668" s="59" t="s">
        <v>145</v>
      </c>
    </row>
    <row r="669" spans="1559:1564">
      <c r="BHD669" s="59" t="s">
        <v>146</v>
      </c>
    </row>
    <row r="670" spans="1559:1564">
      <c r="BHD670" s="59" t="s">
        <v>147</v>
      </c>
    </row>
    <row r="671" spans="1559:1564">
      <c r="BHD671" s="59" t="s">
        <v>148</v>
      </c>
    </row>
    <row r="672" spans="1559:1564">
      <c r="BHD672" s="59" t="s">
        <v>149</v>
      </c>
    </row>
    <row r="673" spans="1564:1567">
      <c r="BHD673" s="59" t="s">
        <v>150</v>
      </c>
    </row>
    <row r="674" spans="1564:1567">
      <c r="BHD674" s="59" t="s">
        <v>72</v>
      </c>
      <c r="BHE674" s="59"/>
      <c r="BHF674" s="59"/>
      <c r="BHG674" s="59"/>
    </row>
    <row r="675" spans="1564:1567" ht="13.35" customHeight="1">
      <c r="BHD675" s="59"/>
      <c r="BHE675" s="59"/>
      <c r="BHF675" s="59"/>
      <c r="BHG675" s="59"/>
    </row>
    <row r="676" spans="1564:1567" ht="13.35" customHeight="1">
      <c r="BHD676" s="59"/>
      <c r="BHE676" s="59"/>
      <c r="BHF676" s="59"/>
      <c r="BHG676" s="59"/>
    </row>
    <row r="677" spans="1564:1567" ht="13.35" customHeight="1">
      <c r="BHD677" s="59"/>
      <c r="BHE677" s="59"/>
      <c r="BHF677" s="59"/>
      <c r="BHG677" s="59"/>
    </row>
    <row r="678" spans="1564:1567">
      <c r="BHE678" s="59"/>
      <c r="BHF678" s="59"/>
      <c r="BHG678" s="59"/>
    </row>
    <row r="679" spans="1564:1567" ht="12.75">
      <c r="BHE679" s="42"/>
      <c r="BHF679" s="42"/>
      <c r="BHG679" s="42"/>
    </row>
    <row r="680" spans="1564:1567" ht="12.75">
      <c r="BHD680" s="42"/>
      <c r="BHE680" s="42"/>
      <c r="BHF680" s="42"/>
      <c r="BHG680" s="42"/>
    </row>
    <row r="681" spans="1564:1567" ht="12.75">
      <c r="BHD681" s="42"/>
      <c r="BHE681" s="42"/>
      <c r="BHF681" s="42"/>
      <c r="BHG681" s="42"/>
    </row>
    <row r="682" spans="1564:1567" ht="12.75">
      <c r="BHD682" s="42"/>
      <c r="BHE682" s="42"/>
      <c r="BHF682" s="42"/>
      <c r="BHG682" s="42" t="s">
        <v>125</v>
      </c>
    </row>
    <row r="683" spans="1564:1567" ht="12.75">
      <c r="BHD683" s="42"/>
      <c r="BHE683" s="42"/>
      <c r="BHF683" s="42"/>
      <c r="BHG683" s="42" t="s">
        <v>151</v>
      </c>
    </row>
    <row r="684" spans="1564:1567" ht="12.75">
      <c r="BHD684" s="42"/>
      <c r="BHE684" s="42"/>
      <c r="BHF684" s="42"/>
      <c r="BHG684" s="42" t="s">
        <v>152</v>
      </c>
    </row>
    <row r="685" spans="1564:1567" ht="12.75">
      <c r="BHD685" s="42"/>
      <c r="BHE685" s="42"/>
      <c r="BHF685" s="42"/>
      <c r="BHG685" s="42" t="s">
        <v>153</v>
      </c>
    </row>
    <row r="686" spans="1564:1567" ht="12.75">
      <c r="BHD686" s="42"/>
      <c r="BHE686" s="42"/>
      <c r="BHF686" s="42"/>
      <c r="BHG686" s="42" t="s">
        <v>154</v>
      </c>
    </row>
    <row r="687" spans="1564:1567" ht="12.75">
      <c r="BHD687" s="42"/>
      <c r="BHE687" s="42"/>
      <c r="BHF687" s="42"/>
      <c r="BHG687" s="42" t="s">
        <v>155</v>
      </c>
    </row>
    <row r="691" spans="1544:1571" ht="15">
      <c r="BGJ691" s="42"/>
      <c r="BGK691" s="42"/>
      <c r="BGL691" s="42"/>
      <c r="BGM691" s="42"/>
      <c r="BGN691" s="42"/>
      <c r="BGO691" s="42"/>
      <c r="BGP691" s="42"/>
      <c r="BGQ691" s="42"/>
      <c r="BGR691" s="42"/>
      <c r="BGS691" s="42"/>
      <c r="BGT691" s="42"/>
      <c r="BGU691" s="42"/>
      <c r="BGV691" s="42"/>
      <c r="BGW691" s="56"/>
      <c r="BGX691" s="42"/>
      <c r="BGY691" s="46"/>
      <c r="BGZ691" s="42"/>
      <c r="BHA691" s="42"/>
      <c r="BHB691" s="42"/>
      <c r="BHC691" s="42"/>
      <c r="BHD691" s="42"/>
      <c r="BHE691" s="42"/>
      <c r="BHF691" s="42"/>
      <c r="BHG691" s="42"/>
      <c r="BHH691" s="42"/>
      <c r="BHI691" s="61" t="s">
        <v>79</v>
      </c>
      <c r="BHJ691" s="42"/>
      <c r="BHK691" s="42"/>
    </row>
    <row r="692" spans="1544:1571" ht="12.75">
      <c r="BGJ692" s="42"/>
      <c r="BGK692" s="42"/>
      <c r="BGL692" s="42"/>
      <c r="BGM692" s="42"/>
      <c r="BGN692" s="42"/>
      <c r="BGO692" s="42"/>
      <c r="BGP692" s="42"/>
      <c r="BGQ692" s="42"/>
      <c r="BGR692" s="42"/>
      <c r="BGS692" s="42"/>
      <c r="BGT692" s="42"/>
      <c r="BGU692" s="42"/>
      <c r="BGV692" s="42"/>
      <c r="BGW692" s="56"/>
      <c r="BGX692" s="42"/>
      <c r="BGY692" s="46"/>
      <c r="BGZ692" s="42"/>
      <c r="BHA692" s="42"/>
      <c r="BHB692" s="42"/>
      <c r="BHC692" s="42"/>
      <c r="BHD692" s="42"/>
      <c r="BHE692" s="42"/>
      <c r="BHF692" s="42"/>
      <c r="BHG692" s="42"/>
      <c r="BHH692" s="42"/>
      <c r="BHI692" s="47" t="s">
        <v>88</v>
      </c>
      <c r="BHJ692" s="42"/>
      <c r="BHK692" s="42"/>
    </row>
    <row r="693" spans="1544:1571" ht="12.75">
      <c r="BGJ693" s="42"/>
      <c r="BGK693" s="42"/>
      <c r="BGL693" s="42"/>
      <c r="BGM693" s="42"/>
      <c r="BGN693" s="42"/>
      <c r="BGO693" s="42"/>
      <c r="BGP693" s="42"/>
      <c r="BGQ693" s="42"/>
      <c r="BGR693" s="42"/>
      <c r="BGS693" s="42"/>
      <c r="BGT693" s="42"/>
      <c r="BGU693" s="42"/>
      <c r="BGV693" s="42"/>
      <c r="BGW693" s="56"/>
      <c r="BGX693" s="42"/>
      <c r="BGY693" s="46"/>
      <c r="BGZ693" s="42"/>
      <c r="BHA693" s="42"/>
      <c r="BHB693" s="42"/>
      <c r="BHC693" s="42"/>
      <c r="BHD693" s="42"/>
      <c r="BHE693" s="42"/>
      <c r="BHF693" s="42"/>
      <c r="BHG693" s="42"/>
      <c r="BHH693" s="42"/>
      <c r="BHI693" s="47" t="s">
        <v>92</v>
      </c>
      <c r="BHJ693" s="42"/>
      <c r="BHK693" s="42"/>
    </row>
    <row r="694" spans="1544:1571" ht="12.75">
      <c r="BGJ694" s="42"/>
      <c r="BGK694" s="42"/>
      <c r="BGL694" s="42"/>
      <c r="BGM694" s="42"/>
      <c r="BGN694" s="42"/>
      <c r="BGO694" s="42"/>
      <c r="BGP694" s="42"/>
      <c r="BGQ694" s="42"/>
      <c r="BGR694" s="42"/>
      <c r="BGS694" s="42"/>
      <c r="BGT694" s="42"/>
      <c r="BGU694" s="42"/>
      <c r="BGV694" s="42"/>
      <c r="BGW694" s="56"/>
      <c r="BGX694" s="42"/>
      <c r="BGY694" s="46"/>
      <c r="BGZ694" s="42"/>
      <c r="BHA694" s="42"/>
      <c r="BHB694" s="42"/>
      <c r="BHC694" s="42"/>
      <c r="BHD694" s="42"/>
      <c r="BHE694" s="42"/>
      <c r="BHF694" s="42"/>
      <c r="BHG694" s="42"/>
      <c r="BHH694" s="42"/>
      <c r="BHI694" s="47" t="s">
        <v>93</v>
      </c>
      <c r="BHJ694" s="42"/>
      <c r="BHK694" s="42"/>
    </row>
    <row r="695" spans="1544:1571" ht="12.75">
      <c r="BGJ695" s="42"/>
      <c r="BGK695" s="42"/>
      <c r="BGL695" s="42"/>
      <c r="BGM695" s="42"/>
      <c r="BGN695" s="42"/>
      <c r="BGO695" s="42"/>
      <c r="BGP695" s="42"/>
      <c r="BGQ695" s="42"/>
      <c r="BGR695" s="42"/>
      <c r="BGS695" s="42"/>
      <c r="BGT695" s="42"/>
      <c r="BGU695" s="42"/>
      <c r="BGV695" s="42"/>
      <c r="BGW695" s="56"/>
      <c r="BGX695" s="42"/>
      <c r="BGY695" s="46"/>
      <c r="BGZ695" s="42"/>
      <c r="BHA695" s="42"/>
      <c r="BHB695" s="42"/>
      <c r="BHC695" s="42"/>
      <c r="BHD695" s="42"/>
      <c r="BHE695" s="42"/>
      <c r="BHF695" s="42"/>
      <c r="BHG695" s="42"/>
      <c r="BHH695" s="42"/>
      <c r="BHI695" s="47" t="s">
        <v>73</v>
      </c>
      <c r="BHJ695" s="42"/>
      <c r="BHK695" s="47"/>
    </row>
    <row r="696" spans="1544:1571" ht="12.75">
      <c r="BGJ696" s="42"/>
      <c r="BGK696" s="42"/>
      <c r="BGL696" s="42"/>
      <c r="BGM696" s="42"/>
      <c r="BGN696" s="42"/>
      <c r="BGO696" s="42"/>
      <c r="BGP696" s="42"/>
      <c r="BGQ696" s="42"/>
      <c r="BGR696" s="42"/>
      <c r="BGS696" s="42"/>
      <c r="BGT696" s="42"/>
      <c r="BGU696" s="42"/>
      <c r="BGV696" s="42"/>
      <c r="BGW696" s="56"/>
      <c r="BGX696" s="42"/>
      <c r="BGY696" s="46"/>
      <c r="BGZ696" s="42"/>
      <c r="BHA696" s="42"/>
      <c r="BHB696" s="42"/>
      <c r="BHC696" s="42"/>
      <c r="BHD696" s="42"/>
      <c r="BHE696" s="42"/>
      <c r="BHF696" s="42"/>
      <c r="BHG696" s="42"/>
      <c r="BHH696" s="42"/>
      <c r="BHI696" s="47" t="s">
        <v>95</v>
      </c>
      <c r="BHJ696" s="42"/>
      <c r="BHK696" s="42"/>
    </row>
    <row r="697" spans="1544:1571" ht="12.75">
      <c r="BGJ697" s="42"/>
      <c r="BGK697" s="42"/>
      <c r="BGL697" s="42"/>
      <c r="BGM697" s="42"/>
      <c r="BGN697" s="42"/>
      <c r="BGO697" s="42"/>
      <c r="BGP697" s="42"/>
      <c r="BGQ697" s="42"/>
      <c r="BGR697" s="42"/>
      <c r="BGS697" s="42"/>
      <c r="BGT697" s="42"/>
      <c r="BGU697" s="42"/>
      <c r="BGV697" s="42"/>
      <c r="BGW697" s="56"/>
      <c r="BGX697" s="42"/>
      <c r="BGY697" s="46"/>
      <c r="BGZ697" s="42"/>
      <c r="BHA697" s="42"/>
      <c r="BHB697" s="42"/>
      <c r="BHC697" s="42"/>
      <c r="BHD697" s="42"/>
      <c r="BHE697" s="42"/>
      <c r="BHF697" s="42"/>
      <c r="BHG697" s="42"/>
      <c r="BHH697" s="42"/>
      <c r="BHI697" s="47"/>
      <c r="BHJ697" s="42"/>
      <c r="BHK697" s="42"/>
    </row>
    <row r="698" spans="1544:1571" ht="15">
      <c r="BGJ698" s="42"/>
      <c r="BGK698" s="42"/>
      <c r="BGL698" s="42"/>
      <c r="BGM698" s="42"/>
      <c r="BGN698" s="42"/>
      <c r="BGO698" s="42"/>
      <c r="BGP698" s="42"/>
      <c r="BGQ698" s="42"/>
      <c r="BGR698" s="42"/>
      <c r="BGS698" s="42"/>
      <c r="BGT698" s="42"/>
      <c r="BGU698" s="42"/>
      <c r="BGV698" s="42"/>
      <c r="BGW698" s="56"/>
      <c r="BGX698" s="42"/>
      <c r="BGY698" s="46"/>
      <c r="BGZ698" s="42"/>
      <c r="BHA698" s="42"/>
      <c r="BHB698" s="42"/>
      <c r="BHC698" s="42"/>
      <c r="BHD698" s="42"/>
      <c r="BHE698" s="42"/>
      <c r="BHF698" s="42"/>
      <c r="BHG698" s="42"/>
      <c r="BHH698" s="42"/>
      <c r="BHI698" s="47"/>
      <c r="BHJ698" s="42"/>
      <c r="BHK698" s="61" t="s">
        <v>156</v>
      </c>
    </row>
    <row r="699" spans="1544:1571" ht="12.75">
      <c r="BGJ699" s="42"/>
      <c r="BGK699" s="42"/>
      <c r="BGL699" s="42"/>
      <c r="BGM699" s="42"/>
      <c r="BGN699" s="42"/>
      <c r="BGO699" s="42"/>
      <c r="BGP699" s="42"/>
      <c r="BGQ699" s="42"/>
      <c r="BGR699" s="42"/>
      <c r="BGS699" s="42"/>
      <c r="BGT699" s="42"/>
      <c r="BGU699" s="42"/>
      <c r="BGV699" s="42"/>
      <c r="BGW699" s="56"/>
      <c r="BGX699" s="42"/>
      <c r="BGY699" s="46"/>
      <c r="BGZ699" s="42"/>
      <c r="BHA699" s="42"/>
      <c r="BHB699" s="42"/>
      <c r="BHC699" s="42"/>
      <c r="BHD699" s="42"/>
      <c r="BHE699" s="42"/>
      <c r="BHF699" s="42"/>
      <c r="BHG699" s="42"/>
      <c r="BHH699" s="42"/>
      <c r="BHI699" s="47"/>
      <c r="BHJ699" s="42"/>
      <c r="BHK699" s="47" t="s">
        <v>87</v>
      </c>
    </row>
    <row r="700" spans="1544:1571" ht="12.75">
      <c r="BGJ700" s="42"/>
      <c r="BGK700" s="46"/>
      <c r="BGL700" s="42"/>
      <c r="BGM700" s="42"/>
      <c r="BGN700" s="42"/>
      <c r="BGO700" s="42"/>
      <c r="BGP700" s="42"/>
      <c r="BGQ700" s="42"/>
      <c r="BGR700" s="42"/>
      <c r="BGS700" s="42"/>
      <c r="BGT700" s="42"/>
      <c r="BGU700" s="42"/>
      <c r="BGV700" s="42"/>
      <c r="BGW700" s="56"/>
      <c r="BGX700" s="42"/>
      <c r="BGY700" s="46"/>
      <c r="BGZ700" s="42"/>
      <c r="BHA700" s="42"/>
      <c r="BHB700" s="42"/>
      <c r="BHC700" s="42"/>
      <c r="BHD700" s="42"/>
      <c r="BHE700" s="42"/>
      <c r="BHF700" s="42"/>
      <c r="BHG700" s="42"/>
      <c r="BHH700" s="42"/>
      <c r="BHI700" s="47"/>
      <c r="BHJ700" s="42"/>
      <c r="BHK700" s="47" t="s">
        <v>86</v>
      </c>
    </row>
    <row r="701" spans="1544:1571" ht="12.75">
      <c r="BGJ701" s="42"/>
      <c r="BGK701" s="42"/>
      <c r="BGL701" s="42"/>
      <c r="BGM701" s="42"/>
      <c r="BGN701" s="42"/>
      <c r="BGO701" s="42"/>
      <c r="BGP701" s="42"/>
      <c r="BGQ701" s="42"/>
      <c r="BGR701" s="42"/>
      <c r="BGS701" s="42"/>
      <c r="BGT701" s="42"/>
      <c r="BGU701" s="42"/>
      <c r="BGV701" s="42"/>
      <c r="BGW701" s="56"/>
      <c r="BGX701" s="42"/>
      <c r="BGY701" s="46"/>
      <c r="BGZ701" s="42"/>
      <c r="BHA701" s="42"/>
      <c r="BHB701" s="42"/>
      <c r="BHC701" s="42"/>
      <c r="BHD701" s="42"/>
      <c r="BHE701" s="42"/>
      <c r="BHF701" s="42"/>
      <c r="BHG701" s="42"/>
      <c r="BHH701" s="42"/>
      <c r="BHI701" s="47"/>
      <c r="BHJ701" s="42"/>
      <c r="BHK701" s="47" t="s">
        <v>85</v>
      </c>
    </row>
    <row r="702" spans="1544:1571" ht="12.75">
      <c r="BGJ702" s="42"/>
      <c r="BGK702" s="42"/>
      <c r="BGL702" s="42"/>
      <c r="BGM702" s="42"/>
      <c r="BGN702" s="42"/>
      <c r="BGO702" s="42"/>
      <c r="BGP702" s="42"/>
      <c r="BGQ702" s="42"/>
      <c r="BGR702" s="42"/>
      <c r="BGS702" s="42"/>
      <c r="BGT702" s="42"/>
      <c r="BGU702" s="42"/>
      <c r="BGV702" s="42"/>
      <c r="BGW702" s="56"/>
      <c r="BGX702" s="42"/>
      <c r="BGY702" s="46"/>
      <c r="BGZ702" s="42"/>
      <c r="BHA702" s="42"/>
      <c r="BHB702" s="42"/>
      <c r="BHC702" s="42"/>
      <c r="BHD702" s="42"/>
      <c r="BHE702" s="42"/>
      <c r="BHF702" s="42"/>
      <c r="BHG702" s="42"/>
      <c r="BHH702" s="42"/>
      <c r="BHI702" s="47"/>
      <c r="BHJ702" s="42"/>
      <c r="BHK702" s="47" t="s">
        <v>84</v>
      </c>
    </row>
    <row r="703" spans="1544:1571" ht="12.75">
      <c r="BGJ703" s="42"/>
      <c r="BGK703" s="42"/>
      <c r="BGL703" s="42"/>
      <c r="BGM703" s="42"/>
      <c r="BGN703" s="42"/>
      <c r="BGO703" s="42"/>
      <c r="BGP703" s="42"/>
      <c r="BGQ703" s="42"/>
      <c r="BGR703" s="42"/>
      <c r="BGS703" s="42"/>
      <c r="BGT703" s="42"/>
      <c r="BGU703" s="42"/>
      <c r="BGV703" s="42"/>
      <c r="BGW703" s="56"/>
      <c r="BGX703" s="42"/>
      <c r="BGY703" s="46"/>
      <c r="BGZ703" s="42"/>
      <c r="BHA703" s="42"/>
      <c r="BHB703" s="42"/>
      <c r="BHC703" s="42"/>
      <c r="BHD703" s="42"/>
      <c r="BHE703" s="42"/>
      <c r="BHF703" s="42"/>
      <c r="BHG703" s="42"/>
      <c r="BHH703" s="42"/>
      <c r="BHI703" s="47"/>
      <c r="BHJ703" s="42"/>
      <c r="BHK703" s="47" t="s">
        <v>83</v>
      </c>
    </row>
    <row r="704" spans="1544:1571" ht="12.75">
      <c r="BGJ704" s="42"/>
      <c r="BGK704" s="42"/>
      <c r="BGL704" s="42"/>
      <c r="BGM704" s="42"/>
      <c r="BGN704" s="42"/>
      <c r="BGO704" s="42"/>
      <c r="BGP704" s="42"/>
      <c r="BGQ704" s="42"/>
      <c r="BGR704" s="42"/>
      <c r="BGS704" s="42"/>
      <c r="BGT704" s="42"/>
      <c r="BGU704" s="42"/>
      <c r="BGV704" s="42"/>
      <c r="BGW704" s="56"/>
      <c r="BGX704" s="42"/>
      <c r="BGY704" s="46"/>
      <c r="BGZ704" s="42"/>
      <c r="BHA704" s="42"/>
      <c r="BHB704" s="42"/>
      <c r="BHC704" s="42"/>
      <c r="BHD704" s="42"/>
      <c r="BHE704" s="42"/>
      <c r="BHF704" s="42"/>
      <c r="BHG704" s="42"/>
      <c r="BHH704" s="42"/>
      <c r="BHI704" s="47"/>
      <c r="BHJ704" s="42"/>
      <c r="BHK704" s="42"/>
    </row>
    <row r="705" spans="1544:1580" ht="12.75">
      <c r="BGJ705" s="42" t="s">
        <v>157</v>
      </c>
      <c r="BGK705" s="46"/>
      <c r="BGL705" s="42"/>
      <c r="BGM705" s="42"/>
      <c r="BGN705" s="42"/>
      <c r="BGO705" s="42"/>
      <c r="BGP705" s="42"/>
      <c r="BGQ705" s="42"/>
      <c r="BGR705" s="42"/>
      <c r="BGS705" s="42"/>
      <c r="BGT705" s="42"/>
      <c r="BGU705" s="42"/>
      <c r="BGV705" s="42"/>
      <c r="BGW705" s="56"/>
      <c r="BGX705" s="42"/>
      <c r="BGY705" s="46"/>
      <c r="BGZ705" s="42"/>
      <c r="BHA705" s="42"/>
      <c r="BHB705" s="42"/>
      <c r="BHC705" s="42"/>
      <c r="BHD705" s="42"/>
      <c r="BHE705" s="42"/>
      <c r="BHF705" s="42"/>
      <c r="BHG705" s="42" t="s">
        <v>158</v>
      </c>
      <c r="BHH705" s="42"/>
      <c r="BHI705" s="47"/>
      <c r="BHJ705" s="42"/>
      <c r="BHK705" s="42"/>
    </row>
    <row r="706" spans="1544:1580" ht="12.75">
      <c r="BGJ706" s="42" t="s">
        <v>159</v>
      </c>
      <c r="BGK706" s="46">
        <v>0</v>
      </c>
      <c r="BGL706" s="42" t="s">
        <v>160</v>
      </c>
      <c r="BGM706" s="42"/>
      <c r="BGN706" s="42"/>
      <c r="BGO706" s="42"/>
      <c r="BGP706" s="42"/>
      <c r="BGQ706" s="42"/>
      <c r="BGR706" s="42"/>
      <c r="BGS706" s="42"/>
      <c r="BGT706" s="42"/>
      <c r="BGU706" s="42"/>
      <c r="BGV706" s="42"/>
      <c r="BGW706" s="56"/>
      <c r="BGX706" s="42"/>
      <c r="BGY706" s="46"/>
      <c r="BGZ706" s="42"/>
      <c r="BHA706" s="42"/>
      <c r="BHB706" s="42"/>
      <c r="BHC706" s="42"/>
      <c r="BHD706" s="42"/>
      <c r="BHE706" s="42"/>
      <c r="BHF706" s="42"/>
      <c r="BHG706" s="42" t="s">
        <v>161</v>
      </c>
      <c r="BHH706" s="42"/>
      <c r="BHI706" s="47"/>
      <c r="BHJ706" s="42"/>
      <c r="BHK706" s="42"/>
      <c r="BHL706" s="42"/>
      <c r="BHM706" s="42"/>
      <c r="BHN706" s="42"/>
      <c r="BHO706" s="42"/>
      <c r="BHP706" s="42"/>
      <c r="BHQ706" s="42"/>
      <c r="BHR706" s="42"/>
      <c r="BHS706" s="42"/>
      <c r="BHT706" s="42"/>
    </row>
    <row r="707" spans="1544:1580" ht="12.75">
      <c r="BGJ707" s="42" t="s">
        <v>162</v>
      </c>
      <c r="BGK707" s="46">
        <v>1</v>
      </c>
      <c r="BGL707" s="42" t="s">
        <v>163</v>
      </c>
      <c r="BGM707" s="42"/>
      <c r="BGN707" s="42"/>
      <c r="BGO707" s="42"/>
      <c r="BGP707" s="42"/>
      <c r="BGQ707" s="42"/>
      <c r="BGR707" s="42"/>
      <c r="BGS707" s="42"/>
      <c r="BGT707" s="42"/>
      <c r="BGU707" s="42"/>
      <c r="BGV707" s="42"/>
      <c r="BGW707" s="56"/>
      <c r="BGX707" s="42"/>
      <c r="BGY707" s="46"/>
      <c r="BGZ707" s="42"/>
      <c r="BHA707" s="42"/>
      <c r="BHB707" s="42"/>
      <c r="BHC707" s="42"/>
      <c r="BHD707" s="42"/>
      <c r="BHE707" s="42"/>
      <c r="BHF707" s="42"/>
      <c r="BHG707" s="42" t="s">
        <v>164</v>
      </c>
      <c r="BHH707" s="42"/>
      <c r="BHI707" s="47"/>
      <c r="BHJ707" s="42"/>
      <c r="BHK707" s="42"/>
      <c r="BHL707" s="42"/>
      <c r="BHM707" s="42"/>
      <c r="BHN707" s="42"/>
      <c r="BHO707" s="42"/>
      <c r="BHP707" s="42"/>
      <c r="BHQ707" s="42"/>
      <c r="BHR707" s="42"/>
      <c r="BHS707" s="42"/>
      <c r="BHT707" s="42"/>
    </row>
    <row r="708" spans="1544:1580" ht="12.75">
      <c r="BGJ708" s="42" t="s">
        <v>165</v>
      </c>
      <c r="BGK708" s="46">
        <v>2</v>
      </c>
      <c r="BGL708" s="42" t="s">
        <v>166</v>
      </c>
      <c r="BGM708" s="42"/>
      <c r="BGN708" s="42"/>
      <c r="BGO708" s="42"/>
      <c r="BGP708" s="42"/>
      <c r="BGQ708" s="42"/>
      <c r="BGR708" s="42"/>
      <c r="BGS708" s="42"/>
      <c r="BGT708" s="42"/>
      <c r="BGU708" s="42"/>
      <c r="BGV708" s="42"/>
      <c r="BGW708" s="56"/>
      <c r="BGX708" s="42"/>
      <c r="BGY708" s="46"/>
      <c r="BGZ708" s="42"/>
      <c r="BHA708" s="42"/>
      <c r="BHB708" s="42"/>
      <c r="BHC708" s="42"/>
      <c r="BHD708" s="42"/>
      <c r="BHE708" s="42"/>
      <c r="BHF708" s="42"/>
      <c r="BHG708" s="42" t="s">
        <v>167</v>
      </c>
      <c r="BHH708" s="42"/>
      <c r="BHI708" s="42"/>
      <c r="BHJ708" s="42"/>
      <c r="BHK708" s="42"/>
      <c r="BHL708" s="42"/>
      <c r="BHM708" s="42"/>
      <c r="BHN708" s="42"/>
      <c r="BHO708" s="42"/>
      <c r="BHP708" s="42"/>
      <c r="BHQ708" s="42"/>
      <c r="BHR708" s="42"/>
      <c r="BHS708" s="42"/>
      <c r="BHT708" s="42"/>
    </row>
    <row r="709" spans="1544:1580" ht="15">
      <c r="BGJ709" s="42"/>
      <c r="BGK709" s="42"/>
      <c r="BGL709" s="42"/>
      <c r="BGM709" s="42"/>
      <c r="BGN709" s="42"/>
      <c r="BGO709" s="42"/>
      <c r="BGP709" s="42"/>
      <c r="BGQ709" s="42"/>
      <c r="BGR709" s="42"/>
      <c r="BGS709" s="42"/>
      <c r="BGT709" s="42"/>
      <c r="BGU709" s="42"/>
      <c r="BGV709" s="42"/>
      <c r="BGW709" s="56"/>
      <c r="BGX709" s="42"/>
      <c r="BGY709" s="46"/>
      <c r="BGZ709" s="42"/>
      <c r="BHA709" s="42"/>
      <c r="BHB709" s="42"/>
      <c r="BHC709" s="42"/>
      <c r="BHD709" s="42"/>
      <c r="BHE709" s="42"/>
      <c r="BHF709" s="42"/>
      <c r="BHG709" s="42" t="s">
        <v>168</v>
      </c>
      <c r="BHH709" s="42"/>
      <c r="BHI709" s="42"/>
      <c r="BHJ709" s="42"/>
      <c r="BHK709" s="61"/>
      <c r="BHL709" s="42"/>
      <c r="BHM709" s="42"/>
      <c r="BHN709" s="42"/>
      <c r="BHO709" s="42"/>
      <c r="BHP709" s="42"/>
      <c r="BHQ709" s="42"/>
      <c r="BHR709" s="42"/>
      <c r="BHS709" s="42"/>
      <c r="BHT709" s="42"/>
    </row>
    <row r="710" spans="1544:1580" ht="12.75">
      <c r="BGJ710" s="62"/>
      <c r="BGK710" s="62"/>
      <c r="BGL710" s="62"/>
      <c r="BGM710" s="62"/>
      <c r="BGN710" s="62"/>
      <c r="BGO710" s="62"/>
      <c r="BGP710" s="42"/>
      <c r="BGQ710" s="42"/>
      <c r="BGR710" s="42"/>
      <c r="BGS710" s="42"/>
      <c r="BGT710" s="42"/>
      <c r="BGU710" s="42"/>
      <c r="BGV710" s="42"/>
      <c r="BGW710" s="56"/>
      <c r="BGX710" s="42"/>
      <c r="BGY710" s="46"/>
      <c r="BGZ710" s="42"/>
      <c r="BHA710" s="42"/>
      <c r="BHB710" s="42"/>
      <c r="BHC710" s="42"/>
      <c r="BHD710" s="42"/>
      <c r="BHE710" s="42"/>
      <c r="BHF710" s="42"/>
      <c r="BHG710" s="42" t="s">
        <v>169</v>
      </c>
      <c r="BHH710" s="42"/>
      <c r="BHI710" s="42"/>
      <c r="BHJ710" s="42"/>
      <c r="BHK710" s="47"/>
      <c r="BHL710" s="42"/>
      <c r="BHM710" s="42"/>
      <c r="BHN710" s="43" t="s">
        <v>170</v>
      </c>
      <c r="BHO710" s="216" t="s">
        <v>171</v>
      </c>
      <c r="BHP710" s="216"/>
      <c r="BHQ710" s="216"/>
      <c r="BHR710" s="43" t="s">
        <v>172</v>
      </c>
      <c r="BHS710" s="42"/>
      <c r="BHT710" s="63" t="s">
        <v>173</v>
      </c>
    </row>
    <row r="711" spans="1544:1580" ht="12.75">
      <c r="BGJ711" s="62"/>
      <c r="BGK711" s="62"/>
      <c r="BGL711" s="62"/>
      <c r="BGM711" s="62"/>
      <c r="BGN711" s="62"/>
      <c r="BGO711" s="62"/>
      <c r="BGP711" s="42"/>
      <c r="BGQ711" s="42"/>
      <c r="BGR711" s="42"/>
      <c r="BGS711" s="42"/>
      <c r="BGT711" s="42"/>
      <c r="BGU711" s="42"/>
      <c r="BGV711" s="42"/>
      <c r="BGW711" s="56"/>
      <c r="BGX711" s="42"/>
      <c r="BGY711" s="46"/>
      <c r="BGZ711" s="42"/>
      <c r="BHA711" s="42"/>
      <c r="BHB711" s="42"/>
      <c r="BHC711" s="42"/>
      <c r="BHD711" s="42"/>
      <c r="BHE711" s="42"/>
      <c r="BHF711" s="42"/>
      <c r="BHG711" s="42" t="s">
        <v>174</v>
      </c>
      <c r="BHH711" s="42"/>
      <c r="BHI711" s="42"/>
      <c r="BHJ711" s="42"/>
      <c r="BHK711" s="47"/>
      <c r="BHL711" s="42"/>
      <c r="BHM711" s="42"/>
      <c r="BHN711" s="64" t="s">
        <v>175</v>
      </c>
      <c r="BHO711" s="64" t="s">
        <v>176</v>
      </c>
      <c r="BHP711" s="64" t="s">
        <v>177</v>
      </c>
      <c r="BHQ711" s="64" t="s">
        <v>178</v>
      </c>
      <c r="BHR711" s="64" t="s">
        <v>179</v>
      </c>
      <c r="BHS711" s="42"/>
      <c r="BHT711" s="65" t="s">
        <v>180</v>
      </c>
    </row>
    <row r="712" spans="1544:1580" ht="12.75">
      <c r="BGJ712" s="62"/>
      <c r="BGK712" s="62"/>
      <c r="BGL712" s="62"/>
      <c r="BGM712" s="62"/>
      <c r="BGN712" s="62"/>
      <c r="BGO712" s="62"/>
      <c r="BGP712" s="42"/>
      <c r="BGQ712" s="42"/>
      <c r="BGR712" s="42"/>
      <c r="BGS712" s="42"/>
      <c r="BGT712" s="42"/>
      <c r="BGU712" s="42"/>
      <c r="BGV712" s="42"/>
      <c r="BGW712" s="56"/>
      <c r="BGX712" s="42"/>
      <c r="BGY712" s="46"/>
      <c r="BGZ712" s="42"/>
      <c r="BHA712" s="42"/>
      <c r="BHB712" s="42"/>
      <c r="BHC712" s="42"/>
      <c r="BHD712" s="42"/>
      <c r="BHE712" s="42"/>
      <c r="BHF712" s="42"/>
      <c r="BHG712" s="42" t="s">
        <v>181</v>
      </c>
      <c r="BHH712" s="42"/>
      <c r="BHI712" s="42"/>
      <c r="BHJ712" s="42"/>
      <c r="BHK712" s="47"/>
      <c r="BHL712" s="42"/>
      <c r="BHM712" s="42"/>
      <c r="BHN712" s="62" t="s">
        <v>182</v>
      </c>
      <c r="BHO712" s="62" t="s">
        <v>183</v>
      </c>
      <c r="BHP712" s="62" t="s">
        <v>184</v>
      </c>
      <c r="BHQ712" s="62" t="s">
        <v>79</v>
      </c>
      <c r="BHR712" s="62" t="s">
        <v>185</v>
      </c>
      <c r="BHS712" s="42"/>
      <c r="BHT712" s="66" t="s">
        <v>186</v>
      </c>
    </row>
    <row r="713" spans="1544:1580" ht="12.75">
      <c r="BGJ713" s="62"/>
      <c r="BGK713" s="62"/>
      <c r="BGL713" s="62"/>
      <c r="BGM713" s="62"/>
      <c r="BGN713" s="62"/>
      <c r="BGO713" s="62"/>
      <c r="BGP713" s="42"/>
      <c r="BGQ713" s="42"/>
      <c r="BGR713" s="42"/>
      <c r="BGS713" s="42"/>
      <c r="BGT713" s="42"/>
      <c r="BGU713" s="42"/>
      <c r="BGV713" s="42"/>
      <c r="BGW713" s="56"/>
      <c r="BGX713" s="42"/>
      <c r="BGY713" s="46"/>
      <c r="BGZ713" s="42"/>
      <c r="BHA713" s="42"/>
      <c r="BHB713" s="42"/>
      <c r="BHC713" s="42"/>
      <c r="BHD713" s="42"/>
      <c r="BHE713" s="42"/>
      <c r="BHF713" s="42"/>
      <c r="BHG713" s="42" t="s">
        <v>187</v>
      </c>
      <c r="BHH713" s="42"/>
      <c r="BHI713" s="42"/>
      <c r="BHJ713" s="42"/>
      <c r="BHK713" s="42"/>
      <c r="BHL713" s="42"/>
      <c r="BHM713" s="42"/>
      <c r="BHN713" s="62" t="s">
        <v>188</v>
      </c>
      <c r="BHO713" s="62" t="s">
        <v>189</v>
      </c>
      <c r="BHP713" s="62" t="s">
        <v>190</v>
      </c>
      <c r="BHQ713" s="62" t="s">
        <v>156</v>
      </c>
      <c r="BHR713" s="62" t="s">
        <v>191</v>
      </c>
      <c r="BHS713" s="42"/>
      <c r="BHT713" s="66" t="s">
        <v>192</v>
      </c>
    </row>
    <row r="714" spans="1544:1580" ht="12.75">
      <c r="BGJ714" s="62"/>
      <c r="BGK714" s="62"/>
      <c r="BGL714" s="62"/>
      <c r="BGM714" s="62"/>
      <c r="BGN714" s="62"/>
      <c r="BGO714" s="62"/>
      <c r="BGP714" s="42"/>
      <c r="BGQ714" s="42"/>
      <c r="BGR714" s="42"/>
      <c r="BGS714" s="42"/>
      <c r="BGT714" s="42"/>
      <c r="BGU714" s="42"/>
      <c r="BGV714" s="42"/>
      <c r="BGW714" s="56"/>
      <c r="BGX714" s="42"/>
      <c r="BGY714" s="46"/>
      <c r="BGZ714" s="42"/>
      <c r="BHA714" s="42"/>
      <c r="BHB714" s="42"/>
      <c r="BHC714" s="42"/>
      <c r="BHD714" s="42"/>
      <c r="BHE714" s="42"/>
      <c r="BHF714" s="42"/>
      <c r="BHG714" s="42" t="s">
        <v>193</v>
      </c>
      <c r="BHH714" s="42"/>
      <c r="BHI714" s="42"/>
      <c r="BHJ714" s="42"/>
      <c r="BHK714" s="42"/>
      <c r="BHL714" s="42"/>
      <c r="BHM714" s="42"/>
      <c r="BHN714" s="62" t="s">
        <v>124</v>
      </c>
      <c r="BHO714" s="62" t="s">
        <v>194</v>
      </c>
      <c r="BHP714" s="62" t="s">
        <v>195</v>
      </c>
      <c r="BHQ714" s="62"/>
      <c r="BHR714" s="62" t="s">
        <v>196</v>
      </c>
      <c r="BHS714" s="42"/>
      <c r="BHT714" s="66" t="s">
        <v>197</v>
      </c>
    </row>
    <row r="715" spans="1544:1580" ht="12.75">
      <c r="BGJ715" s="62"/>
      <c r="BGK715" s="62"/>
      <c r="BGL715" s="62"/>
      <c r="BGM715" s="62"/>
      <c r="BGN715" s="62"/>
      <c r="BGO715" s="62"/>
      <c r="BGP715" s="42"/>
      <c r="BGQ715" s="42"/>
      <c r="BGR715" s="42"/>
      <c r="BGS715" s="42"/>
      <c r="BGT715" s="42"/>
      <c r="BGU715" s="42"/>
      <c r="BGV715" s="42"/>
      <c r="BGW715" s="56"/>
      <c r="BGX715" s="42"/>
      <c r="BGY715" s="46"/>
      <c r="BGZ715" s="42"/>
      <c r="BHA715" s="42"/>
      <c r="BHB715" s="42"/>
      <c r="BHC715" s="42"/>
      <c r="BHD715" s="42"/>
      <c r="BHE715" s="42"/>
      <c r="BHF715" s="42"/>
      <c r="BHG715" s="42" t="s">
        <v>198</v>
      </c>
      <c r="BHH715" s="42"/>
      <c r="BHI715" s="42"/>
      <c r="BHJ715" s="42"/>
      <c r="BHK715" s="42"/>
      <c r="BHL715" s="42"/>
      <c r="BHM715" s="42"/>
      <c r="BHN715" s="62" t="s">
        <v>164</v>
      </c>
      <c r="BHO715" s="62"/>
      <c r="BHP715" s="62"/>
      <c r="BHQ715" s="62"/>
      <c r="BHR715" s="62" t="s">
        <v>199</v>
      </c>
      <c r="BHS715" s="42"/>
      <c r="BHT715" s="66" t="s">
        <v>200</v>
      </c>
    </row>
    <row r="716" spans="1544:1580" ht="12.75">
      <c r="BGJ716" s="62"/>
      <c r="BGK716" s="62"/>
      <c r="BGL716" s="62"/>
      <c r="BGM716" s="62"/>
      <c r="BGN716" s="62"/>
      <c r="BGO716" s="62"/>
      <c r="BGP716" s="42"/>
      <c r="BGQ716" s="42"/>
      <c r="BGR716" s="42"/>
      <c r="BGS716" s="42"/>
      <c r="BGT716" s="42"/>
      <c r="BGU716" s="42"/>
      <c r="BGV716" s="42"/>
      <c r="BGW716" s="56"/>
      <c r="BGX716" s="42"/>
      <c r="BGY716" s="46"/>
      <c r="BGZ716" s="42"/>
      <c r="BHA716" s="42"/>
      <c r="BHB716" s="42"/>
      <c r="BHC716" s="42"/>
      <c r="BHD716" s="42"/>
      <c r="BHE716" s="42"/>
      <c r="BHF716" s="42"/>
      <c r="BHG716" s="42"/>
      <c r="BHH716" s="42"/>
      <c r="BHI716" s="42"/>
      <c r="BHJ716" s="42"/>
      <c r="BHK716" s="42"/>
      <c r="BHL716" s="42"/>
      <c r="BHM716" s="42"/>
      <c r="BHN716" s="62" t="s">
        <v>167</v>
      </c>
      <c r="BHO716" s="62"/>
      <c r="BHP716" s="62"/>
      <c r="BHQ716" s="62"/>
      <c r="BHR716" s="62"/>
      <c r="BHS716" s="42"/>
      <c r="BHT716" s="66" t="s">
        <v>201</v>
      </c>
    </row>
    <row r="717" spans="1544:1580" ht="12.75">
      <c r="BGJ717" s="62"/>
      <c r="BGK717" s="62"/>
      <c r="BGL717" s="62"/>
      <c r="BGM717" s="62"/>
      <c r="BGN717" s="62"/>
      <c r="BGO717" s="62"/>
      <c r="BGP717" s="42"/>
      <c r="BGQ717" s="42"/>
      <c r="BGR717" s="42"/>
      <c r="BGS717" s="42"/>
      <c r="BGT717" s="42"/>
      <c r="BGU717" s="42"/>
      <c r="BGV717" s="42"/>
      <c r="BGW717" s="56"/>
      <c r="BGX717" s="42"/>
      <c r="BGY717" s="46"/>
      <c r="BGZ717" s="42"/>
      <c r="BHA717" s="42"/>
      <c r="BHB717" s="42"/>
      <c r="BHC717" s="42"/>
      <c r="BHD717" s="42"/>
      <c r="BHE717" s="42"/>
      <c r="BHF717" s="42"/>
      <c r="BHG717" s="42"/>
      <c r="BHH717" s="42"/>
      <c r="BHI717" s="42"/>
      <c r="BHJ717" s="42"/>
      <c r="BHK717" s="42"/>
      <c r="BHL717" s="42"/>
      <c r="BHM717" s="42"/>
      <c r="BHN717" s="62" t="s">
        <v>202</v>
      </c>
      <c r="BHO717" s="62"/>
      <c r="BHP717" s="62"/>
      <c r="BHQ717" s="62"/>
      <c r="BHR717" s="62"/>
      <c r="BHS717" s="42"/>
      <c r="BHT717" s="66" t="s">
        <v>203</v>
      </c>
    </row>
    <row r="718" spans="1544:1580" ht="12.75">
      <c r="BGJ718" s="42"/>
      <c r="BGK718" s="42"/>
      <c r="BGL718" s="42"/>
      <c r="BGM718" s="42"/>
      <c r="BGN718" s="42"/>
      <c r="BGO718" s="42"/>
      <c r="BGP718" s="42"/>
      <c r="BGQ718" s="42"/>
      <c r="BGR718" s="42"/>
      <c r="BGS718" s="42"/>
      <c r="BGT718" s="42"/>
      <c r="BGU718" s="42"/>
      <c r="BGV718" s="42"/>
      <c r="BGW718" s="56"/>
      <c r="BGX718" s="42"/>
      <c r="BGY718" s="46"/>
      <c r="BGZ718" s="42"/>
      <c r="BHA718" s="42"/>
      <c r="BHB718" s="42"/>
      <c r="BHC718" s="42"/>
      <c r="BHD718" s="42"/>
      <c r="BHE718" s="42"/>
      <c r="BHF718" s="42"/>
      <c r="BHG718" s="42"/>
      <c r="BHH718" s="42"/>
      <c r="BHI718" s="42"/>
      <c r="BHJ718" s="42"/>
      <c r="BHK718" s="42"/>
      <c r="BHL718" s="42"/>
      <c r="BHM718" s="42"/>
      <c r="BHN718" s="62" t="s">
        <v>204</v>
      </c>
      <c r="BHO718" s="62"/>
      <c r="BHP718" s="62"/>
      <c r="BHQ718" s="62"/>
      <c r="BHR718" s="62"/>
      <c r="BHS718" s="42"/>
      <c r="BHT718" s="66" t="s">
        <v>205</v>
      </c>
    </row>
    <row r="719" spans="1544:1580" ht="12.75">
      <c r="BGJ719" s="42"/>
      <c r="BGK719" s="42"/>
      <c r="BGL719" s="42"/>
      <c r="BGM719" s="42"/>
      <c r="BGN719" s="42"/>
      <c r="BGO719" s="42"/>
      <c r="BGP719" s="42"/>
      <c r="BGQ719" s="42"/>
      <c r="BGR719" s="42"/>
      <c r="BGS719" s="42"/>
      <c r="BGT719" s="42"/>
      <c r="BGU719" s="42"/>
      <c r="BGV719" s="42"/>
      <c r="BGW719" s="56"/>
      <c r="BGX719" s="42"/>
      <c r="BGY719" s="46"/>
      <c r="BGZ719" s="42"/>
      <c r="BHA719" s="42"/>
      <c r="BHB719" s="42"/>
      <c r="BHC719" s="42"/>
      <c r="BHD719" s="42"/>
      <c r="BHE719" s="42"/>
      <c r="BHF719" s="42"/>
      <c r="BHG719" s="42"/>
      <c r="BHH719" s="42"/>
      <c r="BHI719" s="42"/>
      <c r="BHJ719" s="42"/>
      <c r="BHK719" s="42"/>
      <c r="BHL719" s="42"/>
      <c r="BHM719" s="42"/>
      <c r="BHN719" s="62" t="s">
        <v>206</v>
      </c>
      <c r="BHO719" s="62"/>
      <c r="BHP719" s="62"/>
      <c r="BHQ719" s="62"/>
      <c r="BHR719" s="62"/>
      <c r="BHS719" s="42"/>
      <c r="BHT719" s="66" t="s">
        <v>207</v>
      </c>
    </row>
    <row r="720" spans="1544:1580" ht="12.75">
      <c r="BGJ720" s="42"/>
      <c r="BGK720" s="42"/>
      <c r="BGL720" s="42"/>
      <c r="BGM720" s="42"/>
      <c r="BGN720" s="42"/>
      <c r="BGO720" s="42"/>
      <c r="BGP720" s="42"/>
      <c r="BGQ720" s="42"/>
      <c r="BGR720" s="42"/>
      <c r="BGS720" s="42"/>
      <c r="BGT720" s="42"/>
      <c r="BGU720" s="42"/>
      <c r="BGV720" s="42"/>
      <c r="BGW720" s="56"/>
      <c r="BGX720" s="42"/>
      <c r="BGY720" s="46"/>
      <c r="BGZ720" s="42"/>
      <c r="BHA720" s="42"/>
      <c r="BHB720" s="42"/>
      <c r="BHC720" s="42"/>
      <c r="BHD720" s="42"/>
      <c r="BHE720" s="42"/>
      <c r="BHF720" s="42"/>
      <c r="BHG720" s="42"/>
      <c r="BHH720" s="42"/>
      <c r="BHI720" s="42"/>
      <c r="BHJ720" s="42"/>
      <c r="BHK720" s="42"/>
      <c r="BHL720" s="42"/>
      <c r="BHM720" s="42"/>
      <c r="BHN720" s="62" t="s">
        <v>114</v>
      </c>
      <c r="BHO720" s="62"/>
      <c r="BHP720" s="62"/>
      <c r="BHQ720" s="62"/>
      <c r="BHR720" s="62"/>
      <c r="BHS720" s="42"/>
      <c r="BHT720" s="66" t="s">
        <v>208</v>
      </c>
    </row>
    <row r="721" spans="1544:1580" ht="12.75">
      <c r="BGJ721" s="42"/>
      <c r="BGK721" s="42"/>
      <c r="BGL721" s="42"/>
      <c r="BGM721" s="42"/>
      <c r="BGN721" s="42"/>
      <c r="BGO721" s="42"/>
      <c r="BGP721" s="42"/>
      <c r="BGQ721" s="42"/>
      <c r="BGR721" s="42"/>
      <c r="BGS721" s="42"/>
      <c r="BGT721" s="42"/>
      <c r="BGU721" s="42"/>
      <c r="BGV721" s="42"/>
      <c r="BGW721" s="56"/>
      <c r="BGX721" s="42"/>
      <c r="BGY721" s="46"/>
      <c r="BGZ721" s="42"/>
      <c r="BHA721" s="42"/>
      <c r="BHB721" s="42"/>
      <c r="BHC721" s="42"/>
      <c r="BHD721" s="42"/>
      <c r="BHE721" s="42"/>
      <c r="BHF721" s="42"/>
      <c r="BHG721" s="42"/>
      <c r="BHH721" s="42"/>
      <c r="BHI721" s="42"/>
      <c r="BHJ721" s="42"/>
      <c r="BHK721" s="42"/>
      <c r="BHL721" s="42"/>
      <c r="BHM721" s="42"/>
      <c r="BHN721" s="42" t="s">
        <v>169</v>
      </c>
      <c r="BHO721" s="42"/>
      <c r="BHP721" s="62"/>
      <c r="BHQ721" s="62"/>
      <c r="BHR721" s="54"/>
      <c r="BHS721" s="42"/>
      <c r="BHT721" s="66" t="s">
        <v>209</v>
      </c>
    </row>
    <row r="722" spans="1544:1580" ht="12.75">
      <c r="BHN722" s="42" t="s">
        <v>174</v>
      </c>
      <c r="BHO722" s="42"/>
      <c r="BHP722" s="62"/>
      <c r="BHQ722" s="62"/>
      <c r="BHR722" s="54"/>
      <c r="BHS722" s="42"/>
      <c r="BHT722" s="66" t="s">
        <v>210</v>
      </c>
    </row>
    <row r="723" spans="1544:1580" ht="12.75">
      <c r="BHN723" s="42" t="s">
        <v>181</v>
      </c>
      <c r="BHO723" s="62"/>
      <c r="BHP723" s="62"/>
      <c r="BHQ723" s="62"/>
      <c r="BHR723" s="54"/>
      <c r="BHS723" s="42"/>
      <c r="BHT723" s="66" t="s">
        <v>211</v>
      </c>
    </row>
    <row r="724" spans="1544:1580" ht="12.75">
      <c r="BHN724" s="42" t="s">
        <v>187</v>
      </c>
      <c r="BHO724" s="62"/>
      <c r="BHP724" s="62"/>
      <c r="BHQ724" s="62"/>
      <c r="BHR724" s="54"/>
      <c r="BHS724" s="42"/>
      <c r="BHT724" s="66" t="s">
        <v>212</v>
      </c>
    </row>
    <row r="725" spans="1544:1580" ht="12.75">
      <c r="BHN725" s="42" t="s">
        <v>193</v>
      </c>
      <c r="BHO725" s="62"/>
      <c r="BHP725" s="62"/>
      <c r="BHQ725" s="62"/>
      <c r="BHR725" s="54"/>
      <c r="BHS725" s="42"/>
      <c r="BHT725" s="66" t="s">
        <v>213</v>
      </c>
    </row>
    <row r="726" spans="1544:1580" ht="12.75">
      <c r="BHN726" s="42" t="s">
        <v>198</v>
      </c>
      <c r="BHO726" s="62"/>
      <c r="BHP726" s="62"/>
      <c r="BHQ726" s="62"/>
      <c r="BHR726" s="54"/>
      <c r="BHS726" s="42"/>
      <c r="BHT726" s="66" t="s">
        <v>214</v>
      </c>
    </row>
    <row r="727" spans="1544:1580" ht="12.75">
      <c r="BHN727" s="42"/>
      <c r="BHO727" s="62"/>
      <c r="BHP727" s="62"/>
      <c r="BHQ727" s="62"/>
      <c r="BHR727" s="62"/>
      <c r="BHS727" s="42"/>
      <c r="BHT727" s="66" t="s">
        <v>215</v>
      </c>
    </row>
    <row r="728" spans="1544:1580" ht="12.75">
      <c r="BHN728" s="42"/>
      <c r="BHO728" s="42"/>
      <c r="BHP728" s="42"/>
      <c r="BHQ728" s="42"/>
      <c r="BHR728" s="42"/>
      <c r="BHS728" s="42"/>
      <c r="BHT728" s="66" t="s">
        <v>216</v>
      </c>
    </row>
    <row r="729" spans="1544:1580" ht="12.75">
      <c r="BHN729" s="42"/>
      <c r="BHO729" s="42"/>
      <c r="BHP729" s="42"/>
      <c r="BHQ729" s="42"/>
      <c r="BHR729" s="42"/>
      <c r="BHS729" s="42"/>
      <c r="BHT729" s="66" t="s">
        <v>217</v>
      </c>
    </row>
    <row r="730" spans="1544:1580" ht="12.75">
      <c r="BHN730" s="42"/>
      <c r="BHO730" s="42"/>
      <c r="BHP730" s="42"/>
      <c r="BHQ730" s="42"/>
      <c r="BHR730" s="42"/>
      <c r="BHS730" s="42"/>
      <c r="BHT730" s="66" t="s">
        <v>218</v>
      </c>
    </row>
    <row r="731" spans="1544:1580" ht="12.75">
      <c r="BHN731" s="42"/>
      <c r="BHO731" s="42"/>
      <c r="BHP731" s="42"/>
      <c r="BHQ731" s="42"/>
      <c r="BHR731" s="42"/>
      <c r="BHS731" s="42"/>
      <c r="BHT731" s="66" t="s">
        <v>219</v>
      </c>
    </row>
    <row r="732" spans="1544:1580" ht="12.75">
      <c r="BHN732" s="42"/>
      <c r="BHO732" s="42"/>
      <c r="BHP732" s="42"/>
      <c r="BHQ732" s="42"/>
      <c r="BHR732" s="42"/>
      <c r="BHS732" s="42"/>
      <c r="BHT732" s="66" t="s">
        <v>220</v>
      </c>
    </row>
    <row r="733" spans="1544:1580" ht="12.75">
      <c r="BHN733" s="42"/>
      <c r="BHO733" s="42"/>
      <c r="BHP733" s="42"/>
      <c r="BHQ733" s="42"/>
      <c r="BHR733" s="42"/>
      <c r="BHS733" s="42"/>
      <c r="BHT733" s="66" t="s">
        <v>221</v>
      </c>
    </row>
    <row r="734" spans="1544:1580" ht="12.75">
      <c r="BHN734" s="42"/>
      <c r="BHO734" s="42"/>
      <c r="BHP734" s="42"/>
      <c r="BHQ734" s="42"/>
      <c r="BHR734" s="42"/>
      <c r="BHS734" s="42"/>
      <c r="BHT734" s="66" t="s">
        <v>222</v>
      </c>
    </row>
    <row r="735" spans="1544:1580" ht="12.75">
      <c r="BHN735" s="42"/>
      <c r="BHO735" s="42"/>
      <c r="BHP735" s="42"/>
      <c r="BHQ735" s="42"/>
      <c r="BHR735" s="42"/>
      <c r="BHS735" s="42"/>
      <c r="BHT735" s="66" t="s">
        <v>223</v>
      </c>
    </row>
    <row r="736" spans="1544:1580" ht="12.75">
      <c r="BHN736" s="42"/>
      <c r="BHO736" s="42"/>
      <c r="BHP736" s="42"/>
      <c r="BHQ736" s="42"/>
      <c r="BHR736" s="42"/>
      <c r="BHS736" s="42"/>
      <c r="BHT736" s="66" t="s">
        <v>224</v>
      </c>
    </row>
    <row r="737" spans="1574:1584" ht="12.75">
      <c r="BHN737" s="42"/>
      <c r="BHO737" s="42"/>
      <c r="BHP737" s="42"/>
      <c r="BHQ737" s="42"/>
      <c r="BHR737" s="42"/>
      <c r="BHS737" s="42"/>
      <c r="BHT737" s="66" t="s">
        <v>225</v>
      </c>
    </row>
    <row r="738" spans="1574:1584" ht="12.75">
      <c r="BHT738" s="66" t="s">
        <v>226</v>
      </c>
      <c r="BHU738" s="42"/>
      <c r="BHV738" s="42"/>
      <c r="BHW738" s="42"/>
      <c r="BHX738" s="42"/>
    </row>
    <row r="739" spans="1574:1584" ht="12.75">
      <c r="BHT739" s="66" t="s">
        <v>227</v>
      </c>
      <c r="BHU739" s="42"/>
      <c r="BHV739" s="42"/>
      <c r="BHW739" s="42"/>
      <c r="BHX739" s="42"/>
    </row>
    <row r="740" spans="1574:1584" ht="12.75">
      <c r="BHT740" s="66" t="s">
        <v>228</v>
      </c>
      <c r="BHU740" s="42"/>
      <c r="BHV740" s="42"/>
      <c r="BHW740" s="42"/>
      <c r="BHX740" s="42"/>
    </row>
    <row r="741" spans="1574:1584" ht="12.75">
      <c r="BHT741" s="67" t="s">
        <v>229</v>
      </c>
      <c r="BHU741" s="42"/>
      <c r="BHV741" s="42"/>
      <c r="BHW741" s="42"/>
      <c r="BHX741" s="42"/>
    </row>
    <row r="742" spans="1574:1584" ht="12.75">
      <c r="BHT742" s="66" t="s">
        <v>230</v>
      </c>
      <c r="BHU742" s="42"/>
      <c r="BHV742" s="42"/>
      <c r="BHW742" s="42"/>
      <c r="BHX742" s="42"/>
    </row>
    <row r="743" spans="1574:1584" ht="12.75">
      <c r="BHT743" s="66" t="s">
        <v>231</v>
      </c>
      <c r="BHU743" s="42"/>
      <c r="BHV743" s="42"/>
      <c r="BHW743" s="42"/>
      <c r="BHX743" s="42"/>
    </row>
    <row r="744" spans="1574:1584" ht="12.75">
      <c r="BHT744" s="66" t="s">
        <v>232</v>
      </c>
      <c r="BHU744" s="42"/>
      <c r="BHV744" s="42"/>
      <c r="BHW744" s="42"/>
      <c r="BHX744" s="42"/>
    </row>
    <row r="745" spans="1574:1584" ht="12.75">
      <c r="BHT745" s="66" t="s">
        <v>233</v>
      </c>
      <c r="BHU745" s="42"/>
      <c r="BHV745" s="42"/>
      <c r="BHW745" s="42"/>
      <c r="BHX745" s="42"/>
    </row>
    <row r="746" spans="1574:1584" ht="12.75">
      <c r="BHT746" s="42"/>
      <c r="BHU746" s="42"/>
      <c r="BHV746" s="42"/>
      <c r="BHW746" s="42"/>
      <c r="BHX746" s="42"/>
    </row>
    <row r="747" spans="1574:1584" ht="12.75">
      <c r="BHT747" s="42"/>
      <c r="BHU747" s="42"/>
      <c r="BHV747" s="42"/>
      <c r="BHW747" s="42"/>
      <c r="BHX747" s="42"/>
    </row>
    <row r="748" spans="1574:1584" ht="12.75">
      <c r="BHT748" s="42"/>
      <c r="BHU748" s="42"/>
      <c r="BHV748" s="42" t="s">
        <v>75</v>
      </c>
      <c r="BHW748" s="42"/>
      <c r="BHX748" s="42"/>
    </row>
    <row r="749" spans="1574:1584" ht="12.75">
      <c r="BHT749" s="42"/>
      <c r="BHU749" s="42"/>
      <c r="BHV749" s="42" t="s">
        <v>74</v>
      </c>
      <c r="BHW749" s="42"/>
      <c r="BHX749" s="42"/>
    </row>
    <row r="750" spans="1574:1584" ht="12.75">
      <c r="BHT750" s="42"/>
      <c r="BHU750" s="42"/>
      <c r="BHV750" s="42"/>
      <c r="BHW750" s="42"/>
      <c r="BHX750" s="42"/>
    </row>
    <row r="751" spans="1574:1584" ht="12.75">
      <c r="BHT751" s="42"/>
      <c r="BHU751" s="42"/>
      <c r="BHV751" s="42"/>
      <c r="BHW751" s="42"/>
      <c r="BHX751" s="42" t="s">
        <v>234</v>
      </c>
    </row>
    <row r="752" spans="1574:1584" ht="12.75">
      <c r="BHT752" s="42"/>
      <c r="BHU752" s="42"/>
      <c r="BHV752" s="42"/>
      <c r="BHW752" s="42"/>
      <c r="BHX752" s="42" t="s">
        <v>235</v>
      </c>
    </row>
    <row r="753" spans="1580:1589" ht="12.75">
      <c r="BHT753" s="42"/>
      <c r="BHU753" s="42"/>
      <c r="BHV753" s="42"/>
      <c r="BHW753" s="42"/>
      <c r="BHX753" s="42" t="s">
        <v>236</v>
      </c>
    </row>
    <row r="754" spans="1580:1589" ht="12.75">
      <c r="BHX754" s="42" t="s">
        <v>237</v>
      </c>
      <c r="BHY754" s="42"/>
      <c r="BHZ754" s="42"/>
      <c r="BIA754" s="42"/>
      <c r="BIB754" s="42"/>
      <c r="BIC754" s="42"/>
    </row>
    <row r="755" spans="1580:1589" ht="12.75">
      <c r="BHX755" s="42"/>
      <c r="BHY755" s="42"/>
      <c r="BHZ755" s="42"/>
      <c r="BIA755" s="42"/>
      <c r="BIB755" s="42"/>
      <c r="BIC755" s="42"/>
    </row>
    <row r="756" spans="1580:1589" ht="12.75">
      <c r="BHX756" s="42"/>
      <c r="BHY756" s="42"/>
      <c r="BHZ756" s="42" t="s">
        <v>238</v>
      </c>
      <c r="BIA756" s="42"/>
      <c r="BIB756" s="42"/>
      <c r="BIC756" s="42"/>
    </row>
    <row r="757" spans="1580:1589" ht="12.75">
      <c r="BHX757" s="42"/>
      <c r="BHY757" s="42"/>
      <c r="BHZ757" s="42" t="s">
        <v>239</v>
      </c>
      <c r="BIA757" s="42"/>
      <c r="BIB757" s="42"/>
      <c r="BIC757" s="42"/>
    </row>
    <row r="758" spans="1580:1589" ht="12.75">
      <c r="BHX758" s="42"/>
      <c r="BHY758" s="42"/>
      <c r="BHZ758" s="42" t="s">
        <v>240</v>
      </c>
      <c r="BIA758" s="42"/>
      <c r="BIB758" s="42"/>
      <c r="BIC758" s="42"/>
    </row>
    <row r="759" spans="1580:1589" ht="12.75">
      <c r="BHX759" s="42"/>
      <c r="BHY759" s="42"/>
      <c r="BHZ759" s="42"/>
      <c r="BIA759" s="42"/>
      <c r="BIB759" s="42"/>
      <c r="BIC759" s="42"/>
    </row>
    <row r="760" spans="1580:1589" ht="12.75">
      <c r="BHX760" s="42"/>
      <c r="BHY760" s="42"/>
      <c r="BHZ760" s="42"/>
      <c r="BIA760" s="42"/>
      <c r="BIB760" s="42"/>
      <c r="BIC760" s="42"/>
    </row>
    <row r="761" spans="1580:1589" ht="12.75">
      <c r="BHX761" s="42"/>
      <c r="BHY761" s="42"/>
      <c r="BHZ761" s="42"/>
      <c r="BIA761" s="42"/>
      <c r="BIB761" s="42"/>
      <c r="BIC761" s="68" t="s">
        <v>241</v>
      </c>
    </row>
    <row r="762" spans="1580:1589" ht="12.75">
      <c r="BHX762" s="42"/>
      <c r="BHY762" s="42"/>
      <c r="BHZ762" s="42"/>
      <c r="BIA762" s="42"/>
      <c r="BIB762" s="42"/>
      <c r="BIC762" s="69" t="s">
        <v>242</v>
      </c>
    </row>
    <row r="763" spans="1580:1589" ht="12.75">
      <c r="BHX763" s="42"/>
      <c r="BHY763" s="42"/>
      <c r="BHZ763" s="42"/>
      <c r="BIA763" s="42"/>
      <c r="BIB763" s="42"/>
      <c r="BIC763" s="69" t="s">
        <v>243</v>
      </c>
    </row>
    <row r="764" spans="1580:1589" ht="12.75">
      <c r="BHX764" s="42"/>
      <c r="BHY764" s="42"/>
      <c r="BHZ764" s="42"/>
      <c r="BIA764" s="42"/>
      <c r="BIB764" s="42"/>
      <c r="BIC764" s="69" t="s">
        <v>244</v>
      </c>
    </row>
    <row r="765" spans="1580:1589" ht="12.75">
      <c r="BHX765" s="42"/>
      <c r="BHY765" s="42"/>
      <c r="BHZ765" s="42"/>
      <c r="BIA765" s="42"/>
      <c r="BIB765" s="42"/>
      <c r="BIC765" s="69" t="s">
        <v>245</v>
      </c>
    </row>
    <row r="766" spans="1580:1589" ht="12.75">
      <c r="BHX766" s="42"/>
      <c r="BHY766" s="42"/>
      <c r="BHZ766" s="42"/>
      <c r="BIA766" s="42"/>
      <c r="BIB766" s="42"/>
      <c r="BIC766" s="69" t="s">
        <v>246</v>
      </c>
    </row>
    <row r="767" spans="1580:1589" ht="12.75">
      <c r="BHX767" s="42"/>
      <c r="BHY767" s="42"/>
      <c r="BHZ767" s="42"/>
      <c r="BIA767" s="42"/>
      <c r="BIB767" s="42"/>
      <c r="BIC767" s="69" t="s">
        <v>247</v>
      </c>
    </row>
    <row r="768" spans="1580:1589" ht="12.75">
      <c r="BHX768" s="42"/>
      <c r="BHY768" s="42"/>
      <c r="BHZ768" s="42"/>
      <c r="BIA768" s="42"/>
      <c r="BIB768" s="42"/>
      <c r="BIC768" s="69" t="s">
        <v>248</v>
      </c>
    </row>
    <row r="769" spans="1589:1593" ht="12.75">
      <c r="BIC769" s="69" t="s">
        <v>249</v>
      </c>
    </row>
    <row r="770" spans="1589:1593" ht="12.75">
      <c r="BIC770" s="69" t="s">
        <v>250</v>
      </c>
      <c r="BID770" s="68"/>
      <c r="BIE770" s="68"/>
      <c r="BIF770" s="68"/>
      <c r="BIG770" s="68"/>
    </row>
    <row r="771" spans="1589:1593" ht="12.75">
      <c r="BIC771" s="69" t="s">
        <v>251</v>
      </c>
      <c r="BID771" s="68"/>
      <c r="BIE771" s="68"/>
      <c r="BIF771" s="68"/>
      <c r="BIG771" s="68"/>
    </row>
    <row r="772" spans="1589:1593">
      <c r="BIC772" s="68"/>
      <c r="BID772" s="68"/>
      <c r="BIE772" s="68"/>
      <c r="BIF772" s="68"/>
      <c r="BIG772" s="68"/>
    </row>
    <row r="773" spans="1589:1593">
      <c r="BIC773" s="68"/>
      <c r="BID773" s="68"/>
      <c r="BIE773" s="68" t="s">
        <v>252</v>
      </c>
      <c r="BIF773" s="68"/>
      <c r="BIG773" s="68"/>
    </row>
    <row r="774" spans="1589:1593">
      <c r="BIC774" s="68"/>
      <c r="BID774" s="68"/>
      <c r="BIE774" s="68" t="s">
        <v>253</v>
      </c>
      <c r="BIF774" s="68"/>
      <c r="BIG774" s="68"/>
    </row>
    <row r="775" spans="1589:1593">
      <c r="BIC775" s="68"/>
      <c r="BID775" s="68"/>
      <c r="BIE775" s="68" t="s">
        <v>254</v>
      </c>
      <c r="BIF775" s="68"/>
      <c r="BIG775" s="68"/>
    </row>
    <row r="776" spans="1589:1593">
      <c r="BIC776" s="68"/>
      <c r="BID776" s="68"/>
      <c r="BIE776" s="68" t="s">
        <v>255</v>
      </c>
      <c r="BIF776" s="68"/>
      <c r="BIG776" s="68"/>
    </row>
    <row r="777" spans="1589:1593">
      <c r="BIC777" s="68"/>
      <c r="BID777" s="68"/>
      <c r="BIE777" s="68"/>
      <c r="BIF777" s="68"/>
      <c r="BIG777" s="68"/>
    </row>
    <row r="778" spans="1589:1593">
      <c r="BIC778" s="68"/>
      <c r="BID778" s="68"/>
      <c r="BIE778" s="68" t="s">
        <v>256</v>
      </c>
      <c r="BIF778" s="68"/>
      <c r="BIG778" s="68"/>
    </row>
    <row r="779" spans="1589:1593" ht="12.75">
      <c r="BIC779" s="68"/>
      <c r="BID779" s="68"/>
      <c r="BIE779" s="68"/>
      <c r="BIF779" s="68"/>
      <c r="BIG779" s="70" t="s">
        <v>257</v>
      </c>
    </row>
    <row r="780" spans="1589:1593" ht="12.75">
      <c r="BIC780" s="68"/>
      <c r="BID780" s="68"/>
      <c r="BIE780" s="68"/>
      <c r="BIF780" s="68"/>
      <c r="BIG780" s="69" t="s">
        <v>158</v>
      </c>
    </row>
    <row r="781" spans="1589:1593" ht="12.75">
      <c r="BIC781" s="68"/>
      <c r="BID781" s="68"/>
      <c r="BIE781" s="68"/>
      <c r="BIF781" s="68"/>
      <c r="BIG781" s="69" t="s">
        <v>161</v>
      </c>
    </row>
    <row r="782" spans="1589:1593" ht="12.75">
      <c r="BIC782" s="68"/>
      <c r="BID782" s="68"/>
      <c r="BIE782" s="68"/>
      <c r="BIF782" s="68"/>
      <c r="BIG782" s="69" t="s">
        <v>164</v>
      </c>
    </row>
    <row r="783" spans="1589:1593" ht="12.75">
      <c r="BIC783" s="68"/>
      <c r="BID783" s="68"/>
      <c r="BIE783" s="68"/>
      <c r="BIF783" s="68"/>
      <c r="BIG783" s="69" t="s">
        <v>167</v>
      </c>
    </row>
    <row r="784" spans="1589:1593" ht="12.75">
      <c r="BIC784" s="68"/>
      <c r="BID784" s="68"/>
      <c r="BIE784" s="68"/>
      <c r="BIF784" s="68"/>
      <c r="BIG784" s="69" t="s">
        <v>168</v>
      </c>
    </row>
    <row r="785" spans="1589:1597" ht="12.75">
      <c r="BIC785" s="68"/>
      <c r="BID785" s="68"/>
      <c r="BIE785" s="68"/>
      <c r="BIF785" s="68"/>
      <c r="BIG785" s="69" t="s">
        <v>169</v>
      </c>
    </row>
    <row r="786" spans="1589:1597" ht="12.75">
      <c r="BIG786" s="69" t="s">
        <v>174</v>
      </c>
      <c r="BIH786" s="68"/>
      <c r="BII786" s="68"/>
      <c r="BIJ786" s="68"/>
      <c r="BIK786" s="68"/>
    </row>
    <row r="787" spans="1589:1597" ht="12.75">
      <c r="BIG787" s="69" t="s">
        <v>181</v>
      </c>
      <c r="BIH787" s="68"/>
      <c r="BII787" s="68"/>
      <c r="BIJ787" s="68"/>
      <c r="BIK787" s="68"/>
    </row>
    <row r="788" spans="1589:1597" ht="12.75">
      <c r="BIG788" s="69" t="s">
        <v>187</v>
      </c>
      <c r="BIH788" s="68"/>
      <c r="BII788" s="68"/>
      <c r="BIJ788" s="68"/>
      <c r="BIK788" s="68"/>
    </row>
    <row r="789" spans="1589:1597" ht="12.75">
      <c r="BIG789" s="69" t="s">
        <v>193</v>
      </c>
      <c r="BIH789" s="68"/>
      <c r="BII789" s="68"/>
      <c r="BIJ789" s="68"/>
      <c r="BIK789" s="68"/>
    </row>
    <row r="790" spans="1589:1597" ht="12.75">
      <c r="BIG790" s="69" t="s">
        <v>198</v>
      </c>
      <c r="BIH790" s="68"/>
      <c r="BII790" s="68" t="s">
        <v>258</v>
      </c>
      <c r="BIJ790" s="68"/>
      <c r="BIK790" s="68"/>
    </row>
    <row r="791" spans="1589:1597" ht="12.75">
      <c r="BIG791" s="68"/>
      <c r="BIH791" s="68"/>
      <c r="BII791" s="69" t="s">
        <v>234</v>
      </c>
      <c r="BIJ791" s="68"/>
      <c r="BIK791" s="68"/>
    </row>
    <row r="792" spans="1589:1597" ht="12.75">
      <c r="BIG792" s="68"/>
      <c r="BIH792" s="68"/>
      <c r="BII792" s="69" t="s">
        <v>235</v>
      </c>
      <c r="BIJ792" s="68"/>
      <c r="BIK792" s="68"/>
    </row>
    <row r="793" spans="1589:1597" ht="12.75">
      <c r="BIG793" s="68"/>
      <c r="BIH793" s="68"/>
      <c r="BII793" s="69" t="s">
        <v>236</v>
      </c>
      <c r="BIJ793" s="68"/>
      <c r="BIK793" s="68"/>
    </row>
    <row r="794" spans="1589:1597" ht="12.75">
      <c r="BIG794" s="68"/>
      <c r="BIH794" s="68"/>
      <c r="BII794" s="69" t="s">
        <v>237</v>
      </c>
      <c r="BIJ794" s="68"/>
      <c r="BIK794" s="68"/>
    </row>
    <row r="795" spans="1589:1597">
      <c r="BIG795" s="68"/>
      <c r="BIH795" s="68"/>
      <c r="BII795" s="68"/>
      <c r="BIJ795" s="68"/>
      <c r="BIK795" s="68"/>
    </row>
    <row r="796" spans="1589:1597">
      <c r="BIG796" s="68"/>
      <c r="BIH796" s="68"/>
      <c r="BII796" s="68"/>
      <c r="BIJ796" s="68"/>
      <c r="BIK796" s="68" t="s">
        <v>259</v>
      </c>
    </row>
    <row r="797" spans="1589:1597" ht="63.75">
      <c r="BIG797" s="68"/>
      <c r="BIH797" s="68"/>
      <c r="BII797" s="68"/>
      <c r="BIJ797" s="68"/>
      <c r="BIK797" s="71" t="s">
        <v>260</v>
      </c>
    </row>
    <row r="798" spans="1589:1597" ht="12.75">
      <c r="BIG798" s="68"/>
      <c r="BIH798" s="68"/>
      <c r="BII798" s="68"/>
      <c r="BIJ798" s="68"/>
      <c r="BIK798" s="72" t="s">
        <v>261</v>
      </c>
    </row>
    <row r="799" spans="1589:1597" ht="12.75">
      <c r="BIG799" s="68"/>
      <c r="BIH799" s="68"/>
      <c r="BII799" s="68"/>
      <c r="BIJ799" s="68"/>
      <c r="BIK799" s="72" t="s">
        <v>262</v>
      </c>
    </row>
    <row r="800" spans="1589:1597" ht="12.75">
      <c r="BIG800" s="68"/>
      <c r="BIH800" s="68"/>
      <c r="BII800" s="68"/>
      <c r="BIJ800" s="68"/>
      <c r="BIK800" s="72" t="s">
        <v>263</v>
      </c>
    </row>
    <row r="801" spans="1593:1602" ht="12.75">
      <c r="BIG801" s="68"/>
      <c r="BIH801" s="68"/>
      <c r="BII801" s="68"/>
      <c r="BIJ801" s="68"/>
      <c r="BIK801" s="72" t="s">
        <v>264</v>
      </c>
    </row>
    <row r="802" spans="1593:1602" ht="63.75">
      <c r="BIK802" s="71" t="s">
        <v>265</v>
      </c>
      <c r="BIL802" s="68"/>
      <c r="BIM802" s="68"/>
      <c r="BIN802" s="68"/>
      <c r="BIO802" s="73"/>
      <c r="BIP802" s="73"/>
    </row>
    <row r="803" spans="1593:1602" ht="12.75">
      <c r="BIK803" s="72" t="s">
        <v>266</v>
      </c>
      <c r="BIL803" s="68"/>
      <c r="BIM803" s="68"/>
      <c r="BIN803" s="68"/>
      <c r="BIO803" s="73"/>
      <c r="BIP803" s="73"/>
    </row>
    <row r="804" spans="1593:1602" ht="12.75">
      <c r="BIK804" s="71" t="s">
        <v>198</v>
      </c>
      <c r="BIL804" s="68"/>
      <c r="BIM804" s="68"/>
      <c r="BIN804" s="68"/>
      <c r="BIO804" s="73"/>
      <c r="BIP804" s="73"/>
    </row>
    <row r="805" spans="1593:1602" ht="12.75">
      <c r="BIK805" s="72" t="s">
        <v>256</v>
      </c>
      <c r="BIL805" s="68"/>
      <c r="BIM805" s="68"/>
      <c r="BIN805" s="68"/>
      <c r="BIO805" s="68"/>
      <c r="BIP805" s="68"/>
    </row>
    <row r="806" spans="1593:1602" ht="12.75">
      <c r="BIK806" s="72"/>
      <c r="BIL806" s="68"/>
      <c r="BIM806" s="68"/>
      <c r="BIN806" s="68"/>
      <c r="BIO806" s="68"/>
      <c r="BIP806" s="68"/>
    </row>
    <row r="807" spans="1593:1602" ht="12.75">
      <c r="BIK807" s="68"/>
      <c r="BIL807" s="68"/>
      <c r="BIM807" s="69" t="s">
        <v>75</v>
      </c>
      <c r="BIN807" s="69"/>
      <c r="BIO807" s="69"/>
      <c r="BIP807" s="69"/>
    </row>
    <row r="808" spans="1593:1602" ht="12.75">
      <c r="BIK808" s="68"/>
      <c r="BIL808" s="68"/>
      <c r="BIM808" s="69" t="s">
        <v>74</v>
      </c>
      <c r="BIN808" s="69"/>
      <c r="BIO808" s="69"/>
      <c r="BIP808" s="69"/>
    </row>
    <row r="809" spans="1593:1602" ht="12.75">
      <c r="BIK809" s="68"/>
      <c r="BIL809" s="68"/>
      <c r="BIM809" s="69"/>
      <c r="BIN809" s="69"/>
      <c r="BIO809" s="69"/>
      <c r="BIP809" s="69"/>
    </row>
    <row r="810" spans="1593:1602" ht="12.75">
      <c r="BIK810" s="68"/>
      <c r="BIL810" s="68"/>
      <c r="BIM810" s="69"/>
      <c r="BIN810" s="69" t="s">
        <v>79</v>
      </c>
      <c r="BIO810" s="69"/>
      <c r="BIP810" s="69"/>
    </row>
    <row r="811" spans="1593:1602" ht="12.75">
      <c r="BIK811" s="68"/>
      <c r="BIL811" s="68"/>
      <c r="BIM811" s="69"/>
      <c r="BIN811" s="69" t="s">
        <v>156</v>
      </c>
      <c r="BIO811" s="69"/>
      <c r="BIP811" s="69"/>
    </row>
    <row r="812" spans="1593:1602" ht="12.75">
      <c r="BIK812" s="68"/>
      <c r="BIL812" s="68"/>
      <c r="BIM812" s="69"/>
      <c r="BIN812" s="69"/>
      <c r="BIO812" s="69"/>
      <c r="BIP812" s="69"/>
    </row>
    <row r="813" spans="1593:1602" ht="12.75">
      <c r="BIK813" s="68"/>
      <c r="BIL813" s="68"/>
      <c r="BIM813" s="69"/>
      <c r="BIN813" s="69"/>
      <c r="BIO813" s="69"/>
      <c r="BIP813" s="69"/>
    </row>
    <row r="814" spans="1593:1602" ht="12.75">
      <c r="BIK814" s="68"/>
      <c r="BIL814" s="68"/>
      <c r="BIM814" s="69"/>
      <c r="BIN814" s="69"/>
      <c r="BIO814" s="69"/>
      <c r="BIP814" s="69"/>
    </row>
    <row r="815" spans="1593:1602" ht="12.75">
      <c r="BIK815" s="68"/>
      <c r="BIL815" s="68"/>
      <c r="BIM815" s="69"/>
      <c r="BIN815" s="69"/>
      <c r="BIO815" s="69"/>
      <c r="BIP815" s="69"/>
    </row>
    <row r="816" spans="1593:1602" ht="12.75">
      <c r="BIK816" s="68"/>
      <c r="BIL816" s="68"/>
      <c r="BIM816" s="69"/>
      <c r="BIN816" s="69"/>
      <c r="BIO816" s="69"/>
      <c r="BIP816" s="69"/>
    </row>
    <row r="817" spans="1597:1606" ht="12.75">
      <c r="BIK817" s="68"/>
      <c r="BIL817" s="68"/>
      <c r="BIM817" s="69"/>
      <c r="BIN817" s="69"/>
      <c r="BIO817" s="69"/>
      <c r="BIP817" s="69" t="s">
        <v>78</v>
      </c>
    </row>
    <row r="818" spans="1597:1606" ht="12.75">
      <c r="BIP818" s="69" t="s">
        <v>267</v>
      </c>
      <c r="BIQ818" s="69"/>
      <c r="BIR818" s="69"/>
      <c r="BIS818" s="69"/>
      <c r="BIT818" s="69"/>
    </row>
    <row r="819" spans="1597:1606" ht="12.75">
      <c r="BIP819" s="69" t="s">
        <v>268</v>
      </c>
      <c r="BIQ819" s="69"/>
      <c r="BIR819" s="69"/>
      <c r="BIS819" s="69"/>
      <c r="BIT819" s="69"/>
    </row>
    <row r="820" spans="1597:1606" ht="12.75">
      <c r="BIP820" s="69"/>
      <c r="BIQ820" s="69"/>
      <c r="BIR820" s="69"/>
      <c r="BIS820" s="69"/>
      <c r="BIT820" s="69"/>
    </row>
    <row r="821" spans="1597:1606" ht="12.75">
      <c r="BIP821" s="69"/>
      <c r="BIQ821" s="69"/>
      <c r="BIR821" s="69"/>
      <c r="BIS821" s="69"/>
      <c r="BIT821" s="69"/>
    </row>
    <row r="822" spans="1597:1606" ht="12.75">
      <c r="BIP822" s="69"/>
      <c r="BIQ822" s="69"/>
      <c r="BIR822" s="69"/>
      <c r="BIS822" s="69"/>
      <c r="BIT822" s="69"/>
    </row>
    <row r="823" spans="1597:1606" ht="12.75">
      <c r="BIP823" s="69"/>
      <c r="BIQ823" s="69" t="s">
        <v>269</v>
      </c>
      <c r="BIR823" s="69"/>
      <c r="BIS823" s="69"/>
      <c r="BIT823" s="69"/>
    </row>
    <row r="824" spans="1597:1606" ht="12.75">
      <c r="BIP824" s="69"/>
      <c r="BIQ824" s="69" t="s">
        <v>270</v>
      </c>
      <c r="BIR824" s="69"/>
      <c r="BIS824" s="69"/>
      <c r="BIT824" s="69"/>
    </row>
    <row r="825" spans="1597:1606" ht="12.75">
      <c r="BIP825" s="69"/>
      <c r="BIQ825" s="69" t="s">
        <v>77</v>
      </c>
      <c r="BIR825" s="69"/>
      <c r="BIS825" s="69"/>
      <c r="BIT825" s="69"/>
    </row>
    <row r="826" spans="1597:1606" ht="12.75">
      <c r="BIP826" s="69"/>
      <c r="BIQ826" s="69"/>
      <c r="BIR826" s="69"/>
      <c r="BIS826" s="69"/>
      <c r="BIT826" s="69"/>
    </row>
    <row r="827" spans="1597:1606" ht="12.75">
      <c r="BIP827" s="69"/>
      <c r="BIQ827" s="69"/>
      <c r="BIR827" s="69"/>
      <c r="BIS827" s="69"/>
      <c r="BIT827" s="69"/>
    </row>
    <row r="828" spans="1597:1606" ht="12.75">
      <c r="BIP828" s="69"/>
      <c r="BIQ828" s="69"/>
      <c r="BIR828" s="69"/>
      <c r="BIS828" s="69"/>
      <c r="BIT828" s="69"/>
    </row>
    <row r="829" spans="1597:1606" ht="12.75">
      <c r="BIP829" s="69"/>
      <c r="BIQ829" s="69"/>
      <c r="BIR829" s="69"/>
      <c r="BIS829" s="69" t="s">
        <v>271</v>
      </c>
      <c r="BIT829" s="69"/>
    </row>
    <row r="830" spans="1597:1606" ht="12.75">
      <c r="BIP830" s="69"/>
      <c r="BIQ830" s="69"/>
      <c r="BIR830" s="69"/>
      <c r="BIS830" s="69" t="s">
        <v>272</v>
      </c>
      <c r="BIT830" s="69"/>
    </row>
    <row r="831" spans="1597:1606" ht="12.75">
      <c r="BIP831" s="69"/>
      <c r="BIQ831" s="69"/>
      <c r="BIR831" s="69"/>
      <c r="BIS831" s="69" t="s">
        <v>273</v>
      </c>
      <c r="BIT831" s="69"/>
    </row>
    <row r="832" spans="1597:1606" ht="12.75">
      <c r="BIP832" s="69"/>
      <c r="BIQ832" s="69"/>
      <c r="BIR832" s="69"/>
      <c r="BIS832" s="69"/>
      <c r="BIT832" s="69"/>
    </row>
    <row r="833" spans="1602:1620" ht="12.75">
      <c r="BIP833" s="69"/>
      <c r="BIQ833" s="69"/>
      <c r="BIR833" s="69"/>
      <c r="BIS833" s="69"/>
      <c r="BIT833" s="69" t="s">
        <v>195</v>
      </c>
    </row>
    <row r="834" spans="1602:1620" ht="12.75">
      <c r="BIT834" s="69" t="s">
        <v>191</v>
      </c>
      <c r="BIU834" s="69"/>
      <c r="BIV834" s="69"/>
      <c r="BIW834" s="68"/>
      <c r="BIX834" s="68"/>
      <c r="BIY834" s="68"/>
      <c r="BIZ834" s="68"/>
      <c r="BJA834" s="68"/>
      <c r="BJB834" s="68"/>
      <c r="BJC834" s="68"/>
      <c r="BJD834" s="68"/>
      <c r="BJE834" s="68"/>
      <c r="BJF834" s="68"/>
      <c r="BJG834" s="68"/>
      <c r="BJH834" s="68"/>
    </row>
    <row r="835" spans="1602:1620" ht="12.75">
      <c r="BIT835" s="69" t="s">
        <v>274</v>
      </c>
      <c r="BIU835" s="69"/>
      <c r="BIV835" s="69"/>
      <c r="BIW835" s="68"/>
      <c r="BIX835" s="68"/>
      <c r="BIY835" s="68"/>
      <c r="BIZ835" s="68"/>
      <c r="BJA835" s="68"/>
      <c r="BJB835" s="68"/>
      <c r="BJC835" s="68"/>
      <c r="BJD835" s="68"/>
      <c r="BJE835" s="68"/>
      <c r="BJF835" s="68"/>
      <c r="BJG835" s="68"/>
      <c r="BJH835" s="68"/>
    </row>
    <row r="836" spans="1602:1620" ht="12.75">
      <c r="BIT836" s="69"/>
      <c r="BIU836" s="69"/>
      <c r="BIV836" s="69"/>
      <c r="BIW836" s="68"/>
      <c r="BIX836" s="68"/>
      <c r="BIY836" s="68"/>
      <c r="BIZ836" s="68"/>
      <c r="BJA836" s="68"/>
      <c r="BJB836" s="68"/>
      <c r="BJC836" s="68"/>
      <c r="BJD836" s="68"/>
      <c r="BJE836" s="68"/>
      <c r="BJF836" s="68"/>
      <c r="BJG836" s="68"/>
      <c r="BJH836" s="68"/>
    </row>
    <row r="837" spans="1602:1620" ht="12.75">
      <c r="BIT837" s="69"/>
      <c r="BIU837" s="69" t="s">
        <v>275</v>
      </c>
      <c r="BIV837" s="69"/>
      <c r="BIW837" s="68"/>
      <c r="BIX837" s="68"/>
      <c r="BIY837" s="68"/>
      <c r="BIZ837" s="68"/>
      <c r="BJA837" s="68"/>
      <c r="BJB837" s="68"/>
      <c r="BJC837" s="68"/>
      <c r="BJD837" s="68"/>
      <c r="BJE837" s="68"/>
      <c r="BJF837" s="68"/>
      <c r="BJG837" s="68"/>
      <c r="BJH837" s="68"/>
    </row>
    <row r="838" spans="1602:1620" ht="12.75">
      <c r="BIT838" s="69"/>
      <c r="BIU838" s="69" t="s">
        <v>276</v>
      </c>
      <c r="BIV838" s="69"/>
      <c r="BIW838" s="68"/>
      <c r="BIX838" s="68"/>
      <c r="BIY838" s="68"/>
      <c r="BIZ838" s="68"/>
      <c r="BJA838" s="68"/>
      <c r="BJB838" s="68"/>
      <c r="BJC838" s="68"/>
      <c r="BJD838" s="68"/>
      <c r="BJE838" s="68"/>
      <c r="BJF838" s="68"/>
      <c r="BJG838" s="68"/>
      <c r="BJH838" s="68"/>
    </row>
    <row r="839" spans="1602:1620" ht="12.75">
      <c r="BIT839" s="69"/>
      <c r="BIU839" s="69" t="s">
        <v>277</v>
      </c>
      <c r="BIV839" s="69"/>
      <c r="BIW839" s="68"/>
      <c r="BIX839" s="68"/>
      <c r="BIY839" s="68"/>
      <c r="BIZ839" s="68"/>
      <c r="BJA839" s="68"/>
      <c r="BJB839" s="68"/>
      <c r="BJC839" s="68"/>
      <c r="BJD839" s="68"/>
      <c r="BJE839" s="68"/>
      <c r="BJF839" s="68"/>
      <c r="BJG839" s="68"/>
      <c r="BJH839" s="68"/>
    </row>
    <row r="840" spans="1602:1620" ht="12.75">
      <c r="BIT840" s="69"/>
      <c r="BIU840" s="69"/>
      <c r="BIV840" s="69"/>
      <c r="BIW840" s="68"/>
      <c r="BIX840" s="68"/>
      <c r="BIY840" s="68"/>
      <c r="BIZ840" s="68"/>
      <c r="BJA840" s="68"/>
      <c r="BJB840" s="68"/>
      <c r="BJC840" s="68"/>
      <c r="BJD840" s="68"/>
      <c r="BJE840" s="68"/>
      <c r="BJF840" s="68"/>
      <c r="BJG840" s="68"/>
      <c r="BJH840" s="68"/>
    </row>
    <row r="841" spans="1602:1620" ht="12.75">
      <c r="BIT841" s="69"/>
      <c r="BIU841" s="69"/>
      <c r="BIV841" s="74" t="s">
        <v>76</v>
      </c>
      <c r="BIW841" s="68"/>
      <c r="BIX841" s="68"/>
      <c r="BIY841" s="68"/>
      <c r="BIZ841" s="68"/>
      <c r="BJA841" s="68"/>
      <c r="BJB841" s="68"/>
      <c r="BJC841" s="68"/>
      <c r="BJD841" s="68"/>
      <c r="BJE841" s="68"/>
      <c r="BJF841" s="68"/>
      <c r="BJG841" s="68"/>
      <c r="BJH841" s="68"/>
    </row>
    <row r="842" spans="1602:1620" ht="12.75">
      <c r="BIT842" s="69"/>
      <c r="BIU842" s="69"/>
      <c r="BIV842" s="74" t="s">
        <v>82</v>
      </c>
      <c r="BIW842" s="68"/>
      <c r="BIX842" s="68"/>
      <c r="BIY842" s="68"/>
      <c r="BIZ842" s="68"/>
      <c r="BJA842" s="68"/>
      <c r="BJB842" s="68"/>
      <c r="BJC842" s="68"/>
      <c r="BJD842" s="68"/>
      <c r="BJE842" s="68"/>
      <c r="BJF842" s="68"/>
      <c r="BJG842" s="68"/>
      <c r="BJH842" s="68"/>
    </row>
    <row r="843" spans="1602:1620" ht="12.75">
      <c r="BIT843" s="69"/>
      <c r="BIU843" s="69"/>
      <c r="BIV843" s="74"/>
      <c r="BIW843" s="68"/>
      <c r="BIX843" s="68"/>
      <c r="BIY843" s="68"/>
      <c r="BIZ843" s="68"/>
      <c r="BJA843" s="68"/>
      <c r="BJB843" s="68"/>
      <c r="BJC843" s="68"/>
      <c r="BJD843" s="68"/>
      <c r="BJE843" s="68"/>
      <c r="BJF843" s="68"/>
      <c r="BJG843" s="68"/>
      <c r="BJH843" s="68"/>
    </row>
    <row r="844" spans="1602:1620">
      <c r="BIT844" s="68"/>
      <c r="BIU844" s="68"/>
      <c r="BIV844" s="68"/>
      <c r="BIW844" s="68"/>
      <c r="BIX844" s="68"/>
      <c r="BIY844" s="68"/>
      <c r="BIZ844" s="68"/>
      <c r="BJA844" s="68"/>
      <c r="BJB844" s="68"/>
      <c r="BJC844" s="68"/>
      <c r="BJD844" s="68"/>
      <c r="BJE844" s="68"/>
      <c r="BJF844" s="68"/>
      <c r="BJG844" s="68"/>
      <c r="BJH844" s="68"/>
    </row>
    <row r="845" spans="1602:1620">
      <c r="BIT845" s="68"/>
      <c r="BIU845" s="68"/>
      <c r="BIV845" s="68"/>
      <c r="BIW845" s="68"/>
      <c r="BIX845" s="68"/>
      <c r="BIY845" s="68"/>
      <c r="BIZ845" s="68"/>
      <c r="BJA845" s="68"/>
      <c r="BJB845" s="68"/>
      <c r="BJC845" s="68"/>
      <c r="BJD845" s="68"/>
      <c r="BJE845" s="68"/>
      <c r="BJF845" s="68"/>
      <c r="BJG845" s="68"/>
      <c r="BJH845" s="68"/>
    </row>
    <row r="846" spans="1602:1620" ht="12.75">
      <c r="BIT846" s="68"/>
      <c r="BIU846" s="68"/>
      <c r="BIV846" s="68"/>
      <c r="BIW846" s="68"/>
      <c r="BIX846" s="69"/>
      <c r="BIY846" s="69"/>
      <c r="BIZ846" s="69"/>
      <c r="BJA846" s="69"/>
      <c r="BJB846" s="69"/>
      <c r="BJC846" s="69"/>
      <c r="BJD846" s="69"/>
      <c r="BJE846" s="69"/>
      <c r="BJF846" s="197" t="s">
        <v>50</v>
      </c>
      <c r="BJG846" s="197"/>
      <c r="BJH846" s="197"/>
    </row>
    <row r="847" spans="1602:1620" ht="12.75">
      <c r="BIT847" s="68"/>
      <c r="BIU847" s="68"/>
      <c r="BIV847" s="68"/>
      <c r="BIW847" s="68"/>
      <c r="BIX847" s="69"/>
      <c r="BIY847" s="69"/>
      <c r="BIZ847" s="69"/>
      <c r="BJA847" s="69"/>
      <c r="BJB847" s="69"/>
      <c r="BJC847" s="69"/>
      <c r="BJD847" s="75">
        <v>1</v>
      </c>
      <c r="BJE847" s="75">
        <v>2</v>
      </c>
      <c r="BJF847" s="75">
        <v>3</v>
      </c>
      <c r="BJG847" s="76">
        <v>4</v>
      </c>
      <c r="BJH847" s="76">
        <v>5</v>
      </c>
    </row>
    <row r="848" spans="1602:1620" ht="12.75">
      <c r="BIT848" s="68"/>
      <c r="BIU848" s="68"/>
      <c r="BIV848" s="68"/>
      <c r="BIW848" s="68"/>
      <c r="BIX848" s="69"/>
      <c r="BIY848" s="69"/>
      <c r="BIZ848" s="69"/>
      <c r="BJA848" s="69"/>
      <c r="BJB848" s="69"/>
      <c r="BJC848" s="69"/>
      <c r="BJD848" s="74" t="s">
        <v>83</v>
      </c>
      <c r="BJE848" s="74" t="s">
        <v>84</v>
      </c>
      <c r="BJF848" s="74" t="s">
        <v>85</v>
      </c>
      <c r="BJG848" s="74" t="s">
        <v>86</v>
      </c>
      <c r="BJH848" s="74" t="s">
        <v>87</v>
      </c>
    </row>
    <row r="849" spans="1606:1622" ht="12.75">
      <c r="BIT849" s="68"/>
      <c r="BIU849" s="68"/>
      <c r="BIV849" s="68"/>
      <c r="BIW849" s="68"/>
      <c r="BIX849" s="69"/>
      <c r="BIY849" s="69"/>
      <c r="BIZ849" s="69"/>
      <c r="BJA849" s="69"/>
      <c r="BJB849" s="69"/>
      <c r="BJC849" s="69"/>
      <c r="BJD849" s="77">
        <v>0.2</v>
      </c>
      <c r="BJE849" s="77">
        <v>0.4</v>
      </c>
      <c r="BJF849" s="77">
        <v>0.6</v>
      </c>
      <c r="BJG849" s="77">
        <v>0.8</v>
      </c>
      <c r="BJH849" s="77">
        <v>1</v>
      </c>
    </row>
    <row r="851" spans="1606:1622" ht="12.75">
      <c r="BIX851" s="211" t="s">
        <v>48</v>
      </c>
      <c r="BIY851" s="78">
        <v>5</v>
      </c>
      <c r="BIZ851" s="74" t="s">
        <v>88</v>
      </c>
      <c r="BJA851" s="77">
        <v>1</v>
      </c>
      <c r="BJB851" s="69" t="s">
        <v>278</v>
      </c>
      <c r="BJC851" s="79">
        <v>1</v>
      </c>
      <c r="BJD851" s="75" t="s">
        <v>90</v>
      </c>
      <c r="BJE851" s="75" t="s">
        <v>90</v>
      </c>
      <c r="BJF851" s="75" t="s">
        <v>90</v>
      </c>
      <c r="BJG851" s="75" t="s">
        <v>90</v>
      </c>
      <c r="BJH851" s="75" t="s">
        <v>91</v>
      </c>
      <c r="BJI851" s="68"/>
      <c r="BJJ851" s="68"/>
    </row>
    <row r="852" spans="1606:1622" ht="12.75">
      <c r="BIX852" s="211"/>
      <c r="BIY852" s="78">
        <v>4</v>
      </c>
      <c r="BIZ852" s="74" t="s">
        <v>92</v>
      </c>
      <c r="BJA852" s="77">
        <v>0.8</v>
      </c>
      <c r="BJB852" s="69" t="s">
        <v>279</v>
      </c>
      <c r="BJC852" s="79">
        <v>0.8</v>
      </c>
      <c r="BJD852" s="75" t="s">
        <v>89</v>
      </c>
      <c r="BJE852" s="75" t="s">
        <v>89</v>
      </c>
      <c r="BJF852" s="75" t="s">
        <v>90</v>
      </c>
      <c r="BJG852" s="75" t="s">
        <v>90</v>
      </c>
      <c r="BJH852" s="75" t="s">
        <v>91</v>
      </c>
      <c r="BJI852" s="68"/>
      <c r="BJJ852" s="68"/>
    </row>
    <row r="853" spans="1606:1622" ht="12.75">
      <c r="BIX853" s="211"/>
      <c r="BIY853" s="78">
        <v>3</v>
      </c>
      <c r="BIZ853" s="74" t="s">
        <v>93</v>
      </c>
      <c r="BJA853" s="77">
        <v>0.6</v>
      </c>
      <c r="BJB853" s="69" t="s">
        <v>280</v>
      </c>
      <c r="BJC853" s="79">
        <v>0.6</v>
      </c>
      <c r="BJD853" s="75" t="s">
        <v>89</v>
      </c>
      <c r="BJE853" s="75" t="s">
        <v>89</v>
      </c>
      <c r="BJF853" s="75" t="s">
        <v>89</v>
      </c>
      <c r="BJG853" s="75" t="s">
        <v>90</v>
      </c>
      <c r="BJH853" s="75" t="s">
        <v>91</v>
      </c>
      <c r="BJI853" s="68"/>
      <c r="BJJ853" s="68"/>
    </row>
    <row r="854" spans="1606:1622" ht="12.75">
      <c r="BIX854" s="211"/>
      <c r="BIY854" s="78">
        <v>2</v>
      </c>
      <c r="BIZ854" s="74" t="s">
        <v>73</v>
      </c>
      <c r="BJA854" s="77">
        <v>0.4</v>
      </c>
      <c r="BJB854" s="69" t="s">
        <v>281</v>
      </c>
      <c r="BJC854" s="79">
        <v>0.4</v>
      </c>
      <c r="BJD854" s="75" t="s">
        <v>94</v>
      </c>
      <c r="BJE854" s="75" t="s">
        <v>89</v>
      </c>
      <c r="BJF854" s="75" t="s">
        <v>89</v>
      </c>
      <c r="BJG854" s="75" t="s">
        <v>90</v>
      </c>
      <c r="BJH854" s="75" t="s">
        <v>91</v>
      </c>
      <c r="BJI854" s="68"/>
      <c r="BJJ854" s="68"/>
    </row>
    <row r="855" spans="1606:1622" ht="12.75">
      <c r="BIX855" s="211"/>
      <c r="BIY855" s="78">
        <v>1</v>
      </c>
      <c r="BIZ855" s="74" t="s">
        <v>95</v>
      </c>
      <c r="BJA855" s="77">
        <v>0.2</v>
      </c>
      <c r="BJB855" s="69" t="s">
        <v>282</v>
      </c>
      <c r="BJC855" s="79">
        <v>0.2</v>
      </c>
      <c r="BJD855" s="75" t="s">
        <v>94</v>
      </c>
      <c r="BJE855" s="75" t="s">
        <v>94</v>
      </c>
      <c r="BJF855" s="75" t="s">
        <v>89</v>
      </c>
      <c r="BJG855" s="75" t="s">
        <v>90</v>
      </c>
      <c r="BJH855" s="75" t="s">
        <v>91</v>
      </c>
      <c r="BJI855" s="68"/>
      <c r="BJJ855" s="68"/>
    </row>
    <row r="856" spans="1606:1622">
      <c r="BIX856" s="68"/>
      <c r="BIY856" s="68"/>
      <c r="BIZ856" s="68"/>
      <c r="BJA856" s="68"/>
      <c r="BJB856" s="68"/>
      <c r="BJC856" s="68"/>
      <c r="BJD856" s="68"/>
      <c r="BJE856" s="68"/>
      <c r="BJF856" s="68"/>
      <c r="BJG856" s="68"/>
      <c r="BJH856" s="68"/>
      <c r="BJI856" s="68"/>
      <c r="BJJ856" s="68"/>
    </row>
    <row r="857" spans="1606:1622">
      <c r="BIX857" s="68"/>
      <c r="BIY857" s="68"/>
      <c r="BIZ857" s="68"/>
      <c r="BJA857" s="68"/>
      <c r="BJB857" s="68"/>
      <c r="BJC857" s="68"/>
      <c r="BJD857" s="68"/>
      <c r="BJE857" s="68"/>
      <c r="BJF857" s="68"/>
      <c r="BJG857" s="68"/>
      <c r="BJH857" s="68"/>
      <c r="BJI857" s="68"/>
      <c r="BJJ857" s="68"/>
    </row>
    <row r="858" spans="1606:1622">
      <c r="BIX858" s="68"/>
      <c r="BIY858" s="68"/>
      <c r="BIZ858" s="68"/>
      <c r="BJA858" s="68"/>
      <c r="BJB858" s="68"/>
      <c r="BJC858" s="68"/>
      <c r="BJD858" s="68"/>
      <c r="BJE858" s="68"/>
      <c r="BJF858" s="68"/>
      <c r="BJG858" s="68"/>
      <c r="BJH858" s="68"/>
      <c r="BJI858" s="68"/>
      <c r="BJJ858" s="68" t="s">
        <v>283</v>
      </c>
    </row>
    <row r="859" spans="1606:1622">
      <c r="BIX859" s="68"/>
      <c r="BIY859" s="68"/>
      <c r="BIZ859" s="68"/>
      <c r="BJA859" s="68"/>
      <c r="BJB859" s="68"/>
      <c r="BJC859" s="68"/>
      <c r="BJD859" s="68"/>
      <c r="BJE859" s="68"/>
      <c r="BJF859" s="68"/>
      <c r="BJG859" s="68"/>
      <c r="BJH859" s="68"/>
      <c r="BJI859" s="68"/>
      <c r="BJJ859" s="68" t="s">
        <v>284</v>
      </c>
    </row>
    <row r="860" spans="1606:1622">
      <c r="BIX860" s="68"/>
      <c r="BIY860" s="68"/>
      <c r="BIZ860" s="68"/>
      <c r="BJA860" s="68"/>
      <c r="BJB860" s="68"/>
      <c r="BJC860" s="68"/>
      <c r="BJD860" s="68"/>
      <c r="BJE860" s="68"/>
      <c r="BJF860" s="68"/>
      <c r="BJG860" s="68"/>
      <c r="BJH860" s="68"/>
      <c r="BJI860" s="68"/>
      <c r="BJJ860" s="68" t="s">
        <v>285</v>
      </c>
    </row>
    <row r="861" spans="1606:1622">
      <c r="BIX861" s="68"/>
      <c r="BIY861" s="68"/>
      <c r="BIZ861" s="68"/>
      <c r="BJA861" s="68"/>
      <c r="BJB861" s="68"/>
      <c r="BJC861" s="68"/>
      <c r="BJD861" s="68"/>
      <c r="BJE861" s="68"/>
      <c r="BJF861" s="68"/>
      <c r="BJG861" s="68"/>
      <c r="BJH861" s="68"/>
      <c r="BJI861" s="68"/>
      <c r="BJJ861" s="68" t="s">
        <v>286</v>
      </c>
    </row>
    <row r="862" spans="1606:1622">
      <c r="BIX862" s="68"/>
      <c r="BIY862" s="68"/>
      <c r="BIZ862" s="68"/>
      <c r="BJA862" s="68"/>
      <c r="BJB862" s="68"/>
      <c r="BJC862" s="68"/>
      <c r="BJD862" s="68"/>
      <c r="BJE862" s="68"/>
      <c r="BJF862" s="68"/>
      <c r="BJG862" s="68"/>
      <c r="BJH862" s="68"/>
      <c r="BJI862" s="68"/>
      <c r="BJJ862" s="68" t="s">
        <v>287</v>
      </c>
    </row>
    <row r="863" spans="1606:1622">
      <c r="BIX863" s="68"/>
      <c r="BIY863" s="68"/>
      <c r="BIZ863" s="68"/>
      <c r="BJA863" s="68"/>
      <c r="BJB863" s="68"/>
      <c r="BJC863" s="68"/>
      <c r="BJD863" s="68"/>
      <c r="BJE863" s="68"/>
      <c r="BJF863" s="68"/>
      <c r="BJG863" s="68"/>
      <c r="BJH863" s="68"/>
      <c r="BJI863" s="68"/>
      <c r="BJJ863" s="68" t="s">
        <v>256</v>
      </c>
    </row>
    <row r="866" spans="1624:1624">
      <c r="BJL866" s="80" t="s">
        <v>288</v>
      </c>
    </row>
    <row r="867" spans="1624:1624">
      <c r="BJL867" s="57" t="s">
        <v>289</v>
      </c>
    </row>
    <row r="868" spans="1624:1624" ht="22.5">
      <c r="BJL868" s="57" t="s">
        <v>290</v>
      </c>
    </row>
    <row r="869" spans="1624:1624">
      <c r="BJL869" s="57" t="s">
        <v>291</v>
      </c>
    </row>
    <row r="870" spans="1624:1624">
      <c r="BJL870" s="57" t="s">
        <v>292</v>
      </c>
    </row>
    <row r="871" spans="1624:1624">
      <c r="BJL871" s="57" t="s">
        <v>293</v>
      </c>
    </row>
    <row r="872" spans="1624:1624">
      <c r="BJL872" s="6" t="s">
        <v>198</v>
      </c>
    </row>
  </sheetData>
  <mergeCells count="21">
    <mergeCell ref="BHO710:BHQ710"/>
    <mergeCell ref="BJF846:BJH846"/>
    <mergeCell ref="BIX851:BIX855"/>
    <mergeCell ref="AC7:AH7"/>
    <mergeCell ref="AI7:AL7"/>
    <mergeCell ref="AY9:AY13"/>
    <mergeCell ref="BA9:BA13"/>
    <mergeCell ref="BGN596:BGP596"/>
    <mergeCell ref="BGH600:BGH604"/>
    <mergeCell ref="O5:P5"/>
    <mergeCell ref="Q5:R5"/>
    <mergeCell ref="U5:V5"/>
    <mergeCell ref="W5:X5"/>
    <mergeCell ref="B7:H7"/>
    <mergeCell ref="J7:AB7"/>
    <mergeCell ref="I5:N5"/>
    <mergeCell ref="B1:I1"/>
    <mergeCell ref="J1:K4"/>
    <mergeCell ref="B2:I2"/>
    <mergeCell ref="C3:H3"/>
    <mergeCell ref="C4:H4"/>
  </mergeCells>
  <conditionalFormatting sqref="AG9:AG13">
    <cfRule type="containsText" dxfId="11" priority="5" operator="containsText" text="BAJO">
      <formula>NOT(ISERROR(SEARCH("BAJO",AG9)))</formula>
    </cfRule>
    <cfRule type="containsText" dxfId="10" priority="6" operator="containsText" text="MODERADO">
      <formula>NOT(ISERROR(SEARCH("MODERADO",AG9)))</formula>
    </cfRule>
    <cfRule type="containsText" dxfId="9" priority="7" operator="containsText" text="ALTO">
      <formula>NOT(ISERROR(SEARCH("ALTO",AG9)))</formula>
    </cfRule>
    <cfRule type="containsText" dxfId="8" priority="8" operator="containsText" text="EXTREMO">
      <formula>NOT(ISERROR(SEARCH("EXTREMO",AG9)))</formula>
    </cfRule>
  </conditionalFormatting>
  <conditionalFormatting sqref="AR9:AV13">
    <cfRule type="containsText" dxfId="7" priority="1" operator="containsText" text="BAJO">
      <formula>NOT(ISERROR(SEARCH("BAJO",AR9)))</formula>
    </cfRule>
  </conditionalFormatting>
  <conditionalFormatting sqref="AV9:AV13">
    <cfRule type="containsText" dxfId="6" priority="2" operator="containsText" text="MODERADO">
      <formula>NOT(ISERROR(SEARCH("MODERADO",AV9)))</formula>
    </cfRule>
    <cfRule type="containsText" dxfId="5" priority="3" operator="containsText" text="ALTO">
      <formula>NOT(ISERROR(SEARCH("ALTO",AV9)))</formula>
    </cfRule>
    <cfRule type="containsText" dxfId="4" priority="4" operator="containsText" text="EXTREMO">
      <formula>NOT(ISERROR(SEARCH("EXTREMO",AV9)))</formula>
    </cfRule>
  </conditionalFormatting>
  <dataValidations count="16">
    <dataValidation type="list" allowBlank="1" showInputMessage="1" showErrorMessage="1" sqref="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J9:AB13">
      <formula1>SINO</formula1>
    </dataValidation>
    <dataValidation type="whole" allowBlank="1" showInputMessage="1" showErrorMessage="1" sqref="WUX9 WLB9 WBF9 VRJ9 VHN9 UXR9 UNV9 UDZ9 TUD9 TKH9 TAL9 SQP9 SGT9 RWX9 RNB9 RDF9 QTJ9 QJN9 PZR9 PPV9 PFZ9 OWD9 OMH9 OCL9 NSP9 NIT9 MYX9 MPB9 MFF9 LVJ9 LLN9 LBR9 KRV9 KHZ9 JYD9 JOH9 JEL9 IUP9 IKT9 IAX9 HRB9 HHF9 GXJ9 GNN9 GDR9 FTV9 FJZ9 FAD9 EQH9 EGL9 DWP9 DMT9 DCX9 CTB9 CJF9 BZJ9 BPN9">
      <formula1>0</formula1>
      <formula2>100</formula2>
    </dataValidation>
    <dataValidation showInputMessage="1" showErrorMessage="1" sqref="WVA9:WVE9 WLE9:WLI9 WBI9:WBM9 VRM9:VRQ9 VHQ9:VHU9 UXU9:UXY9 UNY9:UOC9 UEC9:UEG9 TUG9:TUK9 TKK9:TKO9 TAO9:TAS9 SQS9:SQW9 SGW9:SHA9 RXA9:RXE9 RNE9:RNI9 RDI9:RDM9 QTM9:QTQ9 QJQ9:QJU9 PZU9:PZY9 PPY9:PQC9 PGC9:PGG9 OWG9:OWK9 OMK9:OMO9 OCO9:OCS9 NSS9:NSW9 NIW9:NJA9 MZA9:MZE9 MPE9:MPI9 MFI9:MFM9 LVM9:LVQ9 LLQ9:LLU9 LBU9:LBY9 KRY9:KSC9 KIC9:KIG9 JYG9:JYK9 JOK9:JOO9 JEO9:JES9 IUS9:IUW9 IKW9:ILA9 IBA9:IBE9 HRE9:HRI9 HHI9:HHM9 GXM9:GXQ9 GNQ9:GNU9 GDU9:GDY9 FTY9:FUC9 FKC9:FKG9 FAG9:FAK9 EQK9:EQO9 EGO9:EGS9 DWS9:DWW9 DMW9:DNA9 DDA9:DDE9 CTE9:CTI9 CJI9:CJM9 BZM9:BZQ9 BPQ9:BPU9"/>
    <dataValidation type="list" showInputMessage="1" showErrorMessage="1" errorTitle="Rechazado" error="Solo son validadas las opciones de la lista" sqref="WUY9 WLC9 WBG9 VRK9 VHO9 UXS9 UNW9 UEA9 TUE9 TKI9 TAM9 SQQ9 SGU9 RWY9 RNC9 RDG9 QTK9 QJO9 PZS9 PPW9 PGA9 OWE9 OMI9 OCM9 NSQ9 NIU9 MYY9 MPC9 MFG9 LVK9 LLO9 LBS9 KRW9 KIA9 JYE9 JOI9 JEM9 IUQ9 IKU9 IAY9 HRC9 HHG9 GXK9 GNO9 GDS9 FTW9 FKA9 FAE9 EQI9 EGM9 DWQ9 DMU9 DCY9 CTC9 CJG9 BZK9 BPO9 AP9:AP13">
      <formula1>Efecto</formula1>
    </dataValidation>
    <dataValidation type="list" allowBlank="1" showInputMessage="1" showErrorMessage="1" sqref="WUM9 WKQ9 WAU9 VQY9 VHC9 UXG9 UNK9 UDO9 TTS9 TJW9 TAA9 SQE9 SGI9 RWM9 RMQ9 RCU9 QSY9 QJC9 PZG9 PPK9 PFO9 OVS9 OLW9 OCA9 NSE9 NII9 MYM9 MOQ9 MEU9 LUY9 LLC9 LBG9 KRK9 KHO9 JXS9 JNW9 JEA9 IUE9 IKI9 IAM9 HQQ9 HGU9 GWY9 GNC9 GDG9 FTK9 FJO9 EZS9 EPW9 EGA9 DWE9 DMI9 DCM9 CSQ9 CIU9 BYY9 BPC9">
      <formula1>IMPACTO</formula1>
    </dataValidation>
    <dataValidation type="list" allowBlank="1" showInputMessage="1" showErrorMessage="1" sqref="WUL9 WKP9 WAT9 VQX9 VHB9 UXF9 UNJ9 UDN9 TTR9 TJV9 SZZ9 SQD9 SGH9 RWL9 RMP9 RCT9 QSX9 QJB9 PZF9 PPJ9 PFN9 OVR9 OLV9 OBZ9 NSD9 NIH9 MYL9 MOP9 MET9 LUX9 LLB9 LBF9 KRJ9 KHN9 JXR9 JNV9 JDZ9 IUD9 IKH9 IAL9 HQP9 HGT9 GWX9 GNB9 GDF9 FTJ9 FJN9 EZR9 EPV9 EFZ9 DWD9 DMH9 DCL9 CSP9 CIT9 BYX9 BPB9 I9:I12">
      <formula1>PROBAB</formula1>
    </dataValidation>
    <dataValidation type="list" showInputMessage="1" showErrorMessage="1" sqref="AO9:AO13">
      <formula1>TIP_CONTROL</formula1>
    </dataValidation>
    <dataValidation showInputMessage="1" showErrorMessage="1" errorTitle="Rechazado" error="Solo son validadas las opciones de la lista" sqref="AK9:AL13 BA9 AX9:AY9 AX10:AX13"/>
    <dataValidation type="list" allowBlank="1" showInputMessage="1" sqref="D9:D13">
      <formula1>InternoExp</formula1>
    </dataValidation>
    <dataValidation type="list" allowBlank="1" showInputMessage="1" sqref="E9:E13">
      <formula1>ExternoExp</formula1>
    </dataValidation>
    <dataValidation type="list" allowBlank="1" showInputMessage="1" sqref="H9:H13">
      <formula1>TramitesSer</formula1>
    </dataValidation>
    <dataValidation type="list" allowBlank="1" showInputMessage="1" showErrorMessage="1" sqref="G9:G13">
      <formula1>consecuencias</formula1>
    </dataValidation>
    <dataValidation type="list" allowBlank="1" showInputMessage="1" showErrorMessage="1" sqref="BGR608:BGR612">
      <formula1>TipoCausa</formula1>
    </dataValidation>
    <dataValidation type="list" showInputMessage="1" showErrorMessage="1" errorTitle="Rechazado" error="Solo son validadas las opciones de la lista" sqref="AM9:AM13">
      <formula1>FRECUENCY</formula1>
    </dataValidation>
    <dataValidation type="list" showErrorMessage="1" sqref="AN9:AN13">
      <formula1>IMPLEMENT</formula1>
    </dataValidation>
    <dataValidation type="list" allowBlank="1" showInputMessage="1" sqref="F9:F13">
      <formula1>$BGR$608:$BGR$612</formula1>
    </dataValidation>
  </dataValidations>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GY36"/>
  <sheetViews>
    <sheetView zoomScale="69" zoomScaleNormal="69" workbookViewId="0">
      <selection activeCell="B7" sqref="B7:J7"/>
    </sheetView>
  </sheetViews>
  <sheetFormatPr baseColWidth="10" defaultColWidth="10.875" defaultRowHeight="14.25"/>
  <cols>
    <col min="1" max="2" width="10.875" style="131"/>
    <col min="3" max="3" width="44" style="131" customWidth="1"/>
    <col min="4" max="4" width="18.125" style="131" customWidth="1"/>
    <col min="5" max="5" width="20" style="131" customWidth="1"/>
    <col min="6" max="6" width="19.5" style="131" customWidth="1"/>
    <col min="7" max="7" width="27.875" style="131" customWidth="1"/>
    <col min="8" max="8" width="20.75" style="131" customWidth="1"/>
    <col min="9" max="9" width="22" style="131" customWidth="1"/>
    <col min="10" max="10" width="15.875" style="143" customWidth="1"/>
    <col min="11" max="11" width="10.875" style="131"/>
    <col min="12" max="12" width="10.875" style="131" customWidth="1"/>
    <col min="13" max="13" width="44.125" style="131" customWidth="1"/>
    <col min="14" max="14" width="17.5" style="131" customWidth="1"/>
    <col min="15" max="16384" width="10.875" style="131"/>
  </cols>
  <sheetData>
    <row r="2" spans="1:54 1541:1559" s="6" customFormat="1" ht="11.25" customHeight="1">
      <c r="A2" s="1"/>
      <c r="B2" s="154" t="s">
        <v>0</v>
      </c>
      <c r="C2" s="155"/>
      <c r="D2" s="155"/>
      <c r="E2" s="155"/>
      <c r="F2" s="155"/>
      <c r="G2" s="155"/>
      <c r="H2" s="155"/>
      <c r="I2" s="156"/>
      <c r="J2" s="169"/>
      <c r="K2" s="131"/>
      <c r="L2" s="2"/>
      <c r="M2" s="3"/>
      <c r="N2" s="3"/>
      <c r="O2" s="2"/>
      <c r="P2" s="2"/>
      <c r="Q2" s="2"/>
      <c r="R2" s="2"/>
      <c r="S2" s="2"/>
      <c r="T2" s="2"/>
      <c r="U2" s="2"/>
      <c r="V2" s="2"/>
      <c r="W2" s="2"/>
      <c r="X2" s="2"/>
      <c r="Y2" s="2"/>
      <c r="Z2" s="2"/>
      <c r="AA2" s="2"/>
      <c r="AB2" s="2"/>
      <c r="AC2" s="2"/>
      <c r="AD2" s="2"/>
      <c r="AE2" s="2"/>
      <c r="AF2" s="2"/>
      <c r="AG2" s="2"/>
      <c r="AH2" s="2"/>
      <c r="AI2" s="2"/>
      <c r="AJ2" s="2"/>
      <c r="AK2" s="2"/>
      <c r="AL2" s="2"/>
      <c r="AM2" s="3"/>
      <c r="AN2" s="2"/>
      <c r="AO2" s="2"/>
      <c r="AP2" s="2"/>
      <c r="AQ2" s="106"/>
      <c r="AR2" s="106"/>
      <c r="AS2" s="106"/>
      <c r="AT2" s="106"/>
      <c r="AU2" s="106"/>
      <c r="AV2" s="106"/>
      <c r="AW2" s="106"/>
      <c r="AX2" s="2"/>
      <c r="AY2" s="2"/>
      <c r="AZ2" s="2"/>
      <c r="BA2" s="2"/>
      <c r="BB2" s="4" t="s">
        <v>1</v>
      </c>
      <c r="BGG2" s="5" t="s">
        <v>2</v>
      </c>
      <c r="BGW2" s="7"/>
      <c r="BGY2" s="8"/>
    </row>
    <row r="3" spans="1:54 1541:1559" s="6" customFormat="1" ht="11.25" customHeight="1">
      <c r="A3" s="1"/>
      <c r="B3" s="157"/>
      <c r="C3" s="158"/>
      <c r="D3" s="158"/>
      <c r="E3" s="158"/>
      <c r="F3" s="158"/>
      <c r="G3" s="158"/>
      <c r="H3" s="158"/>
      <c r="I3" s="159"/>
      <c r="J3" s="170"/>
      <c r="K3" s="131"/>
      <c r="L3" s="2"/>
      <c r="M3" s="3"/>
      <c r="N3" s="3"/>
      <c r="O3" s="2"/>
      <c r="P3" s="2"/>
      <c r="Q3" s="2"/>
      <c r="R3" s="2"/>
      <c r="S3" s="2"/>
      <c r="T3" s="2"/>
      <c r="U3" s="2"/>
      <c r="V3" s="2"/>
      <c r="W3" s="2"/>
      <c r="X3" s="2"/>
      <c r="Y3" s="2"/>
      <c r="Z3" s="2"/>
      <c r="AA3" s="2"/>
      <c r="AB3" s="2"/>
      <c r="AC3" s="2"/>
      <c r="AD3" s="2"/>
      <c r="AE3" s="2"/>
      <c r="AF3" s="2"/>
      <c r="AG3" s="2"/>
      <c r="AH3" s="2"/>
      <c r="AI3" s="2"/>
      <c r="AJ3" s="2"/>
      <c r="AK3" s="2"/>
      <c r="AL3" s="2"/>
      <c r="AM3" s="3"/>
      <c r="AN3" s="2"/>
      <c r="AO3" s="2"/>
      <c r="AP3" s="2"/>
      <c r="AQ3" s="106"/>
      <c r="AR3" s="106"/>
      <c r="AS3" s="106"/>
      <c r="AT3" s="106"/>
      <c r="AU3" s="106"/>
      <c r="AV3" s="106"/>
      <c r="AW3" s="106"/>
      <c r="AX3" s="2"/>
      <c r="AY3" s="2"/>
      <c r="AZ3" s="2"/>
      <c r="BA3" s="2"/>
      <c r="BB3" s="4"/>
      <c r="BGG3" s="5"/>
      <c r="BGW3" s="7"/>
      <c r="BGY3" s="8"/>
    </row>
    <row r="4" spans="1:54 1541:1559" s="6" customFormat="1" ht="14.25" customHeight="1">
      <c r="A4" s="1"/>
      <c r="B4" s="163" t="s">
        <v>3</v>
      </c>
      <c r="C4" s="164"/>
      <c r="D4" s="164"/>
      <c r="E4" s="164"/>
      <c r="F4" s="164"/>
      <c r="G4" s="164"/>
      <c r="H4" s="164"/>
      <c r="I4" s="165"/>
      <c r="J4" s="170"/>
      <c r="K4" s="131"/>
      <c r="L4" s="2"/>
      <c r="M4" s="3"/>
      <c r="N4" s="3"/>
      <c r="O4" s="2"/>
      <c r="P4" s="2"/>
      <c r="Q4" s="2"/>
      <c r="R4" s="2"/>
      <c r="S4" s="2"/>
      <c r="T4" s="2"/>
      <c r="U4" s="2"/>
      <c r="V4" s="2"/>
      <c r="W4" s="2"/>
      <c r="X4" s="2"/>
      <c r="Y4" s="2"/>
      <c r="Z4" s="2"/>
      <c r="AA4" s="2"/>
      <c r="AB4" s="2"/>
      <c r="AC4" s="2"/>
      <c r="AD4" s="2"/>
      <c r="AE4" s="2"/>
      <c r="AF4" s="2"/>
      <c r="AG4" s="2"/>
      <c r="AH4" s="2"/>
      <c r="AI4" s="2"/>
      <c r="AJ4" s="2"/>
      <c r="AK4" s="2"/>
      <c r="AL4" s="2"/>
      <c r="AM4" s="3"/>
      <c r="AN4" s="2"/>
      <c r="AO4" s="2"/>
      <c r="AP4" s="2"/>
      <c r="AQ4" s="106"/>
      <c r="AR4" s="106"/>
      <c r="AS4" s="106"/>
      <c r="AT4" s="106"/>
      <c r="AU4" s="106"/>
      <c r="AV4" s="106"/>
      <c r="AW4" s="106"/>
      <c r="AX4" s="2"/>
      <c r="AY4" s="2"/>
      <c r="AZ4" s="2"/>
      <c r="BA4" s="2"/>
      <c r="BB4" s="2"/>
      <c r="BGG4" s="9"/>
      <c r="BGW4" s="7"/>
      <c r="BGY4" s="8"/>
    </row>
    <row r="5" spans="1:54 1541:1559">
      <c r="B5" s="166"/>
      <c r="C5" s="167"/>
      <c r="D5" s="167"/>
      <c r="E5" s="167"/>
      <c r="F5" s="167"/>
      <c r="G5" s="167"/>
      <c r="H5" s="167"/>
      <c r="I5" s="168"/>
      <c r="J5" s="171"/>
    </row>
    <row r="6" spans="1:54 1541:1559" ht="18.600000000000001" customHeight="1">
      <c r="B6" s="160" t="s">
        <v>515</v>
      </c>
      <c r="C6" s="161"/>
      <c r="D6" s="161"/>
      <c r="E6" s="161"/>
      <c r="F6" s="161"/>
      <c r="G6" s="161"/>
      <c r="H6" s="161"/>
      <c r="I6" s="161"/>
      <c r="J6" s="162"/>
    </row>
    <row r="7" spans="1:54 1541:1559" ht="224.1" customHeight="1">
      <c r="B7" s="151" t="s">
        <v>516</v>
      </c>
      <c r="C7" s="152"/>
      <c r="D7" s="152"/>
      <c r="E7" s="152"/>
      <c r="F7" s="152"/>
      <c r="G7" s="152"/>
      <c r="H7" s="152"/>
      <c r="I7" s="152"/>
      <c r="J7" s="153"/>
    </row>
    <row r="8" spans="1:54 1541:1559" ht="15.6" customHeight="1">
      <c r="B8" s="160" t="s">
        <v>517</v>
      </c>
      <c r="C8" s="161"/>
      <c r="D8" s="161"/>
      <c r="E8" s="161"/>
      <c r="F8" s="161"/>
      <c r="G8" s="161"/>
      <c r="H8" s="161"/>
      <c r="I8" s="161"/>
      <c r="J8" s="162"/>
      <c r="L8" s="132" t="s">
        <v>498</v>
      </c>
      <c r="M8" s="133" t="s">
        <v>366</v>
      </c>
      <c r="N8" s="140" t="s">
        <v>453</v>
      </c>
    </row>
    <row r="9" spans="1:54 1541:1559" ht="15">
      <c r="B9" s="132" t="s">
        <v>498</v>
      </c>
      <c r="C9" s="133" t="s">
        <v>366</v>
      </c>
      <c r="D9" s="134" t="s">
        <v>363</v>
      </c>
      <c r="E9" s="135" t="s">
        <v>364</v>
      </c>
      <c r="F9" s="136" t="s">
        <v>365</v>
      </c>
      <c r="G9" s="137" t="s">
        <v>454</v>
      </c>
      <c r="H9" s="138" t="s">
        <v>367</v>
      </c>
      <c r="I9" s="139" t="s">
        <v>368</v>
      </c>
      <c r="J9" s="140" t="s">
        <v>453</v>
      </c>
      <c r="L9" s="141">
        <v>1</v>
      </c>
      <c r="M9" s="149" t="s">
        <v>346</v>
      </c>
      <c r="N9" s="149">
        <v>2.731608000000001E-2</v>
      </c>
    </row>
    <row r="10" spans="1:54 1541:1559">
      <c r="B10" s="141">
        <v>1</v>
      </c>
      <c r="C10" s="141" t="s">
        <v>346</v>
      </c>
      <c r="D10" s="141" cm="1">
        <f t="array" ref="D10:H10">TRANSPOSE(Construcción!I9:I13)</f>
        <v>0.9</v>
      </c>
      <c r="E10" s="141">
        <v>0.7</v>
      </c>
      <c r="F10" s="141">
        <v>0.67</v>
      </c>
      <c r="G10" s="141">
        <v>0.7</v>
      </c>
      <c r="H10" s="141">
        <v>0.5</v>
      </c>
      <c r="I10" s="142">
        <f t="shared" ref="I10:I30" si="0">((SUM(_xlfn.ANCHORARRAY(D10)))/5)-0.3</f>
        <v>0.39399999999999996</v>
      </c>
      <c r="J10" s="142">
        <f>Construcción!AY7</f>
        <v>2.731608000000001E-2</v>
      </c>
      <c r="L10" s="141">
        <v>2</v>
      </c>
      <c r="M10" s="149" t="s">
        <v>486</v>
      </c>
      <c r="N10" s="149">
        <v>2.4520320000000005E-2</v>
      </c>
    </row>
    <row r="11" spans="1:54 1541:1559">
      <c r="B11" s="145">
        <v>2</v>
      </c>
      <c r="C11" s="145" t="s">
        <v>486</v>
      </c>
      <c r="D11" s="145" cm="1">
        <f t="array" ref="D11:H11">TRANSPOSE('G Financiera'!I9:I13)</f>
        <v>1</v>
      </c>
      <c r="E11" s="145">
        <v>0.1</v>
      </c>
      <c r="F11" s="145">
        <v>0.85</v>
      </c>
      <c r="G11" s="145">
        <v>0.59</v>
      </c>
      <c r="H11" s="145">
        <v>0.4</v>
      </c>
      <c r="I11" s="146">
        <f t="shared" si="0"/>
        <v>0.28799999999999998</v>
      </c>
      <c r="J11" s="146">
        <f>'G Financiera'!AY7</f>
        <v>2.4520320000000005E-2</v>
      </c>
      <c r="L11" s="141">
        <v>3</v>
      </c>
      <c r="M11" s="149" t="s">
        <v>294</v>
      </c>
      <c r="N11" s="149">
        <v>2.2650480000000008E-2</v>
      </c>
    </row>
    <row r="12" spans="1:54 1541:1559">
      <c r="B12" s="141">
        <v>3</v>
      </c>
      <c r="C12" s="141" t="s">
        <v>294</v>
      </c>
      <c r="D12" s="141" cm="1">
        <f t="array" ref="D12:H12">TRANSPOSE('G Predial'!I9:I13)</f>
        <v>0.6</v>
      </c>
      <c r="E12" s="141">
        <v>0.9</v>
      </c>
      <c r="F12" s="141">
        <v>0.45</v>
      </c>
      <c r="G12" s="141">
        <v>0.78</v>
      </c>
      <c r="H12" s="141">
        <v>0.5</v>
      </c>
      <c r="I12" s="142">
        <f t="shared" si="0"/>
        <v>0.34600000000000003</v>
      </c>
      <c r="J12" s="142">
        <f>'G Predial'!AY7</f>
        <v>2.2650480000000008E-2</v>
      </c>
      <c r="L12" s="141">
        <v>4</v>
      </c>
      <c r="M12" s="149" t="s">
        <v>330</v>
      </c>
      <c r="N12" s="149">
        <v>1.8631800000000011E-2</v>
      </c>
    </row>
    <row r="13" spans="1:54 1541:1559">
      <c r="B13" s="145">
        <v>4</v>
      </c>
      <c r="C13" s="145" t="s">
        <v>330</v>
      </c>
      <c r="D13" s="145" cm="1">
        <f t="array" ref="D13:H13">TRANSPOSE('Conservación '!I9:I13)</f>
        <v>0.8</v>
      </c>
      <c r="E13" s="145">
        <v>0.27</v>
      </c>
      <c r="F13" s="145">
        <v>0.3</v>
      </c>
      <c r="G13" s="145">
        <v>0.78</v>
      </c>
      <c r="H13" s="145">
        <v>0.5</v>
      </c>
      <c r="I13" s="146">
        <f t="shared" si="0"/>
        <v>0.23000000000000004</v>
      </c>
      <c r="J13" s="146">
        <f>'Conservación '!AY7</f>
        <v>1.8631800000000011E-2</v>
      </c>
      <c r="L13" s="141">
        <v>5</v>
      </c>
      <c r="M13" s="149" t="s">
        <v>379</v>
      </c>
      <c r="N13" s="149">
        <v>1.2854880000000004E-2</v>
      </c>
    </row>
    <row r="14" spans="1:54 1541:1559">
      <c r="B14" s="141">
        <v>5</v>
      </c>
      <c r="C14" s="141" t="s">
        <v>379</v>
      </c>
      <c r="D14" s="141" cm="1">
        <f t="array" ref="D14:H14">TRANSPOSE('G Contractual'!I9:I13)</f>
        <v>0.05</v>
      </c>
      <c r="E14" s="141">
        <v>0.3</v>
      </c>
      <c r="F14" s="141">
        <v>0.7</v>
      </c>
      <c r="G14" s="141">
        <v>0.77</v>
      </c>
      <c r="H14" s="141">
        <v>0.5</v>
      </c>
      <c r="I14" s="142">
        <f t="shared" si="0"/>
        <v>0.16399999999999998</v>
      </c>
      <c r="J14" s="142">
        <f>'G Contractual'!AY7</f>
        <v>1.2854880000000004E-2</v>
      </c>
      <c r="L14" s="141">
        <v>6</v>
      </c>
      <c r="M14" s="149" t="s">
        <v>401</v>
      </c>
      <c r="N14" s="149">
        <v>1.1400480000000008E-2</v>
      </c>
    </row>
    <row r="15" spans="1:54 1541:1559">
      <c r="B15" s="145">
        <v>6</v>
      </c>
      <c r="C15" s="145" t="s">
        <v>401</v>
      </c>
      <c r="D15" s="145" cm="1">
        <f t="array" ref="D15:H15">TRANSPOSE('Valorización '!I9:I13)</f>
        <v>0.2</v>
      </c>
      <c r="E15" s="145">
        <v>0.5</v>
      </c>
      <c r="F15" s="145">
        <v>0.4</v>
      </c>
      <c r="G15" s="145">
        <v>0.78</v>
      </c>
      <c r="H15" s="145">
        <v>0.4</v>
      </c>
      <c r="I15" s="146">
        <f t="shared" si="0"/>
        <v>0.15600000000000008</v>
      </c>
      <c r="J15" s="146">
        <f>'Valorización '!AY7</f>
        <v>1.1400480000000008E-2</v>
      </c>
      <c r="L15" s="141">
        <v>7</v>
      </c>
      <c r="M15" s="149" t="s">
        <v>390</v>
      </c>
      <c r="N15" s="149">
        <v>1.1088000000000004E-2</v>
      </c>
    </row>
    <row r="16" spans="1:54 1541:1559">
      <c r="B16" s="141">
        <v>7</v>
      </c>
      <c r="C16" s="141" t="s">
        <v>390</v>
      </c>
      <c r="D16" s="141" cm="1">
        <f t="array" ref="D16:H16">TRANSPOSE(Físicos!I9:I13)</f>
        <v>0.5</v>
      </c>
      <c r="E16" s="141">
        <v>0.4</v>
      </c>
      <c r="F16" s="141">
        <v>0.05</v>
      </c>
      <c r="G16" s="141">
        <v>0.6</v>
      </c>
      <c r="H16" s="141">
        <v>0.5</v>
      </c>
      <c r="I16" s="142">
        <f t="shared" si="0"/>
        <v>0.10999999999999999</v>
      </c>
      <c r="J16" s="142">
        <f>Físicos!AY7</f>
        <v>1.1088000000000004E-2</v>
      </c>
      <c r="L16" s="141">
        <v>8</v>
      </c>
      <c r="M16" s="149" t="s">
        <v>485</v>
      </c>
      <c r="N16" s="149">
        <v>1.0775520000000002E-2</v>
      </c>
    </row>
    <row r="17" spans="2:14">
      <c r="B17" s="145">
        <v>8</v>
      </c>
      <c r="C17" s="145" t="s">
        <v>485</v>
      </c>
      <c r="D17" s="145" cm="1">
        <f t="array" ref="D17:H17">TRANSPOSE('T. Información y co'!I9:I13)</f>
        <v>0.1</v>
      </c>
      <c r="E17" s="145">
        <v>0.5</v>
      </c>
      <c r="F17" s="145">
        <v>0.9</v>
      </c>
      <c r="G17" s="145">
        <v>0.46</v>
      </c>
      <c r="H17" s="145">
        <v>0.4</v>
      </c>
      <c r="I17" s="146">
        <f t="shared" si="0"/>
        <v>0.17199999999999999</v>
      </c>
      <c r="J17" s="146">
        <f>'T. Información y co'!AY7</f>
        <v>1.0775520000000002E-2</v>
      </c>
      <c r="L17" s="141">
        <v>9</v>
      </c>
      <c r="M17" s="149" t="s">
        <v>456</v>
      </c>
      <c r="N17" s="149">
        <v>1.0332000000000006E-2</v>
      </c>
    </row>
    <row r="18" spans="2:14">
      <c r="B18" s="141">
        <v>9</v>
      </c>
      <c r="C18" s="141" t="str">
        <f>Preinversión!E5</f>
        <v>Preinversión de Proyectos</v>
      </c>
      <c r="D18" s="141" cm="1">
        <f t="array" ref="D18:H18">TRANSPOSE(Preinversión!I9:I13)</f>
        <v>0.6</v>
      </c>
      <c r="E18" s="141">
        <v>0.7</v>
      </c>
      <c r="F18" s="141">
        <v>0.65</v>
      </c>
      <c r="G18" s="141">
        <v>0.7</v>
      </c>
      <c r="H18" s="141">
        <v>0.3</v>
      </c>
      <c r="I18" s="142">
        <f t="shared" si="0"/>
        <v>0.28999999999999987</v>
      </c>
      <c r="J18" s="142">
        <f>Inovación!AY7</f>
        <v>1.0332000000000006E-2</v>
      </c>
      <c r="L18" s="141">
        <v>10</v>
      </c>
      <c r="M18" s="149" t="s">
        <v>459</v>
      </c>
      <c r="N18" s="149">
        <v>1.0332000000000006E-2</v>
      </c>
    </row>
    <row r="19" spans="2:14">
      <c r="B19" s="145">
        <v>10</v>
      </c>
      <c r="C19" s="147" t="str">
        <f>Inovación!E5</f>
        <v>Innovación y Gestión del Conocimiento</v>
      </c>
      <c r="D19" s="145" cm="1">
        <f t="array" ref="D19:H19">TRANSPOSE(Inovación!I9:I13)</f>
        <v>0.2</v>
      </c>
      <c r="E19" s="145">
        <v>0.3</v>
      </c>
      <c r="F19" s="145">
        <v>0.8</v>
      </c>
      <c r="G19" s="145">
        <v>0.65</v>
      </c>
      <c r="H19" s="145">
        <v>0.3</v>
      </c>
      <c r="I19" s="146">
        <f t="shared" si="0"/>
        <v>0.15000000000000002</v>
      </c>
      <c r="J19" s="146">
        <f>Inovación!AY7</f>
        <v>1.0332000000000006E-2</v>
      </c>
      <c r="L19" s="141">
        <v>11</v>
      </c>
      <c r="M19" s="149" t="s">
        <v>317</v>
      </c>
      <c r="N19" s="149">
        <v>1.0296000000000003E-2</v>
      </c>
    </row>
    <row r="20" spans="2:14">
      <c r="B20" s="141">
        <v>11</v>
      </c>
      <c r="C20" s="141" t="s">
        <v>317</v>
      </c>
      <c r="D20" s="141" cm="1">
        <f t="array" ref="D20:H20">TRANSPOSE('G Legal'!I9:I13)</f>
        <v>0.4</v>
      </c>
      <c r="E20" s="141">
        <v>0.2</v>
      </c>
      <c r="F20" s="141">
        <v>0.7</v>
      </c>
      <c r="G20" s="141">
        <v>0.6</v>
      </c>
      <c r="H20" s="141">
        <v>0.4</v>
      </c>
      <c r="I20" s="142">
        <f t="shared" si="0"/>
        <v>0.15999999999999998</v>
      </c>
      <c r="J20" s="142">
        <f>'G Legal'!AY7</f>
        <v>1.0296000000000003E-2</v>
      </c>
      <c r="L20" s="141">
        <v>12</v>
      </c>
      <c r="M20" s="149" t="s">
        <v>433</v>
      </c>
      <c r="N20" s="149">
        <v>1.0271520000000004E-2</v>
      </c>
    </row>
    <row r="21" spans="2:14">
      <c r="B21" s="145">
        <v>12</v>
      </c>
      <c r="C21" s="145" t="str">
        <f>'G Interinstitucional'!E5</f>
        <v>Gestión Interinstitucional</v>
      </c>
      <c r="D21" s="145" cm="1">
        <f t="array" ref="D21:H21">TRANSPOSE('G Interinstitucional'!I9:I13)</f>
        <v>0.1</v>
      </c>
      <c r="E21" s="145">
        <v>0.2</v>
      </c>
      <c r="F21" s="145">
        <v>0.8</v>
      </c>
      <c r="G21" s="145">
        <v>0.71</v>
      </c>
      <c r="H21" s="145">
        <v>0.3</v>
      </c>
      <c r="I21" s="146">
        <f t="shared" si="0"/>
        <v>0.122</v>
      </c>
      <c r="J21" s="146">
        <f>'G Interinstitucional'!AY7</f>
        <v>1.0271520000000004E-2</v>
      </c>
      <c r="L21" s="141">
        <v>13</v>
      </c>
      <c r="M21" s="149" t="s">
        <v>484</v>
      </c>
      <c r="N21" s="149">
        <v>9.2923200000000015E-3</v>
      </c>
    </row>
    <row r="22" spans="2:14">
      <c r="B22" s="141">
        <v>13</v>
      </c>
      <c r="C22" s="141" t="s">
        <v>484</v>
      </c>
      <c r="D22" s="141" cm="1">
        <f t="array" ref="D22:H22">TRANSPOSE('Integrales de Gestión'!I9:I13)</f>
        <v>0.2</v>
      </c>
      <c r="E22" s="141">
        <v>0.4</v>
      </c>
      <c r="F22" s="141">
        <v>0.85</v>
      </c>
      <c r="G22" s="141">
        <v>0.41</v>
      </c>
      <c r="H22" s="141">
        <v>0.2</v>
      </c>
      <c r="I22" s="142">
        <f t="shared" si="0"/>
        <v>0.11200000000000004</v>
      </c>
      <c r="J22" s="142">
        <f>'Integrales de Gestión'!AY7</f>
        <v>9.2923200000000015E-3</v>
      </c>
      <c r="L22" s="141">
        <v>14</v>
      </c>
      <c r="M22" s="149" t="s">
        <v>413</v>
      </c>
      <c r="N22" s="149">
        <v>8.8732800000000008E-3</v>
      </c>
    </row>
    <row r="23" spans="2:14">
      <c r="B23" s="145">
        <v>14</v>
      </c>
      <c r="C23" s="145" t="s">
        <v>413</v>
      </c>
      <c r="D23" s="145" cm="1">
        <f t="array" ref="D23:H23">TRANSPOSE('Talento Humano'!I9:I13)</f>
        <v>0.1</v>
      </c>
      <c r="E23" s="145">
        <v>0.1</v>
      </c>
      <c r="F23" s="145">
        <v>0.25</v>
      </c>
      <c r="G23" s="145">
        <v>0.56999999999999995</v>
      </c>
      <c r="H23" s="145">
        <v>0.6</v>
      </c>
      <c r="I23" s="146">
        <f t="shared" si="0"/>
        <v>2.4000000000000021E-2</v>
      </c>
      <c r="J23" s="146">
        <f>'Talento Humano'!AY7</f>
        <v>8.8732800000000008E-3</v>
      </c>
      <c r="L23" s="141">
        <v>15</v>
      </c>
      <c r="M23" s="149" t="s">
        <v>353</v>
      </c>
      <c r="N23" s="149">
        <v>8.7292800000000025E-3</v>
      </c>
    </row>
    <row r="24" spans="2:14">
      <c r="B24" s="141">
        <v>15</v>
      </c>
      <c r="C24" s="141" t="s">
        <v>353</v>
      </c>
      <c r="D24" s="141" cm="1">
        <f t="array" ref="D24:H24">TRANSPOSE(Diseño!I9:I13)</f>
        <v>0.3</v>
      </c>
      <c r="E24" s="141">
        <v>0.2</v>
      </c>
      <c r="F24" s="141">
        <v>0.1</v>
      </c>
      <c r="G24" s="141">
        <v>0.68</v>
      </c>
      <c r="H24" s="141">
        <v>0.5</v>
      </c>
      <c r="I24" s="142">
        <f t="shared" si="0"/>
        <v>5.5999999999999994E-2</v>
      </c>
      <c r="J24" s="142">
        <f>Diseño!AY7</f>
        <v>8.7292800000000025E-3</v>
      </c>
      <c r="L24" s="141">
        <v>16</v>
      </c>
      <c r="M24" s="149" t="s">
        <v>369</v>
      </c>
      <c r="N24" s="149">
        <v>7.9264800000000031E-3</v>
      </c>
    </row>
    <row r="25" spans="2:14">
      <c r="B25" s="145">
        <v>16</v>
      </c>
      <c r="C25" s="145" t="s">
        <v>369</v>
      </c>
      <c r="D25" s="145" cm="1">
        <f t="array" ref="D25:H25">TRANSPOSE(Evaluación!I9:I13)</f>
        <v>0.05</v>
      </c>
      <c r="E25" s="145">
        <v>0.1</v>
      </c>
      <c r="F25" s="145">
        <v>0.65</v>
      </c>
      <c r="G25" s="145">
        <v>0.47</v>
      </c>
      <c r="H25" s="145">
        <v>0.5</v>
      </c>
      <c r="I25" s="146">
        <f t="shared" si="0"/>
        <v>5.3999999999999992E-2</v>
      </c>
      <c r="J25" s="146">
        <f>Evaluación!AY7</f>
        <v>7.9264800000000031E-3</v>
      </c>
      <c r="L25" s="141">
        <v>17</v>
      </c>
      <c r="M25" s="149" t="s">
        <v>423</v>
      </c>
      <c r="N25" s="149">
        <v>7.0740000000000039E-3</v>
      </c>
    </row>
    <row r="26" spans="2:14">
      <c r="B26" s="141">
        <v>17</v>
      </c>
      <c r="C26" s="141" t="str">
        <f>Documental!E5</f>
        <v>Gestión documental</v>
      </c>
      <c r="D26" s="141" cm="1">
        <f t="array" ref="D26:H26">TRANSPOSE(Documental!I9:I13)</f>
        <v>0.1</v>
      </c>
      <c r="E26" s="141">
        <v>0.4</v>
      </c>
      <c r="F26" s="141">
        <v>0.05</v>
      </c>
      <c r="G26" s="141">
        <v>0.6</v>
      </c>
      <c r="H26" s="141">
        <v>0.4</v>
      </c>
      <c r="I26" s="142">
        <f t="shared" si="0"/>
        <v>9.9999999999999534E-3</v>
      </c>
      <c r="J26" s="142">
        <f>Documental!AY7</f>
        <v>7.0740000000000039E-3</v>
      </c>
      <c r="L26" s="141">
        <v>18</v>
      </c>
      <c r="M26" s="149" t="s">
        <v>478</v>
      </c>
      <c r="N26" s="149">
        <v>6.8875200000000011E-3</v>
      </c>
    </row>
    <row r="27" spans="2:14">
      <c r="B27" s="145">
        <v>18</v>
      </c>
      <c r="C27" s="145" t="str">
        <f>Comunicaciones!E5</f>
        <v>Comunicaciones</v>
      </c>
      <c r="D27" s="145" cm="1">
        <f t="array" ref="D27:H27">TRANSPOSE(Comunicaciones!I9:I13)</f>
        <v>0.2</v>
      </c>
      <c r="E27" s="145">
        <v>0.2</v>
      </c>
      <c r="F27" s="145">
        <v>0.85</v>
      </c>
      <c r="G27" s="145">
        <v>0.28999999999999998</v>
      </c>
      <c r="H27" s="145">
        <v>0.1</v>
      </c>
      <c r="I27" s="146">
        <f t="shared" si="0"/>
        <v>2.8000000000000025E-2</v>
      </c>
      <c r="J27" s="146">
        <f>Comunicaciones!AY7</f>
        <v>6.8875200000000011E-3</v>
      </c>
      <c r="L27" s="141">
        <v>19</v>
      </c>
      <c r="M27" s="149" t="s">
        <v>443</v>
      </c>
      <c r="N27" s="149">
        <v>6.2100000000000028E-3</v>
      </c>
    </row>
    <row r="28" spans="2:14">
      <c r="B28" s="141">
        <v>19</v>
      </c>
      <c r="C28" s="141" t="str">
        <f>'G Integral'!E5</f>
        <v>Gestión integral de proyectos</v>
      </c>
      <c r="D28" s="141" cm="1">
        <f t="array" ref="D28:H28">TRANSPOSE('G Integral'!I9:I13)</f>
        <v>0.1</v>
      </c>
      <c r="E28" s="141">
        <v>0.1</v>
      </c>
      <c r="F28" s="141">
        <v>0.65</v>
      </c>
      <c r="G28" s="141">
        <v>0.45</v>
      </c>
      <c r="H28" s="141">
        <v>0.3</v>
      </c>
      <c r="I28" s="142">
        <f t="shared" si="0"/>
        <v>2.0000000000000018E-2</v>
      </c>
      <c r="J28" s="142">
        <f>'G Integral'!AY7</f>
        <v>6.2100000000000028E-3</v>
      </c>
      <c r="L28" s="141">
        <v>20</v>
      </c>
      <c r="M28" s="149" t="s">
        <v>8</v>
      </c>
      <c r="N28" s="149">
        <v>6.048000000000003E-3</v>
      </c>
    </row>
    <row r="29" spans="2:14">
      <c r="B29" s="145">
        <v>20</v>
      </c>
      <c r="C29" s="145" t="s">
        <v>8</v>
      </c>
      <c r="D29" s="145" cm="1">
        <f t="array" ref="D29:H29">TRANSPOSE('Planeación Estratégica'!I9:I13)</f>
        <v>0.1</v>
      </c>
      <c r="E29" s="145">
        <v>0.1</v>
      </c>
      <c r="F29" s="145">
        <v>0.65</v>
      </c>
      <c r="G29" s="145">
        <v>0.45</v>
      </c>
      <c r="H29" s="145">
        <v>0.3</v>
      </c>
      <c r="I29" s="146">
        <f t="shared" si="0"/>
        <v>2.0000000000000018E-2</v>
      </c>
      <c r="J29" s="146">
        <f>'Planeación Estratégica'!AY7</f>
        <v>6.048000000000003E-3</v>
      </c>
      <c r="L29" s="141">
        <v>21</v>
      </c>
      <c r="M29" s="149" t="s">
        <v>487</v>
      </c>
      <c r="N29" s="149">
        <v>6.048000000000003E-3</v>
      </c>
    </row>
    <row r="30" spans="2:14">
      <c r="B30" s="141">
        <v>21</v>
      </c>
      <c r="C30" s="141" t="s">
        <v>487</v>
      </c>
      <c r="D30" s="141" cm="1">
        <f t="array" ref="D30:H30">TRANSPOSE(Mejoramiento!I9:I13)</f>
        <v>0.1</v>
      </c>
      <c r="E30" s="141">
        <v>0.1</v>
      </c>
      <c r="F30" s="141">
        <v>0.65</v>
      </c>
      <c r="G30" s="141">
        <v>0.45</v>
      </c>
      <c r="H30" s="141">
        <v>0.3</v>
      </c>
      <c r="I30" s="142">
        <f t="shared" si="0"/>
        <v>2.0000000000000018E-2</v>
      </c>
      <c r="J30" s="142">
        <f>Mejoramiento!AY7</f>
        <v>6.048000000000003E-3</v>
      </c>
      <c r="L30" s="141">
        <v>22</v>
      </c>
      <c r="M30" s="149" t="s">
        <v>455</v>
      </c>
      <c r="N30" s="149">
        <v>3.5280000000000021E-3</v>
      </c>
    </row>
    <row r="31" spans="2:14">
      <c r="B31" s="145">
        <v>22</v>
      </c>
      <c r="C31" s="145" t="str">
        <f>'S Ciudadania'!E5</f>
        <v>Gestión Social Servicio a la Ciudadania</v>
      </c>
      <c r="D31" s="145" cm="1">
        <f t="array" ref="D31:H31">TRANSPOSE('S Ciudadania'!I9:I13)</f>
        <v>0.05</v>
      </c>
      <c r="E31" s="145">
        <v>0.2</v>
      </c>
      <c r="F31" s="145">
        <v>0.1</v>
      </c>
      <c r="G31" s="145">
        <v>0.55000000000000004</v>
      </c>
      <c r="H31" s="145">
        <v>0.3</v>
      </c>
      <c r="I31" s="146">
        <f>((SUM(_xlfn.ANCHORARRAY(D31)))/5)-0.23</f>
        <v>9.9999999999999811E-3</v>
      </c>
      <c r="J31" s="146">
        <f>'S Ciudadania'!AY7</f>
        <v>3.5280000000000021E-3</v>
      </c>
    </row>
    <row r="32" spans="2:14" ht="15">
      <c r="B32" s="150" t="s">
        <v>518</v>
      </c>
      <c r="C32" s="150"/>
      <c r="D32" s="144">
        <f>AVERAGE(D10:D31)</f>
        <v>0.30681818181818171</v>
      </c>
      <c r="E32" s="144">
        <f t="shared" ref="E32:H32" si="1">AVERAGE(E10:E31)</f>
        <v>0.31681818181818183</v>
      </c>
      <c r="F32" s="144">
        <f t="shared" si="1"/>
        <v>0.5486363636363637</v>
      </c>
      <c r="G32" s="144">
        <f t="shared" si="1"/>
        <v>0.59272727272727266</v>
      </c>
      <c r="H32" s="144">
        <f t="shared" si="1"/>
        <v>0.38636363636363635</v>
      </c>
      <c r="I32" s="144">
        <f t="shared" ref="I32" si="2">AVERAGE(I10:I31)</f>
        <v>0.13345454545454544</v>
      </c>
      <c r="J32" s="144">
        <f t="shared" ref="J32" si="3">AVERAGE(J10:J31)</f>
        <v>1.1412998181818186E-2</v>
      </c>
    </row>
    <row r="33" spans="2:10" ht="15">
      <c r="B33" s="150" t="s">
        <v>519</v>
      </c>
      <c r="C33" s="150"/>
      <c r="D33" s="144">
        <f>_xlfn.STDEV.P(D10:D31)</f>
        <v>0.28892254960355984</v>
      </c>
      <c r="E33" s="144">
        <f t="shared" ref="E33:H33" si="4">_xlfn.STDEV.P(E10:E31)</f>
        <v>0.22101802402100315</v>
      </c>
      <c r="F33" s="144">
        <f t="shared" si="4"/>
        <v>0.27935470210250068</v>
      </c>
      <c r="G33" s="144">
        <f t="shared" si="4"/>
        <v>0.13578665814035498</v>
      </c>
      <c r="H33" s="144">
        <f t="shared" si="4"/>
        <v>0.11791928882793488</v>
      </c>
      <c r="I33" s="144">
        <f t="shared" ref="I33:J33" si="5">_xlfn.STDEV.P(I10:I31)</f>
        <v>0.11288156596133972</v>
      </c>
      <c r="J33" s="144">
        <f t="shared" si="5"/>
        <v>6.1311581273062171E-3</v>
      </c>
    </row>
    <row r="34" spans="2:10" ht="15">
      <c r="B34" s="150" t="s">
        <v>520</v>
      </c>
      <c r="C34" s="150"/>
      <c r="D34" s="144">
        <f>MIN(D10:D31)</f>
        <v>0.05</v>
      </c>
      <c r="E34" s="144">
        <f t="shared" ref="E34:H34" si="6">MIN(E10:E31)</f>
        <v>0.1</v>
      </c>
      <c r="F34" s="144">
        <f t="shared" si="6"/>
        <v>0.05</v>
      </c>
      <c r="G34" s="144">
        <f t="shared" si="6"/>
        <v>0.28999999999999998</v>
      </c>
      <c r="H34" s="144">
        <f t="shared" si="6"/>
        <v>0.1</v>
      </c>
      <c r="I34" s="144">
        <f t="shared" ref="I34:J34" si="7">MIN(I10:I31)</f>
        <v>9.9999999999999534E-3</v>
      </c>
      <c r="J34" s="144">
        <f t="shared" si="7"/>
        <v>3.5280000000000021E-3</v>
      </c>
    </row>
    <row r="35" spans="2:10" ht="15">
      <c r="B35" s="150" t="s">
        <v>521</v>
      </c>
      <c r="C35" s="150"/>
      <c r="D35" s="144">
        <f>MAX(D10:D31)</f>
        <v>1</v>
      </c>
      <c r="E35" s="144">
        <f t="shared" ref="E35:H35" si="8">MAX(E10:E31)</f>
        <v>0.9</v>
      </c>
      <c r="F35" s="144">
        <f t="shared" si="8"/>
        <v>0.9</v>
      </c>
      <c r="G35" s="144">
        <f t="shared" si="8"/>
        <v>0.78</v>
      </c>
      <c r="H35" s="144">
        <f t="shared" si="8"/>
        <v>0.6</v>
      </c>
      <c r="I35" s="144">
        <f t="shared" ref="I35:J35" si="9">MAX(I10:I31)</f>
        <v>0.39399999999999996</v>
      </c>
      <c r="J35" s="144">
        <f t="shared" si="9"/>
        <v>2.731608000000001E-2</v>
      </c>
    </row>
    <row r="36" spans="2:10" ht="15">
      <c r="B36" s="150" t="s">
        <v>522</v>
      </c>
      <c r="C36" s="150"/>
      <c r="D36" s="144">
        <f>MEDIAN(D10:D31)</f>
        <v>0.2</v>
      </c>
      <c r="E36" s="144">
        <f t="shared" ref="E36:G36" si="10">MEDIAN(E10:E31)</f>
        <v>0.23500000000000001</v>
      </c>
      <c r="F36" s="144">
        <f t="shared" si="10"/>
        <v>0.65</v>
      </c>
      <c r="G36" s="144">
        <f t="shared" si="10"/>
        <v>0.6</v>
      </c>
      <c r="H36" s="144">
        <f>MEDIAN(H10:H31)</f>
        <v>0.4</v>
      </c>
      <c r="I36" s="144">
        <f t="shared" ref="I36:J36" si="11">MEDIAN(I10:I31)</f>
        <v>0.11700000000000002</v>
      </c>
      <c r="J36" s="144">
        <f t="shared" si="11"/>
        <v>1.0283760000000003E-2</v>
      </c>
    </row>
  </sheetData>
  <autoFilter ref="B9:J9">
    <sortState ref="B10:J31">
      <sortCondition descending="1" ref="J9"/>
    </sortState>
  </autoFilter>
  <mergeCells count="11">
    <mergeCell ref="B35:C35"/>
    <mergeCell ref="B36:C36"/>
    <mergeCell ref="B7:J7"/>
    <mergeCell ref="B2:I3"/>
    <mergeCell ref="B8:J8"/>
    <mergeCell ref="B32:C32"/>
    <mergeCell ref="B33:C33"/>
    <mergeCell ref="B34:C34"/>
    <mergeCell ref="B4:I5"/>
    <mergeCell ref="J2:J5"/>
    <mergeCell ref="B6:J6"/>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6:P43"/>
  <sheetViews>
    <sheetView workbookViewId="0">
      <selection activeCell="N17" sqref="N17"/>
    </sheetView>
  </sheetViews>
  <sheetFormatPr baseColWidth="10" defaultRowHeight="14.25"/>
  <cols>
    <col min="5" max="5" width="40.75" customWidth="1"/>
    <col min="6" max="6" width="23.875" customWidth="1"/>
    <col min="7" max="7" width="26.375" customWidth="1"/>
    <col min="10" max="10" width="64.875" customWidth="1"/>
    <col min="11" max="11" width="19.125" style="124" customWidth="1"/>
    <col min="14" max="14" width="68.75" customWidth="1"/>
    <col min="15" max="15" width="17.125" customWidth="1"/>
    <col min="16" max="16" width="17.375" customWidth="1"/>
  </cols>
  <sheetData>
    <row r="6" spans="5:16" ht="15">
      <c r="E6" s="148" t="s">
        <v>523</v>
      </c>
      <c r="F6" s="148" t="s">
        <v>524</v>
      </c>
      <c r="G6" s="148" t="s">
        <v>525</v>
      </c>
      <c r="J6" s="148" t="s">
        <v>523</v>
      </c>
      <c r="K6" s="148" t="s">
        <v>525</v>
      </c>
      <c r="N6" s="148" t="s">
        <v>523</v>
      </c>
      <c r="O6" s="148" t="s">
        <v>524</v>
      </c>
      <c r="P6" s="148" t="s">
        <v>525</v>
      </c>
    </row>
    <row r="7" spans="5:16">
      <c r="E7" t="s">
        <v>526</v>
      </c>
      <c r="F7">
        <v>51.076261741008508</v>
      </c>
      <c r="G7">
        <v>9</v>
      </c>
      <c r="J7" t="s">
        <v>542</v>
      </c>
      <c r="K7" s="124">
        <v>1</v>
      </c>
      <c r="N7" t="s">
        <v>576</v>
      </c>
      <c r="O7">
        <v>15.463414634146341</v>
      </c>
      <c r="P7">
        <v>9</v>
      </c>
    </row>
    <row r="8" spans="5:16">
      <c r="E8" t="s">
        <v>527</v>
      </c>
      <c r="F8">
        <v>21.568609783920724</v>
      </c>
      <c r="G8">
        <v>9</v>
      </c>
      <c r="J8" t="s">
        <v>543</v>
      </c>
      <c r="K8" s="124">
        <v>0.95</v>
      </c>
      <c r="N8" t="s">
        <v>577</v>
      </c>
      <c r="O8">
        <v>9.6097560975609753</v>
      </c>
      <c r="P8">
        <v>8</v>
      </c>
    </row>
    <row r="9" spans="5:16">
      <c r="E9" t="s">
        <v>528</v>
      </c>
      <c r="F9">
        <v>14.602917097608234</v>
      </c>
      <c r="G9">
        <v>8</v>
      </c>
      <c r="J9" t="s">
        <v>544</v>
      </c>
      <c r="K9" s="124">
        <v>0.9</v>
      </c>
      <c r="N9" t="s">
        <v>530</v>
      </c>
      <c r="O9">
        <v>8.4390243902439028</v>
      </c>
      <c r="P9">
        <v>7</v>
      </c>
    </row>
    <row r="10" spans="5:16">
      <c r="E10" t="s">
        <v>529</v>
      </c>
      <c r="F10">
        <v>5.0457343680502973</v>
      </c>
      <c r="G10">
        <v>7</v>
      </c>
      <c r="J10" t="s">
        <v>545</v>
      </c>
      <c r="K10" s="124">
        <v>0.9</v>
      </c>
      <c r="N10" t="s">
        <v>578</v>
      </c>
      <c r="O10">
        <v>5.8536585365853666</v>
      </c>
      <c r="P10">
        <v>6</v>
      </c>
    </row>
    <row r="11" spans="5:16">
      <c r="E11" t="s">
        <v>530</v>
      </c>
      <c r="F11">
        <v>2.4659000678267087</v>
      </c>
      <c r="G11">
        <v>6</v>
      </c>
      <c r="J11" t="s">
        <v>546</v>
      </c>
      <c r="K11" s="124">
        <v>0.85</v>
      </c>
      <c r="N11" t="s">
        <v>579</v>
      </c>
      <c r="O11">
        <v>5.5609756097560981</v>
      </c>
      <c r="P11">
        <v>6</v>
      </c>
    </row>
    <row r="12" spans="5:16">
      <c r="E12" t="s">
        <v>531</v>
      </c>
      <c r="F12">
        <v>2.2678003247372982</v>
      </c>
      <c r="G12">
        <v>6</v>
      </c>
      <c r="J12" t="s">
        <v>547</v>
      </c>
      <c r="K12" s="124">
        <v>0.8</v>
      </c>
      <c r="N12" t="s">
        <v>580</v>
      </c>
      <c r="O12">
        <v>5.024390243902439</v>
      </c>
      <c r="P12">
        <v>6</v>
      </c>
    </row>
    <row r="13" spans="5:16">
      <c r="E13" t="s">
        <v>532</v>
      </c>
      <c r="F13">
        <v>1.9058004617296422</v>
      </c>
      <c r="G13">
        <v>5</v>
      </c>
      <c r="J13" t="s">
        <v>548</v>
      </c>
      <c r="K13" s="124">
        <v>0.75</v>
      </c>
      <c r="N13" t="s">
        <v>581</v>
      </c>
      <c r="O13">
        <v>4.9268292682926829</v>
      </c>
      <c r="P13">
        <v>5</v>
      </c>
    </row>
    <row r="14" spans="5:16">
      <c r="E14" t="s">
        <v>533</v>
      </c>
      <c r="F14">
        <v>0.87748857392920088</v>
      </c>
      <c r="G14">
        <v>4</v>
      </c>
      <c r="J14" t="s">
        <v>549</v>
      </c>
      <c r="K14" s="124">
        <v>0.75</v>
      </c>
      <c r="N14" t="s">
        <v>582</v>
      </c>
      <c r="O14">
        <v>3.7560975609756095</v>
      </c>
      <c r="P14">
        <v>4</v>
      </c>
    </row>
    <row r="15" spans="5:16">
      <c r="E15" t="s">
        <v>534</v>
      </c>
      <c r="F15">
        <v>8.6438368628755174E-2</v>
      </c>
      <c r="G15">
        <v>4</v>
      </c>
      <c r="J15" t="s">
        <v>550</v>
      </c>
      <c r="K15" s="124">
        <v>0.7</v>
      </c>
      <c r="N15" t="s">
        <v>546</v>
      </c>
      <c r="O15">
        <v>3.5609756097560972</v>
      </c>
      <c r="P15">
        <v>4</v>
      </c>
    </row>
    <row r="16" spans="5:16">
      <c r="E16" t="s">
        <v>535</v>
      </c>
      <c r="F16">
        <v>2.367564704057902E-2</v>
      </c>
      <c r="G16">
        <v>3</v>
      </c>
      <c r="J16" t="s">
        <v>551</v>
      </c>
      <c r="K16" s="124">
        <v>0.7</v>
      </c>
      <c r="N16" t="s">
        <v>583</v>
      </c>
      <c r="O16">
        <v>3.3658536585365857</v>
      </c>
      <c r="P16">
        <v>4</v>
      </c>
    </row>
    <row r="17" spans="5:16">
      <c r="E17" t="s">
        <v>536</v>
      </c>
      <c r="F17">
        <v>1.8880107081158129E-2</v>
      </c>
      <c r="G17">
        <v>2</v>
      </c>
      <c r="J17" t="s">
        <v>552</v>
      </c>
      <c r="K17" s="124">
        <v>0.65</v>
      </c>
      <c r="N17" t="s">
        <v>527</v>
      </c>
      <c r="O17">
        <v>2.8292682926829271</v>
      </c>
      <c r="P17">
        <v>3</v>
      </c>
    </row>
    <row r="18" spans="5:16">
      <c r="E18" t="s">
        <v>537</v>
      </c>
      <c r="F18">
        <v>1.6155514826712077E-2</v>
      </c>
      <c r="G18">
        <v>2</v>
      </c>
      <c r="J18" t="s">
        <v>553</v>
      </c>
      <c r="K18" s="124">
        <v>0.65</v>
      </c>
      <c r="N18" t="s">
        <v>584</v>
      </c>
      <c r="O18">
        <v>2.6341463414634148</v>
      </c>
      <c r="P18">
        <v>3</v>
      </c>
    </row>
    <row r="19" spans="5:16">
      <c r="E19" t="s">
        <v>538</v>
      </c>
      <c r="F19">
        <v>1.3823585146127337E-2</v>
      </c>
      <c r="G19">
        <v>2</v>
      </c>
      <c r="J19" t="s">
        <v>554</v>
      </c>
      <c r="K19" s="124">
        <v>0.6</v>
      </c>
      <c r="N19" t="s">
        <v>567</v>
      </c>
      <c r="O19">
        <v>2.6341463414634148</v>
      </c>
      <c r="P19">
        <v>3</v>
      </c>
    </row>
    <row r="20" spans="5:16">
      <c r="E20" t="s">
        <v>539</v>
      </c>
      <c r="F20">
        <v>1.3016864544494796E-2</v>
      </c>
      <c r="G20">
        <v>2</v>
      </c>
      <c r="J20" t="s">
        <v>555</v>
      </c>
      <c r="K20" s="124">
        <v>0.55000000000000004</v>
      </c>
      <c r="N20" t="s">
        <v>573</v>
      </c>
      <c r="O20">
        <v>2.3902439024390243</v>
      </c>
      <c r="P20">
        <v>3</v>
      </c>
    </row>
    <row r="21" spans="5:16">
      <c r="E21" t="s">
        <v>540</v>
      </c>
      <c r="F21">
        <v>1.2368470920219197E-2</v>
      </c>
      <c r="G21">
        <v>2</v>
      </c>
      <c r="J21" t="s">
        <v>556</v>
      </c>
      <c r="K21" s="124">
        <v>0.55000000000000004</v>
      </c>
      <c r="N21" t="s">
        <v>585</v>
      </c>
      <c r="O21">
        <v>2.2926829268292681</v>
      </c>
      <c r="P21">
        <v>3</v>
      </c>
    </row>
    <row r="22" spans="5:16">
      <c r="E22" t="s">
        <v>541</v>
      </c>
      <c r="F22">
        <v>5.1290230013366625E-3</v>
      </c>
      <c r="G22">
        <v>1</v>
      </c>
      <c r="J22" t="s">
        <v>557</v>
      </c>
      <c r="K22" s="124">
        <v>0.5</v>
      </c>
      <c r="N22" t="s">
        <v>586</v>
      </c>
      <c r="O22">
        <v>2.1951219512195119</v>
      </c>
      <c r="P22">
        <v>3</v>
      </c>
    </row>
    <row r="23" spans="5:16">
      <c r="J23" t="s">
        <v>558</v>
      </c>
      <c r="K23" s="124">
        <v>0.5</v>
      </c>
      <c r="N23" t="s">
        <v>548</v>
      </c>
      <c r="O23">
        <v>1.9512195121951219</v>
      </c>
      <c r="P23">
        <v>2</v>
      </c>
    </row>
    <row r="24" spans="5:16">
      <c r="J24" t="s">
        <v>559</v>
      </c>
      <c r="K24" s="124">
        <v>0.45</v>
      </c>
      <c r="N24" t="s">
        <v>544</v>
      </c>
      <c r="O24">
        <v>1.8536585365853657</v>
      </c>
      <c r="P24">
        <v>2</v>
      </c>
    </row>
    <row r="25" spans="5:16">
      <c r="J25" t="s">
        <v>560</v>
      </c>
      <c r="K25" s="124">
        <v>0.4</v>
      </c>
      <c r="N25" t="s">
        <v>545</v>
      </c>
      <c r="O25">
        <v>1.75609756097561</v>
      </c>
      <c r="P25">
        <v>2</v>
      </c>
    </row>
    <row r="26" spans="5:16">
      <c r="J26" t="s">
        <v>561</v>
      </c>
      <c r="K26" s="124">
        <v>0.4</v>
      </c>
      <c r="N26" t="s">
        <v>587</v>
      </c>
      <c r="O26">
        <v>1.6097560975609757</v>
      </c>
      <c r="P26">
        <v>2</v>
      </c>
    </row>
    <row r="27" spans="5:16">
      <c r="J27" t="s">
        <v>562</v>
      </c>
      <c r="K27" s="124">
        <v>0.35</v>
      </c>
      <c r="N27" t="s">
        <v>550</v>
      </c>
      <c r="O27">
        <v>1.5609756097560976</v>
      </c>
      <c r="P27">
        <v>2</v>
      </c>
    </row>
    <row r="28" spans="5:16">
      <c r="J28" t="s">
        <v>563</v>
      </c>
      <c r="K28" s="124">
        <v>0.35</v>
      </c>
      <c r="N28" t="s">
        <v>540</v>
      </c>
      <c r="O28">
        <v>1.4146341463414636</v>
      </c>
      <c r="P28">
        <v>2</v>
      </c>
    </row>
    <row r="29" spans="5:16">
      <c r="J29" t="s">
        <v>564</v>
      </c>
      <c r="K29" s="124">
        <v>0.35</v>
      </c>
      <c r="N29" t="s">
        <v>588</v>
      </c>
      <c r="O29">
        <v>1.2682926829268293</v>
      </c>
      <c r="P29">
        <v>2</v>
      </c>
    </row>
    <row r="30" spans="5:16">
      <c r="J30" t="s">
        <v>565</v>
      </c>
      <c r="K30" s="124">
        <v>0.3</v>
      </c>
      <c r="N30" t="s">
        <v>553</v>
      </c>
      <c r="O30">
        <v>1.121951219512195</v>
      </c>
      <c r="P30">
        <v>2</v>
      </c>
    </row>
    <row r="31" spans="5:16">
      <c r="J31" t="s">
        <v>566</v>
      </c>
      <c r="K31" s="124">
        <v>0.25</v>
      </c>
      <c r="N31" t="s">
        <v>534</v>
      </c>
      <c r="O31">
        <v>0.97560975609756095</v>
      </c>
      <c r="P31">
        <v>1</v>
      </c>
    </row>
    <row r="32" spans="5:16">
      <c r="J32" t="s">
        <v>567</v>
      </c>
      <c r="K32" s="124">
        <v>0.2</v>
      </c>
      <c r="N32" t="s">
        <v>589</v>
      </c>
      <c r="O32">
        <v>0.8292682926829269</v>
      </c>
      <c r="P32">
        <v>1</v>
      </c>
    </row>
    <row r="33" spans="10:16">
      <c r="J33" t="s">
        <v>568</v>
      </c>
      <c r="K33" s="124">
        <v>0.2</v>
      </c>
      <c r="N33" t="s">
        <v>590</v>
      </c>
      <c r="O33">
        <v>0.78048780487804881</v>
      </c>
      <c r="P33">
        <v>1</v>
      </c>
    </row>
    <row r="34" spans="10:16">
      <c r="J34" t="s">
        <v>569</v>
      </c>
      <c r="K34" s="124">
        <v>0.2</v>
      </c>
      <c r="N34" t="s">
        <v>541</v>
      </c>
      <c r="O34">
        <v>0.78048780487804881</v>
      </c>
      <c r="P34">
        <v>1</v>
      </c>
    </row>
    <row r="35" spans="10:16">
      <c r="J35" t="s">
        <v>540</v>
      </c>
      <c r="K35" s="124">
        <v>0.15</v>
      </c>
      <c r="N35" t="s">
        <v>591</v>
      </c>
      <c r="O35">
        <v>0.68292682926829273</v>
      </c>
      <c r="P35">
        <v>1</v>
      </c>
    </row>
    <row r="36" spans="10:16">
      <c r="J36" t="s">
        <v>570</v>
      </c>
      <c r="K36" s="124">
        <v>0.1</v>
      </c>
      <c r="N36" t="s">
        <v>558</v>
      </c>
      <c r="O36">
        <v>0.58536585365853655</v>
      </c>
      <c r="P36">
        <v>1</v>
      </c>
    </row>
    <row r="37" spans="10:16">
      <c r="J37" t="s">
        <v>571</v>
      </c>
      <c r="K37" s="124">
        <v>0.1</v>
      </c>
      <c r="N37" t="s">
        <v>592</v>
      </c>
      <c r="O37">
        <v>0.53658536585365857</v>
      </c>
      <c r="P37">
        <v>1</v>
      </c>
    </row>
    <row r="38" spans="10:16">
      <c r="J38" t="s">
        <v>572</v>
      </c>
      <c r="K38" s="124">
        <v>0.1</v>
      </c>
      <c r="N38" t="s">
        <v>571</v>
      </c>
      <c r="O38">
        <v>0.48780487804878048</v>
      </c>
      <c r="P38">
        <v>1</v>
      </c>
    </row>
    <row r="39" spans="10:16">
      <c r="J39" t="s">
        <v>573</v>
      </c>
      <c r="K39" s="124">
        <v>0.1</v>
      </c>
      <c r="N39" t="s">
        <v>593</v>
      </c>
      <c r="O39">
        <v>0.3902439024390244</v>
      </c>
      <c r="P39">
        <v>1</v>
      </c>
    </row>
    <row r="40" spans="10:16">
      <c r="J40" t="s">
        <v>574</v>
      </c>
      <c r="K40" s="124">
        <v>0.05</v>
      </c>
      <c r="N40" t="s">
        <v>594</v>
      </c>
      <c r="O40">
        <v>0.34146341463414637</v>
      </c>
      <c r="P40">
        <v>1</v>
      </c>
    </row>
    <row r="41" spans="10:16">
      <c r="J41" t="s">
        <v>575</v>
      </c>
      <c r="K41" s="124">
        <v>0.15</v>
      </c>
      <c r="N41" t="s">
        <v>564</v>
      </c>
      <c r="O41">
        <v>0.29268292682926828</v>
      </c>
      <c r="P41">
        <v>1</v>
      </c>
    </row>
    <row r="42" spans="10:16">
      <c r="N42" t="s">
        <v>595</v>
      </c>
      <c r="O42">
        <v>0.24390243902439024</v>
      </c>
      <c r="P42">
        <v>1</v>
      </c>
    </row>
    <row r="43" spans="10:16">
      <c r="O43">
        <v>100</v>
      </c>
    </row>
  </sheetData>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C7FDCDF-A717-43F9-8A41-A9C85F1A983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G Predial</vt:lpstr>
      <vt:lpstr>G Legal</vt:lpstr>
      <vt:lpstr>Conservación </vt:lpstr>
      <vt:lpstr>Construcción</vt:lpstr>
      <vt:lpstr>Diseño</vt:lpstr>
      <vt:lpstr>Evaluación</vt:lpstr>
      <vt:lpstr>G Contractual</vt:lpstr>
      <vt:lpstr>Físicos</vt:lpstr>
      <vt:lpstr>Valorización </vt:lpstr>
      <vt:lpstr>Talento Humano</vt:lpstr>
      <vt:lpstr>Documental</vt:lpstr>
      <vt:lpstr>G Interinstitucional</vt:lpstr>
      <vt:lpstr>G Integral</vt:lpstr>
      <vt:lpstr>S Ciudadania</vt:lpstr>
      <vt:lpstr>Preinversión</vt:lpstr>
      <vt:lpstr>Inovación</vt:lpstr>
      <vt:lpstr>Comunicaciones</vt:lpstr>
      <vt:lpstr>Integrales de Gestión</vt:lpstr>
      <vt:lpstr>T. Información y co</vt:lpstr>
      <vt:lpstr>Planeación Estratégica</vt:lpstr>
      <vt:lpstr>G Financiera</vt:lpstr>
      <vt:lpstr>Mejoramiento</vt:lpstr>
      <vt:lpstr>Informe</vt:lpstr>
      <vt:lpstr>Anexos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Enrique Cely Leon</dc:creator>
  <cp:lastModifiedBy>teletrabajo</cp:lastModifiedBy>
  <dcterms:created xsi:type="dcterms:W3CDTF">2025-06-24T13:14:29Z</dcterms:created>
  <dcterms:modified xsi:type="dcterms:W3CDTF">2025-07-17T21:05:11Z</dcterms:modified>
</cp:coreProperties>
</file>