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i unidad\PTEP\"/>
    </mc:Choice>
  </mc:AlternateContent>
  <bookViews>
    <workbookView xWindow="0" yWindow="0" windowWidth="28800" windowHeight="12300"/>
  </bookViews>
  <sheets>
    <sheet name="Hoja 1" sheetId="1" r:id="rId1"/>
  </sheets>
  <definedNames>
    <definedName name="_xlnm._FilterDatabase" localSheetId="0" hidden="1">'Hoja 1'!$B$4:$N$64</definedName>
  </definedNames>
  <calcPr calcId="162913"/>
</workbook>
</file>

<file path=xl/calcChain.xml><?xml version="1.0" encoding="utf-8"?>
<calcChain xmlns="http://schemas.openxmlformats.org/spreadsheetml/2006/main">
  <c r="L52" i="1" l="1"/>
  <c r="L51" i="1"/>
  <c r="L50" i="1"/>
  <c r="L49" i="1"/>
  <c r="L48" i="1"/>
  <c r="L46" i="1"/>
  <c r="L45" i="1"/>
  <c r="L43" i="1"/>
  <c r="L41" i="1"/>
  <c r="L37" i="1"/>
</calcChain>
</file>

<file path=xl/sharedStrings.xml><?xml version="1.0" encoding="utf-8"?>
<sst xmlns="http://schemas.openxmlformats.org/spreadsheetml/2006/main" count="626" uniqueCount="353">
  <si>
    <t>Nº</t>
  </si>
  <si>
    <t>Componente</t>
  </si>
  <si>
    <t>Subcomponente</t>
  </si>
  <si>
    <t>Acciones</t>
  </si>
  <si>
    <t>Actividades</t>
  </si>
  <si>
    <t>Meta o Producto</t>
  </si>
  <si>
    <t>Indicador</t>
  </si>
  <si>
    <t>Fórmula del indicador</t>
  </si>
  <si>
    <t>Área</t>
  </si>
  <si>
    <t>Fecha Programada</t>
  </si>
  <si>
    <t>Avance cuantitativo
Cuatrimestre I</t>
  </si>
  <si>
    <t>Descripción avance / Evidencias</t>
  </si>
  <si>
    <t>COMPONENTE PROGRAMÁTICO</t>
  </si>
  <si>
    <t>3. Modelo de Estado Abierto</t>
  </si>
  <si>
    <t>Integridad pública y cultura de la legalidad</t>
  </si>
  <si>
    <t>Alistamiento: Elaborar el Plan de Gestión de Integridad 2026.</t>
  </si>
  <si>
    <t>Un (1) Documento del plan de Gestión de Integridad 2026.</t>
  </si>
  <si>
    <t>Cantidad de Planes de Gestión de Integridad elaborados</t>
  </si>
  <si>
    <t>Sumatoria del número de Planes de Gestión de Integridad elaborados</t>
  </si>
  <si>
    <r>
      <rPr>
        <b/>
        <sz val="10"/>
        <color theme="1"/>
        <rFont val="Arial"/>
      </rPr>
      <t>STRH</t>
    </r>
    <r>
      <rPr>
        <sz val="10"/>
        <color theme="1"/>
        <rFont val="Arial"/>
      </rPr>
      <t xml:space="preserve">
SGGC
OAC
Gestores y gestoras de integridad</t>
    </r>
  </si>
  <si>
    <t>Aún no aplica</t>
  </si>
  <si>
    <t>No aplica</t>
  </si>
  <si>
    <t>Alistamiento: Presentar al Comité Institucional de Gestión y Desempeño el Plan de Gestión de Integridad 2026.</t>
  </si>
  <si>
    <t>Un (1) Plan de Gestión de Integridad 2026 aprobado.</t>
  </si>
  <si>
    <t>Cantidad de Planes de Gestión de Integridad aprobados</t>
  </si>
  <si>
    <t>Sumatoria del número de Planes de Gestión de Integridad aprobados</t>
  </si>
  <si>
    <r>
      <rPr>
        <b/>
        <sz val="10"/>
        <color theme="1"/>
        <rFont val="Aptos Narrow"/>
      </rPr>
      <t>STRH</t>
    </r>
    <r>
      <rPr>
        <sz val="10"/>
        <color theme="1"/>
        <rFont val="Aptos Narrow"/>
      </rPr>
      <t xml:space="preserve">
SGGC
OAC</t>
    </r>
  </si>
  <si>
    <t>Armonización: Divulgar el Plan de Gestión de Integridad 2025.</t>
  </si>
  <si>
    <t>Una (1) divulgación del Plan de Gestión de Integridad 2025 realizada.</t>
  </si>
  <si>
    <t>Cantidad de piezas de divulgaciones compartidas</t>
  </si>
  <si>
    <t>Suma de divulgación del Plan de Gestión de Integridad compartida</t>
  </si>
  <si>
    <r>
      <rPr>
        <b/>
        <sz val="10"/>
        <color theme="1"/>
        <rFont val="Aptos Narrow"/>
      </rPr>
      <t>STRH</t>
    </r>
    <r>
      <rPr>
        <sz val="10"/>
        <color theme="1"/>
        <rFont val="Aptos Narrow"/>
      </rPr>
      <t xml:space="preserve">
SGGC
Gestores y Gestoras de integridad</t>
    </r>
  </si>
  <si>
    <t>El día 31 de marzo de 2025  se divulgó el Plan de Gestión de Integridad 2025 a través del Boletín IDU al Día.
Evidencias: 
* Correo electrónico remitido por la OAC el día 31/03/2025, en el cual se adjunta el Boletín IDU al Día.
* Capturas de pantalla del contenido del Boletín IDU al Día de 31/03/2025, donde se evidencia dentro de su contenido la divulgación del Plan de Gestión de Integridad 2025.</t>
  </si>
  <si>
    <t>Diagnóstico: Diseñar la Encuesta Percepción y Apropiación de Integridad 2025 (Valores, Antisoborno y SARLAFT) .</t>
  </si>
  <si>
    <t>Un (1) instrumento de Percepción y Apropiación de Integridad 2025 (Valores, Antisoborno y SARLAFT) diseñado.</t>
  </si>
  <si>
    <t>Cantidad de encuestas de percepción y apropiación de Integridad diseñados</t>
  </si>
  <si>
    <t>Sumatoria de encuestas de percepción y apropiación de Integridad diseñadas</t>
  </si>
  <si>
    <r>
      <rPr>
        <b/>
        <sz val="10"/>
        <color theme="1"/>
        <rFont val="Arial"/>
      </rPr>
      <t>STRH</t>
    </r>
    <r>
      <rPr>
        <sz val="10"/>
        <color theme="1"/>
        <rFont val="Arial"/>
      </rPr>
      <t xml:space="preserve">
SGGC</t>
    </r>
  </si>
  <si>
    <t>Diagnóstico: Aplicar la Encuesta de Percepción y Apropiación de Integridad 2025 (Valores, Antisoborno y SARLAFT).</t>
  </si>
  <si>
    <t>Una (1) encuesta de Percepción y Apropiación de Integridad 2025 (Valores, Antisoborno y SARLAFT) aplicada.</t>
  </si>
  <si>
    <t>Cantidad de encuestas de percepción y apropiación de Integridad aplicadas</t>
  </si>
  <si>
    <t>Sumatoria de encuestas de percepción y apropiación de Integridad aplicadas</t>
  </si>
  <si>
    <r>
      <rPr>
        <b/>
        <sz val="10"/>
        <color theme="1"/>
        <rFont val="Aptos Narrow"/>
      </rPr>
      <t>STRH</t>
    </r>
    <r>
      <rPr>
        <sz val="10"/>
        <color theme="1"/>
        <rFont val="Aptos Narrow"/>
      </rPr>
      <t xml:space="preserve">
OAC</t>
    </r>
  </si>
  <si>
    <t>Diagnóstico: Analizar resultados de la Encuesta de Percepción y Apropiación de Integridad 2025 (Valores, Antisoborno y SARLAFT).</t>
  </si>
  <si>
    <t>Un (1) documento de resultados de la Encuesta de Percepción y Apropiación de Integridad 2025 (Valores, Antisoborno y SARLAFT) analizados.</t>
  </si>
  <si>
    <t>Cantidad de documentos de análisis de resultados de la Encuesta de Percepción y Apropiación de Integridad elaborados</t>
  </si>
  <si>
    <t>Suma de documentos de análisis de resultados de la Encuesta de Percepción y Apropiación de Integridad elaborados</t>
  </si>
  <si>
    <r>
      <rPr>
        <b/>
        <sz val="10"/>
        <color theme="1"/>
        <rFont val="Aptos Narrow"/>
      </rPr>
      <t>STRH</t>
    </r>
    <r>
      <rPr>
        <sz val="10"/>
        <color theme="1"/>
        <rFont val="Aptos Narrow"/>
      </rPr>
      <t xml:space="preserve">
SGGC</t>
    </r>
  </si>
  <si>
    <t>Diagnóstico: Divulgar los resultados de la Encuesta de Percepción y de Integridad 2025 (Valores, Antisoborno y SARLAFT).</t>
  </si>
  <si>
    <t>Una (1) divulgación de los resultados de la Encuesta de Percepción y Apropiación de Integridad 2025 (Valores, Antisoborno y SARLAFT)</t>
  </si>
  <si>
    <t>Suma de divulgación de los resultados de la Encuesta de Percepción y de Integridad</t>
  </si>
  <si>
    <r>
      <rPr>
        <b/>
        <sz val="10"/>
        <color theme="1"/>
        <rFont val="Aptos Narrow"/>
      </rPr>
      <t>STRH</t>
    </r>
    <r>
      <rPr>
        <sz val="10"/>
        <color theme="1"/>
        <rFont val="Aptos Narrow"/>
      </rPr>
      <t xml:space="preserve">
OAC</t>
    </r>
  </si>
  <si>
    <t>Implementación: Actualizar y adoptar una nueva versión del Código de Integridad, de acuerdo con la Plataforma estratégica.</t>
  </si>
  <si>
    <t>Un (1) Código de Integridad adoptado</t>
  </si>
  <si>
    <t>Cantidad de documentos actualizados</t>
  </si>
  <si>
    <t>Suma de documentos actualizados</t>
  </si>
  <si>
    <r>
      <rPr>
        <b/>
        <sz val="10"/>
        <color theme="1"/>
        <rFont val="Aptos Narrow"/>
      </rPr>
      <t>STRH</t>
    </r>
    <r>
      <rPr>
        <sz val="10"/>
        <color theme="1"/>
        <rFont val="Aptos Narrow"/>
      </rPr>
      <t xml:space="preserve">
OAC
SGGC</t>
    </r>
  </si>
  <si>
    <t>El día 31 de marzo de 2025  se realizó reunión entre la STRH y la OAC, con el fin de planear el ejercicio de actualización del Código de Integridad.
Evidencia: 
 * Acta de reunión de planeación de la actualización del documento.</t>
  </si>
  <si>
    <t>Implementación: Divulgar el Código de Integridad a la Gente IDU.</t>
  </si>
  <si>
    <t>Una (1) divulgación de divulgaciones del Código de Integridad divulgada.</t>
  </si>
  <si>
    <t>Suma de divulgación del Código de Integridad</t>
  </si>
  <si>
    <r>
      <rPr>
        <b/>
        <sz val="10"/>
        <color theme="1"/>
        <rFont val="Aptos Narrow"/>
      </rPr>
      <t>STRH</t>
    </r>
    <r>
      <rPr>
        <sz val="10"/>
        <color theme="1"/>
        <rFont val="Aptos Narrow"/>
      </rPr>
      <t xml:space="preserve">
OAC
SGGC</t>
    </r>
  </si>
  <si>
    <t>Implementación: Realizar encuentros y/o reuniones de Gestores y Gestoras de Integridad semestralmente</t>
  </si>
  <si>
    <t>Dos (2) encuentros Gestores y Gestoras de Integridad realizados: uno por semestre.</t>
  </si>
  <si>
    <t>Porcentaje de encuentros realizados</t>
  </si>
  <si>
    <t>(Número de encuentros de gestores/as realizados y con registro de asistencia / No. total de convocatorias realizadas) *100</t>
  </si>
  <si>
    <r>
      <rPr>
        <b/>
        <sz val="10"/>
        <color theme="1"/>
        <rFont val="Aptos Narrow"/>
      </rPr>
      <t>STRH</t>
    </r>
    <r>
      <rPr>
        <sz val="10"/>
        <color theme="1"/>
        <rFont val="Aptos Narrow"/>
      </rPr>
      <t xml:space="preserve">
SGGC
OAC
Gestores y Gestoras de Integridad</t>
    </r>
  </si>
  <si>
    <t>Aún no se ha vencido el plazo para el desarrollo de la primera reunión: la primera reunión con las y los gestores de integridad tendrá lugar en el mes de junio.</t>
  </si>
  <si>
    <t>Implementación: Divulgar los valores de integridad a través de las actividades enmarcadas en las actividades los planes del Sistema de Estímulos, Capacitación y los Subsistemas SST, efr, SGAS y SARLAFT</t>
  </si>
  <si>
    <t>Doce (12) piezas de divulgación de los valores de integridad enmarcadas en las actividades los planes del Sistema de Estímulos, Capacitación y los Subsistemas SST, efr, SGAS y SARLAFT. Una pieza mensualmente</t>
  </si>
  <si>
    <t>Suma de piezas de comunicación divulgadas incluyendo valores de integridad, enmarcadas en las actividades los planes del Sistema de Estímulos, Capacitación y los Subsistemas SST, efr, SGAS y SARLAFT</t>
  </si>
  <si>
    <r>
      <rPr>
        <b/>
        <sz val="10"/>
        <color theme="1"/>
        <rFont val="Aptos Narrow"/>
      </rPr>
      <t>STRH</t>
    </r>
    <r>
      <rPr>
        <sz val="10"/>
        <color theme="1"/>
        <rFont val="Aptos Narrow"/>
      </rPr>
      <t xml:space="preserve">
SGGC
OAC</t>
    </r>
  </si>
  <si>
    <t xml:space="preserve">Se hizo divulgación de los valores de integridad a través de los correos y piezas comunicativas a través de las actividades enmarcadas en el Plan de Estímulos y SST, entre otros.
Evidencias:
correos electrónicos y piezas comunicativas </t>
  </si>
  <si>
    <t>Implementación: Incluir en la conmemoración del cumpleaños de Bogotá los valores de integridad.</t>
  </si>
  <si>
    <t>Una (1) divulgación en conmemoración del cumpleaños de Bogotá incorporando los valores de integridad.</t>
  </si>
  <si>
    <t>Cantidad de divulgaciones realizadas</t>
  </si>
  <si>
    <t>Suma de divulgaciones realizadas</t>
  </si>
  <si>
    <r>
      <rPr>
        <b/>
        <sz val="10"/>
        <color theme="1"/>
        <rFont val="Aptos Narrow"/>
      </rPr>
      <t>STRH</t>
    </r>
    <r>
      <rPr>
        <sz val="10"/>
        <color theme="1"/>
        <rFont val="Aptos Narrow"/>
      </rPr>
      <t xml:space="preserve">
SGGC
OAC</t>
    </r>
  </si>
  <si>
    <t>Implementación: Informar a los nuevos servidores y servidoras el compromiso de aprobar el curso de gestión antisoborno de la plataforma Moodle IDUCATE Virtual, el cual hace parte integral de la inducción (esta información se suministrará en el marco de la ruta de posesión: ítem “saludo y bienvenida”).</t>
  </si>
  <si>
    <t>Totalidad de rutas de posesión de nuevos servidores y servidoras con presentación sobre obligatoriedad para curso antisoborno</t>
  </si>
  <si>
    <t>Porcentaje de nuevos servidores y servidoras informados</t>
  </si>
  <si>
    <t>(número nuevos servidores y servidoras informados/ número nuevos servidores y servidoras ingresados a la entidad)*100</t>
  </si>
  <si>
    <t xml:space="preserve">STRH </t>
  </si>
  <si>
    <t>En el marco de la ruta de posesión se les informó a los servidores vinculados a la planta de personal sobre la obligatoriedad de realizar el curso de gestión antisoborno.
Evidencias:
* Formato de rutas de posesión de los 12 servidores posesionados entre enero y abril de 2025.
* Presentación utilizada en la ruta de posesión.</t>
  </si>
  <si>
    <t>Elaborar informe de las acciones realizadas en el marco del Plan de Gestión de Integridad 2025 para publicar en el Repositorio Web.</t>
  </si>
  <si>
    <t>Un (1) informe de las acciones realizadas en el marco del Plan de Gestión de Integridad 2025 publicado.</t>
  </si>
  <si>
    <t>Cantidad de informes del Plan de Gestión de Integridad publicados</t>
  </si>
  <si>
    <t>Suma de informes del Plan de Gestión de Integridad publicados</t>
  </si>
  <si>
    <r>
      <rPr>
        <b/>
        <sz val="10"/>
        <color theme="1"/>
        <rFont val="Aptos Narrow"/>
      </rPr>
      <t>STRH</t>
    </r>
    <r>
      <rPr>
        <sz val="10"/>
        <color theme="1"/>
        <rFont val="Aptos Narrow"/>
      </rPr>
      <t xml:space="preserve">
OAC</t>
    </r>
  </si>
  <si>
    <t>COMPONENTE TRANSVERSAL</t>
  </si>
  <si>
    <t>Comunicación</t>
  </si>
  <si>
    <t>Campañas en Redes Sociales:
  Crear contenido atractivo: Diseñar piezas gráficas, videos cortos o infografías que expliquen de forma sencilla el Programa de Transparencia, sus objetivos y cómo acceder a la información.
  Utilizaremos hashtags como: #Transparencia #LuchaContraLaCorrupción #AccesoALaInformación #RendiciónDeCuentas
  Redes sociales: Facebook, Twitter, Instagram, TikTok, YouTube.</t>
  </si>
  <si>
    <t>Totalidad de piezas gráficas, videos cortos o infografías que explican de forma sencilla el Programa de Transparencia, sus objetivos y cómo acceder a la información divulgadas.</t>
  </si>
  <si>
    <t>Porcentaje de publicaciones realizadas</t>
  </si>
  <si>
    <t>(Número de publicaciones realizadas/Número de publicaciones programadas) *100</t>
  </si>
  <si>
    <t>OAC</t>
  </si>
  <si>
    <t xml:space="preserve">
La actividad se tiene programada para ejecutar en el segundo semestre del año 2025. Sin embargo, durante el 2025, se han publicado en redes sociales la convocatoria a las diferentes rendiciones de cuentas, por parte del sector Movilidad y alcaldías Locales.</t>
  </si>
  <si>
    <t>Comunicados de prensa: Informar a los medios de comunicación sobre las actividades que se están realizando en el marco del día nacional e internacional de lucha contra la corrupción.</t>
  </si>
  <si>
    <t>Un (1) boletín de prensa y comunicado oficial</t>
  </si>
  <si>
    <t>Cantidad de boletines realizados</t>
  </si>
  <si>
    <t>Suma de boletines realizados</t>
  </si>
  <si>
    <t>La actividad se tiene programada para ejecutar en el segundo semestre del año 2025.</t>
  </si>
  <si>
    <t>Acceso a la información pública y transparencia</t>
  </si>
  <si>
    <t>Realizar sensibilización dirigida a los funcionarios y colaboradores del IDU, con el propósito de promover el conocimiento y uso adecuado de la sede electrónica de la entidad. (Esquema de Publicaciones)</t>
  </si>
  <si>
    <t>Una (1) sensibilización sobre la sede electrónica del IDU</t>
  </si>
  <si>
    <t>Cantidad de sensibilizaciones realizadas</t>
  </si>
  <si>
    <t>Suma de sensibilizaciones realizadas</t>
  </si>
  <si>
    <t>30/06/2025
 31/12/2025</t>
  </si>
  <si>
    <t>Publicar en el menú de transparencia del portal web de la entidad la información requerida en el cumplimiento de la Ley 1712 de 2014, la resolución reglamentaria 1519 de 2020.</t>
  </si>
  <si>
    <t>Totalidad de publicaciones realizadas (Matriz de seguimiento de publicaciones)</t>
  </si>
  <si>
    <t>(Número de publicaciones realizadas/Número de publicaciones solicitadas) *100</t>
  </si>
  <si>
    <t>33,3%</t>
  </si>
  <si>
    <t>La actividad correspondiente a “Publicar en el menú de transparencia del portal web de la entidad la información requerida en el cumplimiento de la Ley 1712 de 2014 y la Resolución 1519 de 2020” presenta un avance del 24% al corte del mes de febrero de 2025.
Este avance se sustenta en que la Oficina Asesora de Comunicaciones ha publicado el 100% de las solicitudes recibidas a través del correo electrónico solictudesoac@idu.gov.co, garantizando la divulgación oportuna y completa de la información suministrada por las diferentes áreas responsables.
Ver documento: "Correo solicitudes 2025.xlsx"</t>
  </si>
  <si>
    <t>1. Administración de riesgos</t>
  </si>
  <si>
    <t>Gestión de riesgos para la integridad pública</t>
  </si>
  <si>
    <t>Actualizar la metodología de riesgos antisoborno, incluyendo el paso a paso para el diligenciamiento de la matriz SGAS</t>
  </si>
  <si>
    <t>Un (1) documento metodológico del paso a paso para el diligenciamiento de las matrices de SGAS (hoja de cálculo)</t>
  </si>
  <si>
    <t>Cantidad de metodología de riesgos antisoborno actualizada</t>
  </si>
  <si>
    <t>Suma de metodología de riesgos antisoborno actualizadas</t>
  </si>
  <si>
    <t>SGGC</t>
  </si>
  <si>
    <t xml:space="preserve">Para el componente metodológico de gestión de riesgos, se diseñó un nuevo formulario que permite, de manera más intuitiva, que cada uno de los líderes de proceso diligencie el reporte de información correspondiente. En este formulario quedará registrado el paso a paso del proceso de estimación de riesgos, lo cual servirá como insumo para plantear un análisis general del riesgo del sistema de forma adecuada.
 Es importante aclarar que la metodología institucional no ha sido modificada, y mucho menos alguno de los elementos del Sistema de Gestión Antisoborno (SGAS). Lo que ha cambiado con esta metodología es el modelo de estimación que adopta cada líder para el reporte de riesgos. </t>
  </si>
  <si>
    <t>Actualizar la metodología de riesgos antisoborno, incluyendo el desarrollo de un modelo de estimaciones para probabilidades de ocurrencia de riesgo de soborno</t>
  </si>
  <si>
    <t>Un (1) documento metodológico del modelo de estimación (hoja de cálculo)</t>
  </si>
  <si>
    <t>Cantidad de metodología de riesgos del modelo de estimación actualizado</t>
  </si>
  <si>
    <t xml:space="preserve">El modelo de estimaciones, junto con la metodología, quedó registrado en el formulario creado para el nuevo reporte de riesgos, manteniendo los lineamientos institucionales en materia de gestión del riesgo. Para la presentación del modelo de estimaciones, se sostuvo una reunión con el área de Planeación. </t>
  </si>
  <si>
    <t>Actualizar los riesgos de soborno por la primera línea de defensa cada cuatro meses.</t>
  </si>
  <si>
    <t>Tres (3) Reportes de monitoreo de riesgos elaborados por la primera línea de defensa</t>
  </si>
  <si>
    <t>Porcentaje de formato matrices actualizada</t>
  </si>
  <si>
    <t>(Número de formatos de matrices recibidas/número de matrices creadas)*100</t>
  </si>
  <si>
    <t>9/05/2025
 5/09/2025
 9/02/2026</t>
  </si>
  <si>
    <t>A la fecha, el SGAS se encuentra al día con el reporte de riesgos. En la página web ya se encuentra publicado el informe correspondiente al último cuatrimestre de 2024. Actualmente, en el mes de mayo, se están recibiendo los reportes de las áreas correspondientes al primer cuatrimestre de 2025, con el fin de proceder posteriormente con el análisis SGGC.</t>
  </si>
  <si>
    <t>Realizar monitoreo cuatrimestral de riesgos de soborno por la segunda línea de defensa.</t>
  </si>
  <si>
    <t>Tres (3) Informes de monitoreo por la segunda línea de defensa</t>
  </si>
  <si>
    <t>Porcentaje de monitoreos a la Matriz de riesgos de soborno realizado</t>
  </si>
  <si>
    <t>(Número de procesos con SGAS revisados en el informe/ número de procesos con SGAS)*100</t>
  </si>
  <si>
    <t>30/05/2026
 30/09/2025
 27/02/2026</t>
  </si>
  <si>
    <t>Elaborar el informe general de la actualización y del monitoreo de riesgos de soborno</t>
  </si>
  <si>
    <t>Un (1) Informe general de la actualización de riesgos de soborno y monitoreos</t>
  </si>
  <si>
    <t>Cantidad de Informes de SGAS entregados</t>
  </si>
  <si>
    <t>Suma de informes de SGAS entregados</t>
  </si>
  <si>
    <t xml:space="preserve">Hasta el momento, no se ha cumplido la fecha para la generación de la obligación.
</t>
  </si>
  <si>
    <t>Gestión de riesgos de LA/FT/FP</t>
  </si>
  <si>
    <t>Actualizar la metodología de riesgos incluyendo el paso a paso para el diligenciamiento de la matriz SARLAFT</t>
  </si>
  <si>
    <t>Un (1) documento metodológico de riesgos actualizado</t>
  </si>
  <si>
    <t>Cantidad de metodología de riesgos actualizada</t>
  </si>
  <si>
    <t>Suma de documento metodológico de riesgos antisoborno actualizado</t>
  </si>
  <si>
    <t>En el último seguimiento de riesgos, correspondiente al último cuatrimestre de 2024, se evidenció que la metodología no requiere actualizaciones significativas, más allá de los ajustes que cada área puede realizar sobre los riesgos previamente identificados. Por esta razón, el actual instrumento de reporte de información se mantiene sobre la misma matriz, la cual se encuentra publicada en la página web de la entidad.</t>
  </si>
  <si>
    <t>Actualizar la metodología de riesgos SARLAFT, incluyendo el desarrollo de un modelo de estimaciones para probabilidades de ocurrencia de riesgo de LA/FT</t>
  </si>
  <si>
    <t>Un (1) documento metodológico de riesgos SARLAFT actualizado</t>
  </si>
  <si>
    <t>(Número de metodologías creadas /número de metodologías requeridas)*100</t>
  </si>
  <si>
    <t>Actualizar los riesgos de LAFT por la primera línea de defensa cada cuatro meses.</t>
  </si>
  <si>
    <t>Tres (3) Reportes de monitoreo de riesgos elaborados por la primera línea de defensa.</t>
  </si>
  <si>
    <t>(Número de formatos de matrices creadas/número de matrices requeridas)*100</t>
  </si>
  <si>
    <t>Durante el mes de mayo se prevé la recepción de los reportes metodológicos por parte de las áreas.</t>
  </si>
  <si>
    <t>Realizar monitoreo de riesgos de LAFT por la segunda línea de defensa.</t>
  </si>
  <si>
    <t>Tres (3) Informes de monitoreo de los riesgos LAFT por la segunda línea de defensa</t>
  </si>
  <si>
    <t>Porcentaje de procesos con SARLAFT que reportan matriz</t>
  </si>
  <si>
    <t>(Número de procesos con SARLAFT en el informe/ número de procesos con SARLAFT que reportan matriz )*100</t>
  </si>
  <si>
    <t>30/05/2026
 30/09/2025
 30/01/2026</t>
  </si>
  <si>
    <t>Realizar informe general de la actualización y del monitoreo de riesgos de LAFT</t>
  </si>
  <si>
    <t>Un (1) Informe general de la actualización de riesgos de LAFT y monitoreos</t>
  </si>
  <si>
    <t>Suma de informes de SARLAFT entregados</t>
  </si>
  <si>
    <t>Hasta el momento, no se ha cumplido la fecha para la generación de la actividad</t>
  </si>
  <si>
    <t>Canales de denuncia</t>
  </si>
  <si>
    <t>Realizar actualización y diligenciamiento de indicadores de evaluación y desempeño del SGAS</t>
  </si>
  <si>
    <t>Un (1) documento de Definición de Indicadores</t>
  </si>
  <si>
    <t>Cantidad de documentos de Definición de Indicadores</t>
  </si>
  <si>
    <t>Suma de indicadores actualizados</t>
  </si>
  <si>
    <t>Generación de informes con indicadores sobre monitoreo, gestión y resolución de denuncias</t>
  </si>
  <si>
    <t>Un (1) Informe general de la gestión de denuncias</t>
  </si>
  <si>
    <t>Cantidad de Informes de denuncias entregados</t>
  </si>
  <si>
    <t>Suma de Informes de denuncias entregados</t>
  </si>
  <si>
    <t>Debida diligencia</t>
  </si>
  <si>
    <t>Actualización y diligenciamiento de indicadores de evaluación y desempeño del SARLAFT</t>
  </si>
  <si>
    <t>Cantidad de Informes de definición de Indicadores actualizado</t>
  </si>
  <si>
    <t>Suma de Informes de definición de Indicadores actualizado</t>
  </si>
  <si>
    <t>Generación de informes con indicadores sobre monitoreo, gestión y resolución de debidas diligencias simples e intensificadas</t>
  </si>
  <si>
    <t>Un (1) Informe general de la gestión de debidas diligencias</t>
  </si>
  <si>
    <t>Cantidad de Informes general de la gestión de debidas diligencias</t>
  </si>
  <si>
    <t>Suma de Informes general de la gestión de debidas diligencias</t>
  </si>
  <si>
    <t>Realizar seguimiento cuatrimestral a riesgos de corrupción</t>
  </si>
  <si>
    <t>Tres (3) seguimientos a riesgos de corrupción</t>
  </si>
  <si>
    <t>Porcentaje de seguimientos a riesgos de corrupción realizados y publicados</t>
  </si>
  <si>
    <t>(Número de seguimientos a riesgos de corrupción realizados y publicados/ Número de seguimientos realizados)*100</t>
  </si>
  <si>
    <t>OCI</t>
  </si>
  <si>
    <t>1. 31/01/2025
 2. 30/05/2025 
 3. 30/09/2025</t>
  </si>
  <si>
    <r>
      <rPr>
        <sz val="10"/>
        <color rgb="FF000000"/>
        <rFont val="Arial, sans-serif"/>
      </rPr>
      <t xml:space="preserve">En enero de 2025 se efectuó el primer seguimiento a los riesgos de corrupción, programado para esta vigencia, correspondiente al corte del 31/12/2024. El resultado fue publicado en la página web del IDU, sección de Control Interno, en el enlace llamado "Seguimiento Consolidado OCI a Riesgos de Corrupción, corte diciembre 2024". (Enlace directo: 
</t>
    </r>
    <r>
      <rPr>
        <sz val="10"/>
        <color rgb="FF000000"/>
        <rFont val="Arial, sans-serif"/>
      </rPr>
      <t>https://www.idu.gov.co/Archivos_Portal/Transparencia/Control/Control%20Interno/10%20Seguimiento%20Plan%20Anticorrupci%C3%B3n%20y%20de%20Atenci%C3%B3n%20al%20Ciudadano%20-%20PAAC/2024/31-12-24/2024_Sgmnto_R_Corrup_2024_12_31.xlsx</t>
    </r>
    <r>
      <rPr>
        <sz val="10"/>
        <color rgb="FF000000"/>
        <rFont val="Arial, sans-serif"/>
      </rPr>
      <t>).</t>
    </r>
  </si>
  <si>
    <t>Auditoría y mejora</t>
  </si>
  <si>
    <t>Realizar auditoría al Programa de Transparencia y Ética Pública –PTEP– del IDU</t>
  </si>
  <si>
    <t>Un (1) informe de auditoría al PTEP 2025</t>
  </si>
  <si>
    <t>Cantidad de auditorías al PTEP 2025 elaborado y publicado</t>
  </si>
  <si>
    <t>Suma de auditorías al PTEP 2025 elaborado y publicado</t>
  </si>
  <si>
    <t>La auditoría está programada para realizarse en el tercer cuatrimestre de 2025.</t>
  </si>
  <si>
    <t>Realizar seguimiento y revisión a la política de riesgos ante el Comité Institucional de Control Interno -ICI-</t>
  </si>
  <si>
    <t>Un (1) informe de la Política de Riesgos</t>
  </si>
  <si>
    <t>Cantidad de informes de la política de riesgos presentado al Comité ICI</t>
  </si>
  <si>
    <t>Suma de informe política de riesgos presentado al Comité ICI</t>
  </si>
  <si>
    <r>
      <rPr>
        <b/>
        <sz val="10"/>
        <color theme="1"/>
        <rFont val="Aptos Narrow"/>
      </rPr>
      <t>OAP</t>
    </r>
    <r>
      <rPr>
        <sz val="10"/>
        <color theme="1"/>
        <rFont val="Aptos Narrow"/>
      </rPr>
      <t xml:space="preserve">
Comité -ICI-</t>
    </r>
  </si>
  <si>
    <t>Planificada para el último trimestre 2025</t>
  </si>
  <si>
    <t>Actualizar el contexto de los procesos para la gestión del riesgo</t>
  </si>
  <si>
    <t>Un (1) documento consolidado del Contexto de Riesgos en los procesos de la entidad</t>
  </si>
  <si>
    <t>Porcentaje de contexto de riesgos consolidado</t>
  </si>
  <si>
    <t>(Número de contexto por proceso consolidados en el documento / número de procesos institucionales)*100</t>
  </si>
  <si>
    <t>OAP</t>
  </si>
  <si>
    <t>Identificar y publicar las matrices de riesgos de integridad 2025</t>
  </si>
  <si>
    <t>Una (1) Matriz de riesgos institucional 2025</t>
  </si>
  <si>
    <t>Porcentaje de matrices de riesgos de integridad consolidadas</t>
  </si>
  <si>
    <t>(Número de matrices de riesgos de integridad por proceso consolidadas y publicadas / número total de procesos institucionales)*100</t>
  </si>
  <si>
    <t>Se identificaron con las áreas líderes las matrices de riesgos de integridad 2025 para los 22 procesos IDU. El archivo se consolidó y publicó en la WEB IDU.
"MATRIZ DE RIESGOS INSTITUCIONAL IDU ENERO 2025"
https://www.idu.gov.co/page/transparencia/planeacion/plan-anti-corrupcion</t>
  </si>
  <si>
    <t>Identificar y publicar las matrices de riesgos de integridad 2026</t>
  </si>
  <si>
    <t>Una (1) Matriz de riesgos institucional 2026</t>
  </si>
  <si>
    <t>Porcentaje de matrices de riesgos de integridad consolidada</t>
  </si>
  <si>
    <t>Planificada para los meses dic-2025 y finalización ene-2026</t>
  </si>
  <si>
    <t>No aplica.</t>
  </si>
  <si>
    <t>Realizar el monitoreo a las matrices de riesgos de corrupción con corte a 31 de diciembre 2024</t>
  </si>
  <si>
    <t>Una (1) matriz de riesgos de Integridad institucional con seguimiento a 31 diciembre 2024</t>
  </si>
  <si>
    <t>Porcentaje de Matriz de riesgos institucional con seguimiento consolidada</t>
  </si>
  <si>
    <t>(Número de matrices de riesgos de Integridad con seguimiento consolidada y publicadas / número de procesos institucionales)*100</t>
  </si>
  <si>
    <t>Se realizó el monitoreo con las áreas líderes a las matrices de riesgos de integridad 2024 con corte a diciembre para los 22 procesos IDU. El archivo se consolidó y publicó en la WEB IDU.
"MATRIZ DE RIESGOS INSTITUCIONAL IDU DICIEMBRE 2024"
https://www.idu.gov.co/page/transparencia/planeacion/plan-anti-corrupcion</t>
  </si>
  <si>
    <t>Llevar a cabo monitoreo cuatrimestral de las matrices de Riesgos de Integridad 2025.</t>
  </si>
  <si>
    <t>Tres (3) matrices de riesgos de Integridad 2025 con seguimiento y monitoreo</t>
  </si>
  <si>
    <t>Porcentaje de monitoreos a la Matriz de riesgos de integridad consolidadas</t>
  </si>
  <si>
    <t>(Número de matrices de riesgos de Integridad con seguimiento consolidadas y publicadas / número de procesos institucionales)*100</t>
  </si>
  <si>
    <t>31/05/2025
 30/09/2025
 31/01/2026</t>
  </si>
  <si>
    <t>El primer monitoreo está programado para finalizar en el mes de mayo de 2025.</t>
  </si>
  <si>
    <t>Diálogo y corresponsabilidad</t>
  </si>
  <si>
    <t>Desarrollar espacios permanentes de diálogo con las comunidades, a través de los Comités IDU, los cuales son un espacio de interacción donde participa la ciudadanía interesada en acompañar el desarrollo del proyecto.</t>
  </si>
  <si>
    <t>Cuatrocientos (400) Comités IDU realizados en los proyectos en ejecución.</t>
  </si>
  <si>
    <t>Porcentaje de comités IDU realizados</t>
  </si>
  <si>
    <t>(Número de comités realizados/número de comités programados)*100</t>
  </si>
  <si>
    <t>ORSC</t>
  </si>
  <si>
    <t>31/12/2025
 Con seguimiento cuatrimestral</t>
  </si>
  <si>
    <t>Con corte a 30 de abril de 2025 se han registrado 130 Comités IDU en el Sistema de Información de Gestión Social Bachué.</t>
  </si>
  <si>
    <t>Mantener un diálogo directo con la ciudadanía en los siguientes espacios: 
  ○ Citaciones de actores políticos y sociales· 
  ○ Atenciones ciudadanas 
  ○ Espacios sectoriales o poblacionales de participación, de nivel local para brindar información sobre los proyectos de infraestructura y espacio público de interés para la comunidad.</t>
  </si>
  <si>
    <t>Trescientos (300) espacios de participación con asistencia del IDU.</t>
  </si>
  <si>
    <t>Porcentaje de espacios acompañados</t>
  </si>
  <si>
    <t>(Número de espacios realizados/número de espacios programados)*100</t>
  </si>
  <si>
    <t xml:space="preserve">Con corte a 30 de abril de 2025 se han registrado 138 espacios de diálogo ciudadano en el Sistema de Información de Gestión Social Bachué. </t>
  </si>
  <si>
    <t>Realizar audiencia de rendición de cuentas coordinada con el sector Movilidad sobre la gestión 2024, con el fin de contarle a la ciudadanía los proyectos en materia de infraestructura vial y de espacio público para Bogotá</t>
  </si>
  <si>
    <t>Una (1) Audiencia de rendición de cuentas.</t>
  </si>
  <si>
    <t>Cantidad de audiencias de rendición de cuentas realizadas</t>
  </si>
  <si>
    <t>Suma de audiencias realizadas</t>
  </si>
  <si>
    <r>
      <rPr>
        <sz val="10"/>
        <color theme="1"/>
        <rFont val="Arial"/>
      </rPr>
      <t xml:space="preserve">DG
</t>
    </r>
    <r>
      <rPr>
        <b/>
        <sz val="10"/>
        <color theme="1"/>
        <rFont val="Arial"/>
      </rPr>
      <t xml:space="preserve">OAP
</t>
    </r>
    <r>
      <rPr>
        <sz val="10"/>
        <color theme="1"/>
        <rFont val="Arial"/>
      </rPr>
      <t>ORSC
OAC</t>
    </r>
  </si>
  <si>
    <r>
      <rPr>
        <sz val="10"/>
        <color rgb="FF000000"/>
        <rFont val="Arial, sans-serif"/>
      </rPr>
      <t xml:space="preserve">El Instituto de Desarrollo Urbano (IDU) realizó la audiencia pública de Rendición de Cuentas (RdC) de la vigencia 2024 del Nodo Sector Movilidad Distrital en Bogotá, el 28 de febrero de 2025 en las instalaciones de la Biblioteca Virgilio Barco. Contó con las fase de alistamiento, identificación de información de interés, planificación y activación de mecanismos de participación ciudadana, la metodología empleada durante la audiencia, la agenda del evento, los temas abordados por las diferentes entidades del sector, las preguntas realizadas por los asistentes, y la evaluación del evento, incluyendo encuestas de satisfacción y seguimiento a los compromisos adquiridos. 
Adicionalmente, contó con la participación de 400 personas (presencial), se realizó una transmisión de El Tiempo con 34.478 visualizaciones. 
Se recibieron ocho (08) preguntas para el IDU de siete (07) ciudadanos, a partir de lo cual, se brindó respuesta y se publicaron en el enlace web de la Entidad. La información general del proceso de audiencia pública del Nodo sectorial Movilidad, se encuentra disponible para consulta en el siguiente enlace de la sección de transparencia de la Entidad, numeral 4.7.3. (cajón vigencia 2025): https://www.idu.gov.co/page/transparencia/planeacion/rendicion-de-cuentas
</t>
    </r>
    <r>
      <rPr>
        <b/>
        <sz val="10"/>
        <color rgb="FF000000"/>
        <rFont val="Arial, sans-serif"/>
      </rPr>
      <t>Avance:</t>
    </r>
    <r>
      <rPr>
        <sz val="10"/>
        <color rgb="FF000000"/>
        <rFont val="Arial, sans-serif"/>
      </rPr>
      <t xml:space="preserve"> 100% (equivale a la audiencia realizada en el marco del Nodo sectorial)
</t>
    </r>
    <r>
      <rPr>
        <b/>
        <sz val="10"/>
        <color rgb="FF000000"/>
        <rFont val="Arial, sans-serif"/>
      </rPr>
      <t>NOTA</t>
    </r>
    <r>
      <rPr>
        <sz val="10"/>
        <color rgb="FF000000"/>
        <rFont val="Arial, sans-serif"/>
      </rPr>
      <t xml:space="preserve">: Se precisa que los nodos del Sistema Nacional de Rendición de Cuentas están orientados a responder las necesidades ciudadanas e institucionales dado que permiten articular por sector los ejercicios de rendición de cuentas que sean de interés de la población y estén de acuerdo con la realidad del territorio y las necesidades y particularidades de los grupos de valor, de acuerdo a lo establecido por la Función Pública. </t>
    </r>
  </si>
  <si>
    <t>Realizar espacios de diálogo con la ciudadanía, con enfoque diferencial, para rendir cuentas sobre las acciones adelantadas por la entidad, en materia de infraestructura urbana y espacio público en la ciudad durante la vigencia 2024, en el marco del proceso de rendición de cuentas del Sector Movilidad.</t>
  </si>
  <si>
    <t>Cuatro (4) espacios de diálogo ciudadano, con enfoque diferencial (género, niños, niñas y adolescentes, población con discapacidad, jóvenes)</t>
  </si>
  <si>
    <t>Porcentaje de Conversatorios realizados</t>
  </si>
  <si>
    <t>(Número de conversatorios realizados/número de conversatorios programados)*100</t>
  </si>
  <si>
    <t>El 11 de abril se realizó el espacio de diálogo con la ciudadanía, con enfoque diferencial, llamado: "Accesibilidad, Movilidad reducida y Adulto mayor" en el marco del proceso de rendición de cuentas. El diálogo giró entorno a las acciones adelantadas por la entidad durante la vigencia 2024.</t>
  </si>
  <si>
    <t>Realizar espacios de diálogo con la ciudadanía con enfoque territorial, para rendir cuentas sobre las acciones adelantadas por la entidad, en materia de infraestructura urbana y espacio público en la ciudad durante la vigencia 2024, en el marco del proceso de rendición de cuentas del Sector Movilidad.</t>
  </si>
  <si>
    <t>Veinte (20) Ejercicios de Rendición de Cuentas vigencia 2024 (una por localidad) en conjunto con el sector Movilidad.</t>
  </si>
  <si>
    <t>Porcentaje de ejercicios de rendición de cuentas realizados</t>
  </si>
  <si>
    <t>(Número de ejercicios de rendición de cuentas realizados/número de ejercicios de rendición de cuenta programados)*100</t>
  </si>
  <si>
    <t>Durante el periodo se realizaron dos espacio de diálogo con la ciudadanía, con enfoque territorial, para rendir cuentas sobre las acciones adelantadas por la entidad durante la vigencia 2024: 
1. Localidad de Sumapaz 26 de abril de 2025
2. Localidad de Suba 30 de abril de 2025</t>
  </si>
  <si>
    <t>Realizar procesos de sensibilización, encuentros de formación y diálogos con la ciudadanía en cultura, participación ciudadana y derechos humanos con el fin de cualificar a las comunidades de las áreas de influencia de los proyectos IDU, promover transformaciones en los comportamientos de la ciudadanía así como la apropiación y sostenibilidad de los proyectos IDU.</t>
  </si>
  <si>
    <t>Veinte (20) procesos de sensibilización realizados</t>
  </si>
  <si>
    <t>Porcentaje de procesos de sensibilización realizados.</t>
  </si>
  <si>
    <t>(Número de procesos de sensibilización realizados/número de procesos de sensibilización programados)*100</t>
  </si>
  <si>
    <t>Durante el 1er cuatrimestre se realizaron 3 espacios de diálogos con la ciudadanía; de los cuales 1 es un plan de participación y 2 de movilidad al barrio.
1. Plan de Participación 31/01/2025
2. Movilidad al Barrio Localidad de Tunjuelito 29/03/2025
3. Movilidad al Barrio Localidad de Kennedy 29/04/2025</t>
  </si>
  <si>
    <t>Desarrollar procesos de sensibilización a contratistas, consorcios e interventorías, enfocados al reconocimiento de la diversidad y a la construcción de espacios públicos libres de violencias basadas en género en el desarrollo de los proyectos urbanos que son competencia del IDU.</t>
  </si>
  <si>
    <t>Diez (10) procesos de sensibilización realizados</t>
  </si>
  <si>
    <t>(Número de procesos de sensibilización realizadas/número de procesos de sensibilización programados)*100</t>
  </si>
  <si>
    <t xml:space="preserve">Durante el período de análisis se realizó un proceso de sensibilización a contratistas y consorcios, que buscó fortalecer sus capacidades y conocimientos en torno a la prevención de violencias basadas en género en el marco de las obras IDU. 
1. Capacitación contrato de conservación Toberín, 07 de abril de 2025. </t>
  </si>
  <si>
    <t>Realizar procesos de sensibilización a colaboradores, contratistas e interventorías, enfocados en la importancia del diálogo de doble vía y la rendición de cuentas.</t>
  </si>
  <si>
    <t>Dos (2) sesiones de fortalecimiento de capacidades sobre rendición de cuentas con colaboradores del IDU y grupos de interés.</t>
  </si>
  <si>
    <t>Porcentaje de sensibilizaciones a Contratistas realizadas</t>
  </si>
  <si>
    <t xml:space="preserve">Durante el período se realizó una jornada de sensibilización a colaboradores y contratistas que permitió fortalecer el ejercicio de diálogo, rendición de cuentas. 
1. Capacitación de equipo, 21-03-2025. </t>
  </si>
  <si>
    <t>Realizar adecuación de un puesto de trabajo en las instalaciones del IDU para atención telefónica por parte del grupo de canales de servicio</t>
  </si>
  <si>
    <t>Un (1) puesto de trabajo implementado</t>
  </si>
  <si>
    <t>Cantidad de puestos de trabajo adecuados para el servicio telefónico</t>
  </si>
  <si>
    <t>Suma de puestos de trabajo adecuados para el servicio telefónico</t>
  </si>
  <si>
    <t>Actualizar la Cartilla de trámites y servicios</t>
  </si>
  <si>
    <t>Una (1) Cartilla de trámites y servicios actualizada</t>
  </si>
  <si>
    <t>Porcentaje de trámites y servicios actualizados en la cartilla</t>
  </si>
  <si>
    <t>(Número de trámites y servicios actualizados/número de trámites y servicios de la entidad )*100</t>
  </si>
  <si>
    <t>Realizar dos sensibilizaciones dirigidas a los servidores públicos que atienden al ciudadano sobre protocolos de servicio.</t>
  </si>
  <si>
    <t>Dos (2) sensibilizaciones realizadas</t>
  </si>
  <si>
    <t>Porcentaje de sensibilizaciones realizadas</t>
  </si>
  <si>
    <t>(Número de sensibilizaciones realizadas/número de conversatorios programados)*100</t>
  </si>
  <si>
    <t>El grupo de canales de servicio de la ORSC ha asistido a dos sesiones dictadas por la Dirección Distrital de Calidad del Servicio los días 8 y 24 de abril, donde buscamos fortalecer la confianza en nuestra relación con la ciudadanía. Iniciativa pensada por la DDCS para quienes día a día atendemos a la ciudadanía: "Conoce y Conecta con la Ciudadanía" y “Protocolos del Servicio a la Ciudadanía” respectivamente</t>
  </si>
  <si>
    <t>Actualizar el Instructivo de Clasificación de requerimientos ciudadanos</t>
  </si>
  <si>
    <t>Un (1) Instructivo actualizado</t>
  </si>
  <si>
    <t>Cantidad de instructivos actualizados</t>
  </si>
  <si>
    <t>Suma de instructivos actualizados</t>
  </si>
  <si>
    <t>Estamos avanzando en la actualización del documento, para ello hacemos reuniones semanales donde discutimos los avances.</t>
  </si>
  <si>
    <t>Realizar seguimiento a la publicación de información en el menú de transparencia del portal web del IDU en el cumplimiento de la Ley 1712 de 2014, la resolución reglamentaria 1519 de 2020</t>
  </si>
  <si>
    <t>Dos (2) seguimientos realizados a la actualización de la información publicada al menú de transparencia por medio de la matriz</t>
  </si>
  <si>
    <t>Porcentaje de seguimiento a la información del menú de transparencia realizados</t>
  </si>
  <si>
    <t>(Número de seguimientos realizados/número de seguimientos programados)*100</t>
  </si>
  <si>
    <t xml:space="preserve"> 31/06/2025
30/12/2025</t>
  </si>
  <si>
    <t>El Instituto de Desarrollo Urbano (IDU) a través de la Oficina Asesora de Planeación adelantó la actualización de la Sede Electrónica de la entidad, conforme a los lineamientos establecidos en el Anexo Técnico 2 de la Resolución MINTIC Nro. 1519 de 2020. Como parte de esta labor, se realizó una depuración del contenido publicado en el menú de Transparencia, eliminando aquellos elementos que no están contemplados explícitamente en dicha resolución. 
Asimismo, se suprimió información redundante o duplicada con el fin de mejorar la claridad y la eficiencia en la navegación. Las secciones fueron estructuradas de acuerdo con los numerales y subnumerales exigidos por el Anexo, y se actualizó la información publicada, garantizando su vigencia y cumplimiento normativo. Esta actualización se llevó a cabo previa revisión del contenido de la página web, el cual servirá como insumo para el reporte del Índice de Transparencia Activa (ITA) ante la Procuraduría. De igual manera, se gestionó la actualización del esquema de publicación en el marco de las reuniones adelantadas. 
Se aportan actas del 3 y 9 de abril de 2025, así como correos soportes de las solicitudes de actualización. 
Avance: 50% (equivale a las dos mesas de trabajo de abril y solicitudes asociadas)</t>
  </si>
  <si>
    <t>Formación</t>
  </si>
  <si>
    <t>Sensibilizaciones y socializaciones para gestores de integridad / SARLAFT</t>
  </si>
  <si>
    <t>Una (1) sensibilización a los gestores</t>
  </si>
  <si>
    <t>2. Redes y articulación</t>
  </si>
  <si>
    <t>Redes</t>
  </si>
  <si>
    <t>Indicadores de participación en la red de oficiales de Cumplimiento del Distrito ROC</t>
  </si>
  <si>
    <t>Un (1) informe de la participación de la red (listados de asistencia)</t>
  </si>
  <si>
    <t>Porcentaje de participación en la ROC</t>
  </si>
  <si>
    <t>(Número de sesiones asistidas /número de sesiones convocadas )*100</t>
  </si>
  <si>
    <t>30/11//2025</t>
  </si>
  <si>
    <t>Capacitación SGAS nuevos funcionarios - virtual / video (Permanente)</t>
  </si>
  <si>
    <t>Acta de asistencia</t>
  </si>
  <si>
    <t>Porcentaje de funcionarios capacitados</t>
  </si>
  <si>
    <t>(Número de funcionarios capacitados / número de funcionarios nuevos en la entidad)*100</t>
  </si>
  <si>
    <t>Capacitación PTEP Total funcionarios públicos - virtual (una vez al año)</t>
  </si>
  <si>
    <t>Una (1) Capacitación sobre el PTEP realizada</t>
  </si>
  <si>
    <t>Porcentaje de capacitaciones realizadas</t>
  </si>
  <si>
    <t>(Número de capacitaciones realizadas/ número de capacitaciones programadas)*100</t>
  </si>
  <si>
    <t>Socialización SGAS nuevos PSPS - virtual / video</t>
  </si>
  <si>
    <t>Dos (2) Socializaciones realizadas</t>
  </si>
  <si>
    <t>Porcentaje de socializaciones realizadas</t>
  </si>
  <si>
    <t>(Número de socializaciones realizadas/ número de socializadas programadas)*100</t>
  </si>
  <si>
    <t>Sensibilizaciones funcionarios y PSPS: Piezas de comunicación contenido PTEP</t>
  </si>
  <si>
    <t>Tres (3) sensibilizaciones divulgadas</t>
  </si>
  <si>
    <t>(Número de sensibilizaciones realizadas/ número de sensibilizaciones programadas)*100</t>
  </si>
  <si>
    <t>Implementar un aplicativo web para el agendamiento de citas relacionadas con acuerdos de pago, que incluya una funcionalidad que permita a los usuarios visualizar el calendario de disponibilidad y programar directamente su cita.
 Esto facilitará que los ciudadanos puedan seleccionar de forma autónoma la fecha y hora que más les convenga. La cita quedará registrada automáticamente en la agenda del abogado encargado del trámite, quien podrá atenderla de manera virtual, permitiendo así que todo el trámite se realice completamente en línea.</t>
  </si>
  <si>
    <t>Una (1) optimización del aplicativo de cara al usuario</t>
  </si>
  <si>
    <t>Cantidad de optimizaciones del aplicativo de cara al usuario</t>
  </si>
  <si>
    <t>Suma de optimizaciones del aplicativo de cara al usuario</t>
  </si>
  <si>
    <r>
      <rPr>
        <b/>
        <sz val="10"/>
        <color rgb="FF000000"/>
        <rFont val="Arial"/>
      </rPr>
      <t>STJEF</t>
    </r>
    <r>
      <rPr>
        <sz val="10"/>
        <color rgb="FF000000"/>
        <rFont val="Arial"/>
      </rPr>
      <t xml:space="preserve">
STRT
ORSC
</t>
    </r>
  </si>
  <si>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Las evidencias dan cuenta del evento realizado. Se recomienda que s registren, conclusiones, o recomendaciones de los conversatorios y su efecto gestión sobre la gestión de la entidad.
Es responsabilidad de la dependencia, la custodia y disponibilidad de la información original que pueda ser requerida en ejercicios de evaluación internos o externos,
JAQF - PHRM</t>
  </si>
  <si>
    <t>SEGUIMIENTO PLAN DE EJECUCIÓN Y MONITOREO DEL PROGRAMA DE TRANSPARENCIA Y ÉTICA PÚBLICA PTEP 2025</t>
  </si>
  <si>
    <t>Desde la revisión de la segunda línea, se verifica que los documentos aportados cumplan con los siguientes criterios, de acuerdo con la programación respectiva:
 Entregable respecto a la evidencia programada: cumple 
 Firma: cumple, firma Plan de integridad
 Período de reporte de la evidencia programada: cumple
 Evidencias almacenadas en la carpeta dispuesta por la OAP: Cumple
Observaciones:  Se verifica por parte de la segunda línea el correcto acceso a las evidencias suministradas y las mismas soportan el porcentaje de avance reportado,
Es responsabilidad de la dependencia, la custodia y disponibilidad de la información original que pueda ser requerida en ejercicios de evaluación internos o externos.</t>
  </si>
  <si>
    <t xml:space="preserve">Desde la revisión de la segunda línea, se verifica que los documentos aportados cumplan con los siguientes criterios, de acuerdo con la programación respectiva:
 Entregable respecto a la evidencia programada: cumplimiento parcial
 Firma: no aplica, 
 Período de reporte de la evidencia programada: cumple
 Evidencias almacenadas en la carpeta dispuesta por la OAP: cumplimiento parcial
Observaciones:  De los 33 archivos cargados en la Carpeta "11",  4 eventos hacen referencia a la divulgación de valores de integridad. Se recomienda incluir en evidencias solamente los relacionados con esta actividad.
Es responsabilidad de la dependencia, la custodia y disponibilidad de la información original que pueda ser requerida en ejercicios de evaluación internos o externos,
</t>
  </si>
  <si>
    <t xml:space="preserve">Desde la revisión de la segunda línea, se verifica que los documentos aportados cumplan con los siguientes criterios, de acuerdo con la programación respectiva:
 Entregable respecto a la evidencia programada: cumplimiento
 Firma: , 
 Período de reporte de la evidencia programada: cumple
 Evidencias almacenadas en la carpeta dispuesta por la OAP: cumplimiento
Observaciones:
En el primer trimestre se cumplió con la divulgación sobre el curso de antisoborno a los servidores posesionados. 
Es responsabilidad de la dependencia, la custodia y disponibilidad de la información original que pueda ser requerida en ejercicios de evaluación internos o externos,
</t>
  </si>
  <si>
    <t xml:space="preserve">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Se verifica por parte de la segunda línea el correcto acceso a las evidencias suministradas y las mismas soportan el porcentaje de avance reportado,
Es responsabilidad de la dependencia, la custodia y disponibilidad de la información original que pueda ser requerida en ejercicios de evaluación internos o externos,
</t>
  </si>
  <si>
    <t xml:space="preserve">Desde la revisión de la segunda línea, se verifica que los documentos aportados cumplan con los siguientes criterios, de acuerdo con la programación respectiva:
 Entregable respecto a la evidencia programada: no cumple 
 Firma: no aplica, 
 Período de reporte de la evidencia programada: no cumple
 Evidencias almacenadas en la carpeta dispuesta por la OAP: No cumple, el formulario presentado es de aplicación para Antisoborno.
Observaciones:  Se considera que no aplica el 100% de ejecución, ya que la SGGC informa que han decidido no actualizar la metodología, lo que procede es que SGGC realice la solicitud de ajuste para aprobación del comité de gestión y desempeño. Se deja 0%
Es responsabilidad de la dependencia, la custodia y disponibilidad de la información original que pueda ser requerida en ejercicios de evaluación internos o externos,
</t>
  </si>
  <si>
    <t xml:space="preserve">Desde la revisión de la segunda línea, se verifica que los documentos aportados cumplan con los siguientes criterios, de acuerdo con la programación respectiva:
 Entregable respecto a la evidencia programada: no cumple 
 Firma: no aplica, 
 Período de reporte de la evidencia programada: no cumple
 Evidencias almacenadas en la carpeta dispuesta por la OAP: No cumple, la evidencia presentada es de Antisoborno, no de SARLAFT.
Observaciones:  Se considera que no aplica el 100% de ejecución, ya que la SGGC informa que han decidido no actualizar la metodología, lo que procede es que SGGC realice la solicitud de ajuste para aprobación del comité de gestión y desempeño. Se deja 0%
Es responsabilidad de la dependencia, la custodia y disponibilidad de la información original que pueda ser requerida en ejercicios de evaluación internos o externos,
</t>
  </si>
  <si>
    <t xml:space="preserve">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Se informa que, hasta la fecha de la presente revisión (21 de mayo de 2025), se verifica por parte de la segunda línea el correcto acceso a las evidencias suministradas y las mismas soportan el porcentaje de avance reportado,
Es responsabilidad de la dependencia, la custodia y disponibilidad de la información original que pueda ser requerida en ejercicios de evaluación internos o externos,
</t>
  </si>
  <si>
    <r>
      <rPr>
        <sz val="10"/>
        <color rgb="FF000000"/>
        <rFont val="Arial"/>
      </rPr>
      <t>Desde la revisión de la segunda línea, se verifica que los documentos aportados cumplan con los siguientes criterios, de acuerdo con la programación respectiva:
 Entregable respecto a la evidencia programada:</t>
    </r>
    <r>
      <rPr>
        <sz val="10"/>
        <color rgb="FF000000"/>
        <rFont val="Arial"/>
      </rPr>
      <t xml:space="preserve"> cumple </t>
    </r>
    <r>
      <rPr>
        <sz val="10"/>
        <color rgb="FF000000"/>
        <rFont val="Arial"/>
      </rPr>
      <t xml:space="preserve">
 Firma:</t>
    </r>
    <r>
      <rPr>
        <sz val="10"/>
        <color rgb="FF000000"/>
        <rFont val="Arial"/>
      </rPr>
      <t xml:space="preserve"> no aplica-</t>
    </r>
    <r>
      <rPr>
        <sz val="10"/>
        <color rgb="FF000000"/>
        <rFont val="Arial"/>
      </rPr>
      <t xml:space="preserve">
 Período de reporte de la evidencia programada: </t>
    </r>
    <r>
      <rPr>
        <sz val="10"/>
        <color rgb="FF000000"/>
        <rFont val="Arial"/>
      </rPr>
      <t>cumple</t>
    </r>
    <r>
      <rPr>
        <sz val="10"/>
        <color rgb="FF000000"/>
        <rFont val="Arial"/>
      </rPr>
      <t xml:space="preserve">
 Evidencias almacenadas en la carpeta dispuesta por la OAP: </t>
    </r>
    <r>
      <rPr>
        <sz val="10"/>
        <color rgb="FF000000"/>
        <rFont val="Arial"/>
      </rPr>
      <t>Cumple</t>
    </r>
    <r>
      <rPr>
        <sz val="10"/>
        <color rgb="FF000000"/>
        <rFont val="Arial"/>
      </rPr>
      <t xml:space="preserve">
Observaciones:  Se informa que, hasta la fecha de la presente revisión (</t>
    </r>
    <r>
      <rPr>
        <sz val="10"/>
        <color rgb="FF000000"/>
        <rFont val="Arial"/>
      </rPr>
      <t>22 de mayo</t>
    </r>
    <r>
      <rPr>
        <sz val="10"/>
        <color rgb="FF000000"/>
        <rFont val="Arial"/>
      </rPr>
      <t xml:space="preserve"> de 2025), se verifica por parte de la segunda línea el</t>
    </r>
    <r>
      <rPr>
        <sz val="10"/>
        <color rgb="FF000000"/>
        <rFont val="Arial"/>
      </rPr>
      <t xml:space="preserve"> correcto acceso a las evidencias suministradas y las mismas soportan el porcentaje de avance reportado, aunque se realizó la solicitud de los puestos de trabajo, está pendiente la solución de los espacios por parte de la STRF.</t>
    </r>
    <r>
      <rPr>
        <sz val="10"/>
        <color rgb="FF000000"/>
        <rFont val="Arial"/>
      </rPr>
      <t xml:space="preserve">
Es responsabilidad de la dependencia, la custodia y disponibilidad de la información original que pueda ser requerida en ejercicios de evaluación internos o externos,
</t>
    </r>
  </si>
  <si>
    <r>
      <rPr>
        <sz val="10"/>
        <color rgb="FF000000"/>
        <rFont val="Arial"/>
      </rPr>
      <t>Desde la revisión de la segunda línea, se verifica que los documentos aportados cumplan con los siguientes criterios, de acuerdo con la programación respectiva:
 Entregable respecto a la evidencia programada:</t>
    </r>
    <r>
      <rPr>
        <sz val="10"/>
        <color rgb="FF000000"/>
        <rFont val="Arial"/>
      </rPr>
      <t xml:space="preserve"> cumple </t>
    </r>
    <r>
      <rPr>
        <sz val="10"/>
        <color rgb="FF000000"/>
        <rFont val="Arial"/>
      </rPr>
      <t xml:space="preserve">
 Firma:</t>
    </r>
    <r>
      <rPr>
        <sz val="10"/>
        <color rgb="FF000000"/>
        <rFont val="Arial"/>
      </rPr>
      <t xml:space="preserve"> no aplica.</t>
    </r>
    <r>
      <rPr>
        <sz val="10"/>
        <color rgb="FF000000"/>
        <rFont val="Arial"/>
      </rPr>
      <t xml:space="preserve">
 Período de reporte de la evidencia programada: </t>
    </r>
    <r>
      <rPr>
        <sz val="10"/>
        <color rgb="FF000000"/>
        <rFont val="Arial"/>
      </rPr>
      <t>cumple</t>
    </r>
    <r>
      <rPr>
        <sz val="10"/>
        <color rgb="FF000000"/>
        <rFont val="Arial"/>
      </rPr>
      <t xml:space="preserve">
 Evidencias almacenadas en la carpeta dispuesta por la OAP: </t>
    </r>
    <r>
      <rPr>
        <sz val="10"/>
        <color rgb="FF000000"/>
        <rFont val="Arial"/>
      </rPr>
      <t>Cumple</t>
    </r>
    <r>
      <rPr>
        <sz val="10"/>
        <color rgb="FF000000"/>
        <rFont val="Arial"/>
      </rPr>
      <t xml:space="preserve">
Observaciones:  Se informa que, hasta la fecha de la presente revisión (</t>
    </r>
    <r>
      <rPr>
        <sz val="10"/>
        <color rgb="FF000000"/>
        <rFont val="Arial"/>
      </rPr>
      <t>22 de mayo</t>
    </r>
    <r>
      <rPr>
        <sz val="10"/>
        <color rgb="FF000000"/>
        <rFont val="Arial"/>
      </rPr>
      <t xml:space="preserve"> de 2025), se verifica por parte de la segunda línea el</t>
    </r>
    <r>
      <rPr>
        <sz val="10"/>
        <color rgb="FF000000"/>
        <rFont val="Arial"/>
      </rPr>
      <t xml:space="preserve"> correcto acceso a las evidencias suministradas y las mismas soportan el porcentaje de avance reportado, con la cartilla de trámites y servicios CA-SC-01 con ajustes en borrador de actualización.</t>
    </r>
    <r>
      <rPr>
        <sz val="10"/>
        <color rgb="FF000000"/>
        <rFont val="Arial"/>
      </rPr>
      <t xml:space="preserve">
Es responsabilidad de la dependencia, la custodia y disponibilidad de la información original que pueda ser requerida en ejercicios de evaluación internos o externos,
</t>
    </r>
  </si>
  <si>
    <r>
      <rPr>
        <sz val="10"/>
        <color rgb="FF000000"/>
        <rFont val="Arial"/>
      </rPr>
      <t>Desde la revisión de la segunda línea, se verifica que los documentos aportados cumplan con los siguientes criterios, de acuerdo con la programación respectiva:
 Entregable respecto a la evidencia programada:</t>
    </r>
    <r>
      <rPr>
        <sz val="10"/>
        <color rgb="FF000000"/>
        <rFont val="Arial"/>
      </rPr>
      <t xml:space="preserve"> cumple </t>
    </r>
    <r>
      <rPr>
        <sz val="10"/>
        <color rgb="FF000000"/>
        <rFont val="Arial"/>
      </rPr>
      <t xml:space="preserve">
 Firma:</t>
    </r>
    <r>
      <rPr>
        <sz val="10"/>
        <color rgb="FF000000"/>
        <rFont val="Arial"/>
      </rPr>
      <t xml:space="preserve"> no aplica.</t>
    </r>
    <r>
      <rPr>
        <sz val="10"/>
        <color rgb="FF000000"/>
        <rFont val="Arial"/>
      </rPr>
      <t xml:space="preserve">
 Período de reporte de la evidencia programada: </t>
    </r>
    <r>
      <rPr>
        <sz val="10"/>
        <color rgb="FF000000"/>
        <rFont val="Arial"/>
      </rPr>
      <t>cumple</t>
    </r>
    <r>
      <rPr>
        <sz val="10"/>
        <color rgb="FF000000"/>
        <rFont val="Arial"/>
      </rPr>
      <t xml:space="preserve">
 Evidencias almacenadas en la carpeta dispuesta por la OAP: </t>
    </r>
    <r>
      <rPr>
        <sz val="10"/>
        <color rgb="FF000000"/>
        <rFont val="Arial"/>
      </rPr>
      <t>Cumple</t>
    </r>
    <r>
      <rPr>
        <sz val="10"/>
        <color rgb="FF000000"/>
        <rFont val="Arial"/>
      </rPr>
      <t xml:space="preserve">
Observaciones:  Se informa que, hasta la fecha de la presente revisión (</t>
    </r>
    <r>
      <rPr>
        <sz val="10"/>
        <color rgb="FF000000"/>
        <rFont val="Arial"/>
      </rPr>
      <t>26 de mayo</t>
    </r>
    <r>
      <rPr>
        <sz val="10"/>
        <color rgb="FF000000"/>
        <rFont val="Arial"/>
      </rPr>
      <t xml:space="preserve"> de 2025), se verifica por parte de la segunda línea el</t>
    </r>
    <r>
      <rPr>
        <sz val="10"/>
        <color rgb="FF000000"/>
        <rFont val="Arial"/>
      </rPr>
      <t xml:space="preserve"> correcto acceso a las evidencias suministradas y el informe de rendición de cuentas soporta el porcentaje de avance reportado,</t>
    </r>
    <r>
      <rPr>
        <sz val="10"/>
        <color rgb="FF000000"/>
        <rFont val="Arial"/>
      </rPr>
      <t xml:space="preserve">
Es responsabilidad de la dependencia, la custodia y disponibilidad de la información original que pueda ser requerida en ejercicios de evaluación internos o externos,
</t>
    </r>
  </si>
  <si>
    <t xml:space="preserve">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Se recomienda que el análisis sea coherente con el % registrado, ya que el 33% corresponde al trimestre, pero en el análisis se menciona el 24% a febrero.
Es responsabilidad de la dependencia, la custodia y disponibilidad de la información original que pueda ser requerida en ejercicios de evaluación internos o externos,
</t>
  </si>
  <si>
    <t xml:space="preserve">Desde la revisión de la segunda línea, se verifica que los documentos aportados cumplan con los siguientes criterios, de acuerdo con la programación respectiva:
 Entregable respecto a la evidencia programada: NO cumple 
 Firma: no aplica,
 Período de reporte de la evidencia programada: NO cumple
 Evidencias almacenadas en la carpeta dispuesta por la OAP: NO Cumple
Observaciones: está pendiente en la carpeta el cargue de la evidencia. para el 1er trimestre no se observó la aplicación de la metodología. el 100% propuesto se modifica a 50%. es necesario que se actualice la guía GUPE22 respecto a los cambios metodológicos y su aplicación en los procesos de la entidad.
Es responsabilidad de la dependencia, la custodia y disponibilidad de la información original que pueda ser requerida en ejercicios de evaluación internos o externos,
</t>
  </si>
  <si>
    <t xml:space="preserve">Desde la revisión de la segunda línea, se verifica que los documentos aportados cumplan con los siguientes criterios, de acuerdo con la programación respectiva:
 Entregable respecto a la evidencia programada: NO cumple 
 Firma: no aplica,
 Período de reporte de la evidencia programada: NO cumple
 Evidencias almacenadas en la carpeta dispuesta por la OAP: NO Cumple
Observaciones: En las evidencias aportadas no se observa la definición ni aplicación de un modelo de estimaciones probabilísticas. La evidencia presenta el formulario metodológico, pero ésta soporta el avance del litera 19.
Es responsabilidad de la dependencia, la custodia y disponibilidad de la información original que pueda ser requerida en ejercicios de evaluación internos o externos,
</t>
  </si>
  <si>
    <t xml:space="preserve">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Evidencias almacenadas en la carpeta dispuesta por la OAP: Cumple
Observaciones:  se verifica por parte de la segunda línea el correcto acceso a las evidencias suministradas y las mismas soportan el porcentaje de avance reportado,
Es responsabilidad de la dependencia, la custodia y disponibilidad de la información original que pueda ser requerida en ejercicios de evaluación internos o externos,
</t>
  </si>
  <si>
    <t xml:space="preserve">Desde la revisión de la segunda línea, se verifica que los documentos aportados cumplan con los siguientes criterios, de acuerdo con la programación respectiva:
 Entregable respecto a la evidencia programada: cumple 
 Firma: no aplica, cumple, no cumple
 Período de reporte de la evidencia programada: cumple
 Evidencias almacenadas en la carpeta dispuesta por la OAP: Cumple
Observaciones: se verifica por parte de la segunda línea el correcto acceso a las evidencias suministradas y las mismas soportan el porcentaje de avance reportado,
Es responsabilidad de la dependencia, la custodia y disponibilidad de la información original que pueda ser requerida en ejercicios de evaluación internos o externos,
</t>
  </si>
  <si>
    <t xml:space="preserve">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Evidencias almacenadas en la carpeta dispuesta por la OAP: Cumple
Observaciones:  Se verifica por parte de la segunda línea el correcto acceso a las evidencias suministradas y las mismas soportan el porcentaje de avance reportado,
Es responsabilidad de la dependencia, la custodia y disponibilidad de la información original que pueda ser requerida en ejercicios de evaluación internos o externos,
</t>
  </si>
  <si>
    <t xml:space="preserve">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Se informa que, hasta la fecha de la presente revisión (29 de mayo de 2025), se verifica por parte de la segunda línea el correcto acceso a las evidencias suministradas y las mismas soportan el porcentaje de avance reportado, se verificó en el Manual MG-PE-18 Manual de riesgos, numeral 5.1 los tipos de riesgos de integridad y se verificaron los mismos incluidos en la matriz.
Es responsabilidad de la dependencia, la custodia y disponibilidad de la información original que pueda ser requerida en ejercicios de evaluación internos o externos,
</t>
  </si>
  <si>
    <t xml:space="preserve">Desde la revisión de la segunda línea, se verifica que los documentos aportados cumplan con los siguientes criterios, de acuerdo con la programación respectiva:
 Entregable respecto a la evidencia programada: cumple 
 Firma: no aplica, cumple, no cumple
 Período de reporte de la evidencia programada: cumple
 Evidencias almacenadas en la carpeta dispuesta por la OAP: Cumple
Observaciones: 
Las evidencias dan cuenta de los 2 ejercicios de rendición de cuentas. Se observa que a 30 de abril el avance es del 10% y deberían llevar aproximadamente el 30%. Se deben tomar las acciones para lograr la meta propuesta.
Es responsabilidad de la dependencia, la custodia y disponibilidad de la información original que pueda ser requerida en ejercicios de evaluación internos o externos,
</t>
  </si>
  <si>
    <t xml:space="preserve">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Las evidencias dan cuenta del evento realizado. Se recomienda que se registren, conclusiones, o recomendaciones de los conversatorios y su efecto gestión sobre la gestión de la entidad.
Es responsabilidad de la dependencia, la custodia y disponibilidad de la información original que pueda ser requerida en ejercicios de evaluación internos o externos,
</t>
  </si>
  <si>
    <t xml:space="preserve">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Evidencias almacenadas en la carpeta dispuesta por la OAP: Cumple
Observaciones:  Se informa que, hasta la fecha de la presente revisión (22 de mayo de 2025), se verifica por parte de la segunda línea el correcto acceso a las evidencias suministradas y las mismas soportan el porcentaje de avance reportado, se tienen actas de reunión con listas de asistencia de la Secretaría Distrital de Movilidad, es importante asegurar la ejecución de está actividad planteada teniendo en cuenta que el avance es del 15% de la meta definida para el año 2025.
Es responsabilidad de la dependencia, la custodia y disponibilidad de la información original que pueda ser requerida en ejercicios de evaluación internos o externos,
</t>
  </si>
  <si>
    <t xml:space="preserve">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Evidencias almacenadas en la carpeta dispuesta por la OAP: Cumple
Observaciones:  Se informa que, hasta la fecha de la presente revisión (22 de mayo de 2025), se verifica por parte de la segunda línea el correcto acceso a las evidencias suministradas y las mismas soportan el porcentaje de avance reportado, se tiene acta de reunión con lista de firmas de 11 personas el 7 de abril en proyecto, es importante asegurar la ejecución de está actividad planteada teniendo en cuenta que el avance es del 10% de la meta definida para el año 2025.
Es responsabilidad de la dependencia, la custodia y disponibilidad de la información original que pueda ser requerida en ejercicios de evaluación internos o externos,
</t>
  </si>
  <si>
    <r>
      <rPr>
        <sz val="10"/>
        <color rgb="FF000000"/>
        <rFont val="Arial"/>
      </rPr>
      <t>Desde la revisión de la segunda línea, se verifica que los documentos aportados cumplan con los siguientes criterios, de acuerdo con la programación respectiva:
 Entregable respecto a la evidencia programada:</t>
    </r>
    <r>
      <rPr>
        <sz val="10"/>
        <color rgb="FF000000"/>
        <rFont val="Arial"/>
      </rPr>
      <t xml:space="preserve"> cumple </t>
    </r>
    <r>
      <rPr>
        <sz val="10"/>
        <color rgb="FF000000"/>
        <rFont val="Arial"/>
      </rPr>
      <t xml:space="preserve">
 Firma:</t>
    </r>
    <r>
      <rPr>
        <sz val="10"/>
        <color rgb="FF000000"/>
        <rFont val="Arial"/>
      </rPr>
      <t xml:space="preserve"> cumple</t>
    </r>
    <r>
      <rPr>
        <sz val="10"/>
        <color rgb="FF000000"/>
        <rFont val="Arial"/>
      </rPr>
      <t xml:space="preserve">
 Período de reporte de la evidencia programada: </t>
    </r>
    <r>
      <rPr>
        <sz val="10"/>
        <color rgb="FF000000"/>
        <rFont val="Arial"/>
      </rPr>
      <t>cumple</t>
    </r>
    <r>
      <rPr>
        <sz val="10"/>
        <color rgb="FF000000"/>
        <rFont val="Arial"/>
      </rPr>
      <t xml:space="preserve">
 Evidencias almacenadas en la carpeta dispuesta por la OAP: </t>
    </r>
    <r>
      <rPr>
        <sz val="10"/>
        <color rgb="FF000000"/>
        <rFont val="Arial"/>
      </rPr>
      <t>Cumple</t>
    </r>
    <r>
      <rPr>
        <sz val="10"/>
        <color rgb="FF000000"/>
        <rFont val="Arial"/>
      </rPr>
      <t xml:space="preserve">
Observaciones:  Se informa que, hasta la fecha de la presente revisión (</t>
    </r>
    <r>
      <rPr>
        <sz val="10"/>
        <color rgb="FF000000"/>
        <rFont val="Arial"/>
      </rPr>
      <t>22 de mayo</t>
    </r>
    <r>
      <rPr>
        <sz val="10"/>
        <color rgb="FF000000"/>
        <rFont val="Arial"/>
      </rPr>
      <t xml:space="preserve"> de 2025), se verifica por parte de la segunda línea el</t>
    </r>
    <r>
      <rPr>
        <sz val="10"/>
        <color rgb="FF000000"/>
        <rFont val="Arial"/>
      </rPr>
      <t xml:space="preserve"> correcto acceso a las evidencias suministradas y las mismas soportan el porcentaje de avance reportado, se tienen una actividad de sensibilización en rendición de cuentas dirigida a 3 servidores y contratistas de la ORSC.</t>
    </r>
    <r>
      <rPr>
        <sz val="10"/>
        <color rgb="FF000000"/>
        <rFont val="Arial"/>
      </rPr>
      <t xml:space="preserve">
Es responsabilidad de la dependencia, la custodia y disponibilidad de la información original que pueda ser requerida en ejercicios de evaluación internos o externos,
</t>
    </r>
  </si>
  <si>
    <r>
      <rPr>
        <sz val="10"/>
        <color rgb="FF000000"/>
        <rFont val="Arial"/>
      </rPr>
      <t>Desde la revisión de la segunda línea, se verifica que los documentos aportados cumplan con los siguientes criterios, de acuerdo con la programación respectiva:
 Entregable respecto a la evidencia programada:</t>
    </r>
    <r>
      <rPr>
        <sz val="10"/>
        <color rgb="FF000000"/>
        <rFont val="Arial"/>
      </rPr>
      <t xml:space="preserve"> cumple </t>
    </r>
    <r>
      <rPr>
        <sz val="10"/>
        <color rgb="FF000000"/>
        <rFont val="Arial"/>
      </rPr>
      <t xml:space="preserve">
 Firma:</t>
    </r>
    <r>
      <rPr>
        <sz val="10"/>
        <color rgb="FF000000"/>
        <rFont val="Arial"/>
      </rPr>
      <t xml:space="preserve"> se dejó el mismo nombre en las listas de asistencia de la Secretaría General de la Alcaldía Mayor.</t>
    </r>
    <r>
      <rPr>
        <sz val="10"/>
        <color rgb="FF000000"/>
        <rFont val="Arial"/>
      </rPr>
      <t xml:space="preserve">
 Período de reporte de la evidencia programada: </t>
    </r>
    <r>
      <rPr>
        <sz val="10"/>
        <color rgb="FF000000"/>
        <rFont val="Arial"/>
      </rPr>
      <t>cumple</t>
    </r>
    <r>
      <rPr>
        <sz val="10"/>
        <color rgb="FF000000"/>
        <rFont val="Arial"/>
      </rPr>
      <t xml:space="preserve">
 Evidencias almacenadas en la carpeta dispuesta por la OAP: </t>
    </r>
    <r>
      <rPr>
        <sz val="10"/>
        <color rgb="FF000000"/>
        <rFont val="Arial"/>
      </rPr>
      <t>Cumple</t>
    </r>
    <r>
      <rPr>
        <sz val="10"/>
        <color rgb="FF000000"/>
        <rFont val="Arial"/>
      </rPr>
      <t xml:space="preserve">
Observaciones:  Se informa que, hasta la fecha de la presente revisión (</t>
    </r>
    <r>
      <rPr>
        <sz val="10"/>
        <color rgb="FF000000"/>
        <rFont val="Arial"/>
      </rPr>
      <t>22 de mayo</t>
    </r>
    <r>
      <rPr>
        <sz val="10"/>
        <color rgb="FF000000"/>
        <rFont val="Arial"/>
      </rPr>
      <t xml:space="preserve"> de 2025), se verifica por parte de la segunda línea el</t>
    </r>
    <r>
      <rPr>
        <sz val="10"/>
        <color rgb="FF000000"/>
        <rFont val="Arial"/>
      </rPr>
      <t xml:space="preserve"> correcto acceso a las evidencias suministradas y las mismas soportan el porcentaje de avance reportado, se cuenta con  listas de asistencia del 8 y 24 de abril con asistencia del personal del IDU de las dependencias que atienden ciudadanía.</t>
    </r>
    <r>
      <rPr>
        <sz val="10"/>
        <color rgb="FF000000"/>
        <rFont val="Arial"/>
      </rPr>
      <t xml:space="preserve">
Es responsabilidad de la dependencia, la custodia y disponibilidad de la información original que pueda ser requerida en ejercicios de evaluación internos o externos,
</t>
    </r>
  </si>
  <si>
    <r>
      <rPr>
        <sz val="10"/>
        <color rgb="FF000000"/>
        <rFont val="Arial"/>
      </rPr>
      <t>Desde la revisión de la segunda línea, se verifica que los documentos aportados cumplan con los siguientes criterios, de acuerdo con la programación respectiva:
 Entregable respecto a la evidencia programada:</t>
    </r>
    <r>
      <rPr>
        <sz val="10"/>
        <color rgb="FF000000"/>
        <rFont val="Arial"/>
      </rPr>
      <t xml:space="preserve"> cumple </t>
    </r>
    <r>
      <rPr>
        <sz val="10"/>
        <color rgb="FF000000"/>
        <rFont val="Arial"/>
      </rPr>
      <t xml:space="preserve">
 Firma:</t>
    </r>
    <r>
      <rPr>
        <sz val="10"/>
        <color rgb="FF000000"/>
        <rFont val="Arial"/>
      </rPr>
      <t xml:space="preserve"> no aplica.</t>
    </r>
    <r>
      <rPr>
        <sz val="10"/>
        <color rgb="FF000000"/>
        <rFont val="Arial"/>
      </rPr>
      <t xml:space="preserve">
 Período de reporte de la evidencia programada: </t>
    </r>
    <r>
      <rPr>
        <sz val="10"/>
        <color rgb="FF000000"/>
        <rFont val="Arial"/>
      </rPr>
      <t>cumple</t>
    </r>
    <r>
      <rPr>
        <sz val="10"/>
        <color rgb="FF000000"/>
        <rFont val="Arial"/>
      </rPr>
      <t xml:space="preserve">
 Evidencias almacenadas en la carpeta dispuesta por la OAP: </t>
    </r>
    <r>
      <rPr>
        <sz val="10"/>
        <color rgb="FF000000"/>
        <rFont val="Arial"/>
      </rPr>
      <t>Cumple</t>
    </r>
    <r>
      <rPr>
        <sz val="10"/>
        <color rgb="FF000000"/>
        <rFont val="Arial"/>
      </rPr>
      <t xml:space="preserve">
Observaciones:  Se informa que, hasta la fecha de la presente revisión (</t>
    </r>
    <r>
      <rPr>
        <sz val="10"/>
        <color rgb="FF000000"/>
        <rFont val="Arial"/>
      </rPr>
      <t>22 de mayo</t>
    </r>
    <r>
      <rPr>
        <sz val="10"/>
        <color rgb="FF000000"/>
        <rFont val="Arial"/>
      </rPr>
      <t xml:space="preserve"> de 2025), se verifica por parte de la segunda línea el</t>
    </r>
    <r>
      <rPr>
        <sz val="10"/>
        <color rgb="FF000000"/>
        <rFont val="Arial"/>
      </rPr>
      <t xml:space="preserve"> correcto acceso a las evidencias suministradas y las mismas soportan el porcentaje de avance reportado, se evidencia correos con los cambios identificados en el instructivo IN-SC-11 y el borrador del instructivo.</t>
    </r>
    <r>
      <rPr>
        <sz val="10"/>
        <color rgb="FF000000"/>
        <rFont val="Arial"/>
      </rPr>
      <t xml:space="preserve">
Es responsabilidad de la dependencia, la custodia y disponibilidad de la información original que pueda ser requerida en ejercicios de evaluación internos o externos,
</t>
    </r>
  </si>
  <si>
    <r>
      <rPr>
        <sz val="10"/>
        <color rgb="FF000000"/>
        <rFont val="Arial"/>
      </rPr>
      <t>Desde la revisión de la segunda línea, se verifica que los documentos aportados cumplan con los siguientes criterios, de acuerdo con la programación respectiva:
 Entregable respecto a la evidencia programada:</t>
    </r>
    <r>
      <rPr>
        <sz val="10"/>
        <color rgb="FF000000"/>
        <rFont val="Arial"/>
      </rPr>
      <t xml:space="preserve"> cumple </t>
    </r>
    <r>
      <rPr>
        <sz val="10"/>
        <color rgb="FF000000"/>
        <rFont val="Arial"/>
      </rPr>
      <t xml:space="preserve">
 Firma:</t>
    </r>
    <r>
      <rPr>
        <sz val="10"/>
        <color rgb="FF000000"/>
        <rFont val="Arial"/>
      </rPr>
      <t xml:space="preserve"> no aplica.</t>
    </r>
    <r>
      <rPr>
        <sz val="10"/>
        <color rgb="FF000000"/>
        <rFont val="Arial"/>
      </rPr>
      <t xml:space="preserve">
 Período de reporte de la evidencia programada: </t>
    </r>
    <r>
      <rPr>
        <sz val="10"/>
        <color rgb="FF000000"/>
        <rFont val="Arial"/>
      </rPr>
      <t>cumple</t>
    </r>
    <r>
      <rPr>
        <sz val="10"/>
        <color rgb="FF000000"/>
        <rFont val="Arial"/>
      </rPr>
      <t xml:space="preserve">
 Evidencias almacenadas en la carpeta dispuesta por la OAP: </t>
    </r>
    <r>
      <rPr>
        <sz val="10"/>
        <color rgb="FF000000"/>
        <rFont val="Arial"/>
      </rPr>
      <t>Cumple</t>
    </r>
    <r>
      <rPr>
        <sz val="10"/>
        <color rgb="FF000000"/>
        <rFont val="Arial"/>
      </rPr>
      <t xml:space="preserve">
Observaciones:  Se informa que, hasta la fecha de la presente revisión (</t>
    </r>
    <r>
      <rPr>
        <sz val="10"/>
        <color rgb="FF000000"/>
        <rFont val="Arial"/>
      </rPr>
      <t>26 de mayo</t>
    </r>
    <r>
      <rPr>
        <sz val="10"/>
        <color rgb="FF000000"/>
        <rFont val="Arial"/>
      </rPr>
      <t xml:space="preserve"> de 2025), se verifica por parte de la segunda línea el</t>
    </r>
    <r>
      <rPr>
        <sz val="10"/>
        <color rgb="FF000000"/>
        <rFont val="Arial"/>
      </rPr>
      <t xml:space="preserve"> correcto acceso a las evidencias suministradas y las mismas (solicitudes de actualización de página web de la OAP a la OAC) soportan el porcentaje de avance reportado,</t>
    </r>
    <r>
      <rPr>
        <sz val="10"/>
        <color rgb="FF000000"/>
        <rFont val="Arial"/>
      </rPr>
      <t xml:space="preserve">
Es responsabilidad de la dependencia, la custodia y disponibilidad de la información original que pueda ser requerida en ejercicios de evaluación internos o externos,
</t>
    </r>
  </si>
  <si>
    <r>
      <rPr>
        <sz val="10"/>
        <color rgb="FF000000"/>
        <rFont val="Arial"/>
      </rPr>
      <t>Desde la revisión de la segunda línea, se verifica que los documentos aportados cumplan con los siguientes criterios, de acuerdo con la programación respectiva:
 Entregable respecto a la evidencia programada:</t>
    </r>
    <r>
      <rPr>
        <sz val="10"/>
        <color rgb="FF000000"/>
        <rFont val="Arial"/>
      </rPr>
      <t xml:space="preserve"> cumple </t>
    </r>
    <r>
      <rPr>
        <sz val="10"/>
        <color rgb="FF000000"/>
        <rFont val="Arial"/>
      </rPr>
      <t xml:space="preserve">
 Firma:</t>
    </r>
    <r>
      <rPr>
        <sz val="10"/>
        <color rgb="FF000000"/>
        <rFont val="Arial"/>
      </rPr>
      <t xml:space="preserve"> no aplica.</t>
    </r>
    <r>
      <rPr>
        <sz val="10"/>
        <color rgb="FF000000"/>
        <rFont val="Arial"/>
      </rPr>
      <t xml:space="preserve">
 Período de reporte de la evidencia programada: </t>
    </r>
    <r>
      <rPr>
        <sz val="10"/>
        <color rgb="FF000000"/>
        <rFont val="Arial"/>
      </rPr>
      <t>cumple</t>
    </r>
    <r>
      <rPr>
        <sz val="10"/>
        <color rgb="FF000000"/>
        <rFont val="Arial"/>
      </rPr>
      <t xml:space="preserve">
 Evidencias almacenadas en la carpeta dispuesta por la OAP: </t>
    </r>
    <r>
      <rPr>
        <sz val="10"/>
        <color rgb="FF000000"/>
        <rFont val="Arial"/>
      </rPr>
      <t>Cumple</t>
    </r>
    <r>
      <rPr>
        <sz val="10"/>
        <color rgb="FF000000"/>
        <rFont val="Arial"/>
      </rPr>
      <t xml:space="preserve">
Observaciones:  Se informa que, hasta la fecha de la presente revisión (</t>
    </r>
    <r>
      <rPr>
        <sz val="10"/>
        <color rgb="FF000000"/>
        <rFont val="Arial"/>
      </rPr>
      <t>26 de mayo</t>
    </r>
    <r>
      <rPr>
        <sz val="10"/>
        <color rgb="FF000000"/>
        <rFont val="Arial"/>
      </rPr>
      <t xml:space="preserve"> de 2025), se verifica por parte de la segunda línea el</t>
    </r>
    <r>
      <rPr>
        <sz val="10"/>
        <color rgb="FF000000"/>
        <rFont val="Arial"/>
      </rPr>
      <t xml:space="preserve"> correcto acceso a las evidencias suministradas </t>
    </r>
    <r>
      <rPr>
        <u/>
        <sz val="10"/>
        <color rgb="FF000000"/>
        <rFont val="Arial"/>
      </rPr>
      <t>https://www.idu.gov.co/Archivos_Portal/2024/Transparencia/planeacion/Planes-estrategicos/12-diciembre/MATRIZ_DE_RIESGOS_INSTITUCIONAL_IDU_2024-DICIEMBRE.xlsx</t>
    </r>
    <r>
      <rPr>
        <sz val="10"/>
        <color rgb="FF000000"/>
        <rFont val="Arial"/>
      </rPr>
      <t>, en la matriz se evidencia el monitoreo de riesgos 2024 y soportan el porcentaje de avance reportado,</t>
    </r>
    <r>
      <rPr>
        <sz val="10"/>
        <color rgb="FF000000"/>
        <rFont val="Arial"/>
      </rPr>
      <t xml:space="preserve">
Es responsabilidad de la dependencia, la custodia y disponibilidad de la información original que pueda ser requerida en ejercicios de evaluación internos o externos,
</t>
    </r>
  </si>
  <si>
    <t>Observaciones OAP / Corte 30 de abril de 2025</t>
  </si>
  <si>
    <t xml:space="preserve">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La evidencia soporta la reunión que se realizó entre STRH y OAC, se debería acelerar el cumplimiento en la adopción de éste documento ya que la fecha está próxima a cumplirse.
Es responsabilidad de la dependencia, la custodia y disponibilidad de la información original que pueda ser requerida en ejercicios de evaluación internos o externos,
</t>
  </si>
  <si>
    <t xml:space="preserve">Se solicitó a STRF la asignación de puestos de trabajo para la ORSC del piso 1 considerando que hay puestos asignados para la DTDP dentro del área, con el fin de contar con más puestos de trabajo para adecuar para la atención telefónica. </t>
  </si>
  <si>
    <t>Hemos realizado ajustes en la cartilla en los trámites relacionados con valorización, Licencia de intervención y ocupación de espacio publico -LIOEP. Asimismo, fue actualizado los propósitos misionales y el propósito central, derechos y deberes de los ciudadanos, entre otros. Para ello, adjunto el documento sobre el cual se está trabajando.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</si>
</sst>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35">
    <font>
      <sz val="10"/>
      <color rgb="FF000000"/>
      <name val="Arial"/>
      <scheme val="minor"/>
    </font>
    <font>
      <sz val="10"/>
      <color rgb="FF000000"/>
      <name val="Arial"/>
    </font>
    <font>
      <b/>
      <sz val="14"/>
      <color theme="1"/>
      <name val="Arial"/>
    </font>
    <font>
      <b/>
      <sz val="14"/>
      <color rgb="FF000000"/>
      <name val="Arial"/>
    </font>
    <font>
      <sz val="10"/>
      <color theme="1"/>
      <name val="Arial"/>
      <scheme val="minor"/>
    </font>
    <font>
      <sz val="10"/>
      <color rgb="FF000000"/>
      <name val="Arial"/>
      <scheme val="minor"/>
    </font>
    <font>
      <sz val="10"/>
      <color theme="1"/>
      <name val="Arial"/>
    </font>
    <font>
      <b/>
      <sz val="12"/>
      <color theme="1"/>
      <name val="Arial"/>
    </font>
    <font>
      <b/>
      <sz val="12"/>
      <color rgb="FF000000"/>
      <name val="&quot;Aptos Narrow&quot;"/>
    </font>
    <font>
      <b/>
      <sz val="12"/>
      <color rgb="FF000000"/>
      <name val="Arial"/>
    </font>
    <font>
      <sz val="11"/>
      <color rgb="FF000000"/>
      <name val="&quot;Aptos Narrow&quot;"/>
    </font>
    <font>
      <sz val="10"/>
      <color theme="1"/>
      <name val="&quot;Aptos Narrow&quot;"/>
    </font>
    <font>
      <sz val="10"/>
      <color theme="1"/>
      <name val="Aptos Narrow"/>
    </font>
    <font>
      <sz val="10"/>
      <color rgb="FF000000"/>
      <name val="&quot;Aptos Narrow&quot;"/>
    </font>
    <font>
      <sz val="10"/>
      <color rgb="FF000000"/>
      <name val="Arial"/>
    </font>
    <font>
      <b/>
      <sz val="10"/>
      <color theme="1"/>
      <name val="Aptos Narrow"/>
    </font>
    <font>
      <sz val="12"/>
      <color theme="1"/>
      <name val="Arial"/>
    </font>
    <font>
      <u/>
      <sz val="10"/>
      <color rgb="FF000000"/>
      <name val="Arial"/>
    </font>
    <font>
      <sz val="9"/>
      <color rgb="FF000000"/>
      <name val="Arial"/>
    </font>
    <font>
      <b/>
      <sz val="10"/>
      <color theme="1"/>
      <name val="Arial"/>
    </font>
    <font>
      <sz val="10"/>
      <color rgb="FF000000"/>
      <name val="Arial, sans-serif"/>
    </font>
    <font>
      <b/>
      <sz val="10"/>
      <color rgb="FF000000"/>
      <name val="Arial, sans-serif"/>
    </font>
    <font>
      <b/>
      <sz val="10"/>
      <color rgb="FF000000"/>
      <name val="Arial"/>
    </font>
    <font>
      <b/>
      <sz val="12"/>
      <color rgb="FF000000"/>
      <name val="Arial"/>
      <family val="2"/>
    </font>
    <font>
      <b/>
      <sz val="14"/>
      <name val="Arial"/>
      <family val="2"/>
    </font>
    <font>
      <sz val="10"/>
      <name val="Arial"/>
      <family val="2"/>
      <scheme val="minor"/>
    </font>
    <font>
      <sz val="10"/>
      <name val="Arial"/>
      <family val="2"/>
    </font>
    <font>
      <b/>
      <sz val="12"/>
      <name val="&quot;Aptos Narrow&quot;"/>
    </font>
    <font>
      <b/>
      <sz val="12"/>
      <name val="Arial"/>
      <family val="2"/>
    </font>
    <font>
      <sz val="10"/>
      <name val="&quot;Aptos Narrow&quot;"/>
    </font>
    <font>
      <sz val="10"/>
      <name val="&quot;Ȫptos Narrow\&quot;&quot;"/>
    </font>
    <font>
      <sz val="10"/>
      <name val="Aptos Narrow"/>
    </font>
    <font>
      <b/>
      <sz val="14"/>
      <color theme="1"/>
      <name val="Arial"/>
      <family val="2"/>
    </font>
    <font>
      <sz val="10"/>
      <color rgb="FF000000"/>
      <name val="Arial"/>
      <family val="2"/>
    </font>
    <font>
      <u/>
      <sz val="10"/>
      <color rgb="FF000000"/>
      <name val="Arial"/>
      <family val="2"/>
    </font>
  </fonts>
  <fills count="7">
    <fill>
      <patternFill patternType="none"/>
    </fill>
    <fill>
      <patternFill patternType="gray125"/>
    </fill>
    <fill>
      <patternFill patternType="solid">
        <fgColor rgb="FFFFFFFF"/>
        <bgColor rgb="FFFFFFFF"/>
      </patternFill>
    </fill>
    <fill>
      <patternFill patternType="solid">
        <fgColor rgb="FF8CB5F9"/>
        <bgColor rgb="FF8CB5F9"/>
      </patternFill>
    </fill>
    <fill>
      <patternFill patternType="solid">
        <fgColor rgb="FFB3CEFB"/>
        <bgColor rgb="FFB3CEFB"/>
      </patternFill>
    </fill>
    <fill>
      <patternFill patternType="solid">
        <fgColor rgb="FFCFE2F3"/>
        <bgColor rgb="FFCFE2F3"/>
      </patternFill>
    </fill>
    <fill>
      <patternFill patternType="solid">
        <fgColor theme="0"/>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FF"/>
      </right>
      <top style="thin">
        <color rgb="FF0000FF"/>
      </top>
      <bottom style="thin">
        <color rgb="FF0000FF"/>
      </bottom>
      <diagonal/>
    </border>
    <border>
      <left style="thin">
        <color rgb="FF000000"/>
      </left>
      <right/>
      <top/>
      <bottom/>
      <diagonal/>
    </border>
  </borders>
  <cellStyleXfs count="1">
    <xf numFmtId="0" fontId="0" fillId="0" borderId="0"/>
  </cellStyleXfs>
  <cellXfs count="75">
    <xf numFmtId="0" fontId="0" fillId="0" borderId="0" xfId="0" applyFont="1" applyAlignment="1"/>
    <xf numFmtId="0" fontId="1" fillId="2" borderId="0" xfId="0" applyFont="1" applyFill="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vertical="center"/>
    </xf>
    <xf numFmtId="0" fontId="1" fillId="0" borderId="0" xfId="0" applyFont="1" applyAlignment="1">
      <alignment horizontal="left" vertical="center"/>
    </xf>
    <xf numFmtId="0" fontId="5" fillId="0" borderId="0" xfId="0" applyFont="1" applyAlignment="1">
      <alignment vertical="center"/>
    </xf>
    <xf numFmtId="0" fontId="4" fillId="0" borderId="0" xfId="0" applyFont="1" applyAlignment="1">
      <alignment vertical="center"/>
    </xf>
    <xf numFmtId="0" fontId="6" fillId="0" borderId="0" xfId="0" applyFont="1" applyAlignment="1"/>
    <xf numFmtId="0" fontId="6" fillId="0" borderId="0" xfId="0" applyFont="1" applyAlignment="1">
      <alignment vertical="center"/>
    </xf>
    <xf numFmtId="0" fontId="1" fillId="0" borderId="0" xfId="0" applyFont="1" applyAlignment="1"/>
    <xf numFmtId="0" fontId="1" fillId="0" borderId="0" xfId="0" applyFont="1" applyAlignment="1"/>
    <xf numFmtId="0" fontId="1" fillId="0" borderId="0" xfId="0" applyFont="1" applyAlignment="1">
      <alignment vertical="center"/>
    </xf>
    <xf numFmtId="0" fontId="7" fillId="4" borderId="0" xfId="0" applyFont="1" applyFill="1" applyAlignment="1">
      <alignment horizontal="center" vertical="center" wrapText="1"/>
    </xf>
    <xf numFmtId="0" fontId="7"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0" fillId="0" borderId="0" xfId="0" applyFont="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3" xfId="0" applyFont="1" applyBorder="1" applyAlignment="1">
      <alignment horizontal="center" vertical="center"/>
    </xf>
    <xf numFmtId="0" fontId="11"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 fillId="5" borderId="4" xfId="0" applyFont="1" applyFill="1" applyBorder="1" applyAlignment="1">
      <alignment horizontal="center" vertical="center" wrapText="1"/>
    </xf>
    <xf numFmtId="0" fontId="1" fillId="0" borderId="4" xfId="0" applyFont="1" applyBorder="1" applyAlignment="1">
      <alignment horizontal="center" vertical="center"/>
    </xf>
    <xf numFmtId="0" fontId="14" fillId="0" borderId="5" xfId="0" applyFont="1" applyBorder="1" applyAlignment="1">
      <alignment vertical="center" wrapText="1"/>
    </xf>
    <xf numFmtId="0" fontId="13" fillId="0" borderId="0" xfId="0" applyFont="1" applyAlignment="1"/>
    <xf numFmtId="0" fontId="12" fillId="0" borderId="1" xfId="0" applyFont="1" applyBorder="1" applyAlignment="1">
      <alignment horizontal="center" vertical="center" wrapText="1"/>
    </xf>
    <xf numFmtId="0" fontId="1" fillId="5" borderId="4" xfId="0" applyFont="1" applyFill="1" applyBorder="1" applyAlignment="1">
      <alignment horizontal="center" vertical="center"/>
    </xf>
    <xf numFmtId="0" fontId="13" fillId="0" borderId="4" xfId="0" applyFont="1" applyBorder="1" applyAlignment="1">
      <alignment horizontal="center" vertical="center"/>
    </xf>
    <xf numFmtId="0" fontId="15" fillId="0" borderId="1" xfId="0" applyFont="1" applyBorder="1" applyAlignment="1">
      <alignment horizontal="center" vertical="center" wrapText="1"/>
    </xf>
    <xf numFmtId="0" fontId="1" fillId="5" borderId="4" xfId="0" applyFont="1" applyFill="1" applyBorder="1" applyAlignment="1">
      <alignment vertical="center" wrapText="1"/>
    </xf>
    <xf numFmtId="0" fontId="16" fillId="0" borderId="4" xfId="0" applyFont="1" applyBorder="1" applyAlignment="1">
      <alignment horizontal="center" vertical="center" wrapText="1"/>
    </xf>
    <xf numFmtId="0" fontId="1" fillId="5"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center" vertical="center" wrapText="1"/>
    </xf>
    <xf numFmtId="0" fontId="1" fillId="5" borderId="4" xfId="0" applyFont="1" applyFill="1" applyBorder="1" applyAlignment="1">
      <alignment horizontal="left" vertical="center" wrapText="1"/>
    </xf>
    <xf numFmtId="0" fontId="1" fillId="5" borderId="4" xfId="0" applyFont="1" applyFill="1" applyBorder="1" applyAlignment="1">
      <alignment vertical="center" wrapText="1"/>
    </xf>
    <xf numFmtId="0" fontId="1" fillId="5" borderId="4"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0" borderId="0" xfId="0" applyFont="1"/>
    <xf numFmtId="0" fontId="23" fillId="4" borderId="2" xfId="0" applyFont="1" applyFill="1" applyBorder="1" applyAlignment="1">
      <alignment horizontal="center" vertical="center" wrapText="1"/>
    </xf>
    <xf numFmtId="0" fontId="24" fillId="2" borderId="0" xfId="0" applyFont="1" applyFill="1" applyAlignment="1">
      <alignment horizontal="center" vertical="center"/>
    </xf>
    <xf numFmtId="0" fontId="26" fillId="0" borderId="0" xfId="0" applyFont="1" applyAlignment="1">
      <alignment vertical="center"/>
    </xf>
    <xf numFmtId="0" fontId="26" fillId="0" borderId="0" xfId="0" applyFont="1" applyAlignment="1">
      <alignment horizontal="center"/>
    </xf>
    <xf numFmtId="0" fontId="27" fillId="4" borderId="2" xfId="0" applyFont="1" applyFill="1" applyBorder="1" applyAlignment="1">
      <alignment horizontal="center" vertical="center" wrapText="1"/>
    </xf>
    <xf numFmtId="0" fontId="28" fillId="4" borderId="2" xfId="0" applyFont="1" applyFill="1" applyBorder="1" applyAlignment="1">
      <alignment horizontal="center" vertical="center" wrapText="1"/>
    </xf>
    <xf numFmtId="164" fontId="29" fillId="0" borderId="4" xfId="0" applyNumberFormat="1" applyFont="1" applyBorder="1" applyAlignment="1">
      <alignment horizontal="center" vertical="center" wrapText="1"/>
    </xf>
    <xf numFmtId="9" fontId="26" fillId="5" borderId="4" xfId="0" applyNumberFormat="1" applyFont="1" applyFill="1" applyBorder="1" applyAlignment="1">
      <alignment horizontal="center" vertical="center"/>
    </xf>
    <xf numFmtId="9" fontId="26" fillId="5" borderId="4" xfId="0" applyNumberFormat="1" applyFont="1" applyFill="1" applyBorder="1" applyAlignment="1">
      <alignment horizontal="center" vertical="center" wrapText="1"/>
    </xf>
    <xf numFmtId="0" fontId="29" fillId="0" borderId="4" xfId="0" applyFont="1" applyBorder="1" applyAlignment="1">
      <alignment horizontal="center" vertical="center" wrapText="1"/>
    </xf>
    <xf numFmtId="0" fontId="26" fillId="5" borderId="4" xfId="0" applyFont="1" applyFill="1" applyBorder="1" applyAlignment="1">
      <alignment horizontal="center" vertical="center" wrapText="1"/>
    </xf>
    <xf numFmtId="9" fontId="30" fillId="5" borderId="4" xfId="0" applyNumberFormat="1" applyFont="1" applyFill="1" applyBorder="1" applyAlignment="1">
      <alignment horizontal="center" vertical="center"/>
    </xf>
    <xf numFmtId="9" fontId="30" fillId="5" borderId="4" xfId="0" applyNumberFormat="1" applyFont="1" applyFill="1" applyBorder="1" applyAlignment="1">
      <alignment horizontal="center" vertical="center" wrapText="1"/>
    </xf>
    <xf numFmtId="0" fontId="29" fillId="5" borderId="4" xfId="0" applyFont="1" applyFill="1" applyBorder="1" applyAlignment="1">
      <alignment horizontal="center" vertical="center"/>
    </xf>
    <xf numFmtId="10" fontId="29" fillId="5" borderId="4" xfId="0" applyNumberFormat="1" applyFont="1" applyFill="1" applyBorder="1" applyAlignment="1">
      <alignment horizontal="center" vertical="center"/>
    </xf>
    <xf numFmtId="0" fontId="26" fillId="5" borderId="4" xfId="0" applyFont="1" applyFill="1" applyBorder="1" applyAlignment="1">
      <alignment horizontal="center" vertical="center"/>
    </xf>
    <xf numFmtId="10" fontId="26" fillId="5" borderId="4" xfId="0" applyNumberFormat="1" applyFont="1" applyFill="1" applyBorder="1" applyAlignment="1">
      <alignment horizontal="center" vertical="center"/>
    </xf>
    <xf numFmtId="10" fontId="31" fillId="5" borderId="4" xfId="0" applyNumberFormat="1" applyFont="1" applyFill="1" applyBorder="1" applyAlignment="1">
      <alignment horizontal="center" vertical="center"/>
    </xf>
    <xf numFmtId="0" fontId="25" fillId="0" borderId="0" xfId="0" applyFont="1" applyAlignment="1">
      <alignment vertical="center"/>
    </xf>
    <xf numFmtId="0" fontId="25" fillId="0" borderId="0" xfId="0" applyFont="1" applyAlignment="1">
      <alignment horizontal="center"/>
    </xf>
    <xf numFmtId="0" fontId="25" fillId="0" borderId="0" xfId="0" applyFont="1" applyAlignment="1"/>
    <xf numFmtId="164" fontId="29" fillId="0" borderId="4" xfId="0" applyNumberFormat="1" applyFont="1" applyFill="1" applyBorder="1" applyAlignment="1">
      <alignment horizontal="center" vertical="center" wrapText="1"/>
    </xf>
    <xf numFmtId="0" fontId="29"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164" fontId="26" fillId="0" borderId="4" xfId="0" applyNumberFormat="1" applyFont="1" applyFill="1" applyBorder="1" applyAlignment="1">
      <alignment horizontal="center" vertical="center" wrapText="1"/>
    </xf>
    <xf numFmtId="0" fontId="32" fillId="3" borderId="6" xfId="0" applyFont="1" applyFill="1" applyBorder="1" applyAlignment="1">
      <alignment horizontal="center" vertical="center"/>
    </xf>
    <xf numFmtId="0" fontId="32" fillId="3" borderId="0" xfId="0" applyFont="1" applyFill="1" applyBorder="1" applyAlignment="1">
      <alignment horizontal="center" vertical="center"/>
    </xf>
    <xf numFmtId="0" fontId="33" fillId="0" borderId="5" xfId="0" applyFont="1" applyBorder="1" applyAlignment="1">
      <alignment vertical="center" wrapText="1"/>
    </xf>
    <xf numFmtId="0" fontId="33" fillId="6" borderId="5" xfId="0" applyFont="1" applyFill="1" applyBorder="1" applyAlignment="1">
      <alignment vertical="center" wrapText="1"/>
    </xf>
    <xf numFmtId="0" fontId="34" fillId="0" borderId="5" xfId="0" applyFont="1" applyBorder="1" applyAlignment="1">
      <alignment vertical="center" wrapText="1"/>
    </xf>
    <xf numFmtId="0" fontId="33" fillId="5" borderId="4"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142875</xdr:colOff>
      <xdr:row>0</xdr:row>
      <xdr:rowOff>76200</xdr:rowOff>
    </xdr:from>
    <xdr:ext cx="619125" cy="457200"/>
    <xdr:pic>
      <xdr:nvPicPr>
        <xdr:cNvPr id="2" name="image1.png" title="Imagen"/>
        <xdr:cNvPicPr preferRelativeResize="0"/>
      </xdr:nvPicPr>
      <xdr:blipFill>
        <a:blip xmlns:r="http://schemas.openxmlformats.org/officeDocument/2006/relationships" r:embed="rId1" cstate="print"/>
        <a:stretch>
          <a:fillRect/>
        </a:stretch>
      </xdr:blipFill>
      <xdr:spPr>
        <a:xfrm>
          <a:off x="228600" y="76200"/>
          <a:ext cx="619125" cy="4572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idu.gov.co/Archivos_Portal/2024/Transparencia/planeacion/Planes-estrategicos/12-diciembre/MATRIZ_DE_RIESGOS_INSTITUCIONAL_IDU_2024-DICIEMBRE.xlsx" TargetMode="External"/><Relationship Id="rId1" Type="http://schemas.openxmlformats.org/officeDocument/2006/relationships/hyperlink" Target="https://drive.google.com/drive/folders/1bpfu6vzbg5EVeM68BxisviGt0WI54_3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U1000"/>
  <sheetViews>
    <sheetView tabSelected="1" workbookViewId="0">
      <selection activeCell="M57" sqref="M57"/>
    </sheetView>
  </sheetViews>
  <sheetFormatPr baseColWidth="10" defaultColWidth="12.5703125" defaultRowHeight="12.75"/>
  <cols>
    <col min="1" max="1" width="1.28515625" customWidth="1"/>
    <col min="2" max="2" width="7.42578125" customWidth="1"/>
    <col min="3" max="3" width="17.5703125" customWidth="1"/>
    <col min="5" max="5" width="14.140625" customWidth="1"/>
    <col min="6" max="6" width="26.85546875" customWidth="1"/>
    <col min="7" max="7" width="21.140625" customWidth="1"/>
    <col min="8" max="8" width="25.5703125" customWidth="1"/>
    <col min="9" max="9" width="24.28515625" customWidth="1"/>
    <col min="10" max="10" width="12.28515625" customWidth="1"/>
    <col min="11" max="11" width="14.42578125" style="64" customWidth="1"/>
    <col min="12" max="12" width="19.7109375" style="64" customWidth="1"/>
    <col min="13" max="13" width="63.28515625" customWidth="1"/>
    <col min="14" max="14" width="87.85546875" customWidth="1"/>
  </cols>
  <sheetData>
    <row r="1" spans="1:21" ht="18">
      <c r="A1" s="1"/>
      <c r="B1" s="1"/>
      <c r="C1" s="2"/>
      <c r="D1" s="2"/>
      <c r="E1" s="2"/>
      <c r="F1" s="2"/>
      <c r="H1" s="2"/>
      <c r="I1" s="2"/>
      <c r="J1" s="2"/>
      <c r="K1" s="45"/>
      <c r="L1" s="45"/>
      <c r="M1" s="3"/>
      <c r="N1" s="3"/>
      <c r="O1" s="2"/>
      <c r="P1" s="4"/>
      <c r="Q1" s="4"/>
      <c r="R1" s="4"/>
      <c r="S1" s="4"/>
      <c r="T1" s="4"/>
      <c r="U1" s="4"/>
    </row>
    <row r="2" spans="1:21" ht="18">
      <c r="A2" s="5"/>
      <c r="B2" s="69" t="s">
        <v>322</v>
      </c>
      <c r="C2" s="70"/>
      <c r="D2" s="70"/>
      <c r="E2" s="70"/>
      <c r="F2" s="70"/>
      <c r="G2" s="70"/>
      <c r="H2" s="70"/>
      <c r="I2" s="70"/>
      <c r="J2" s="70"/>
      <c r="K2" s="70"/>
      <c r="L2" s="70"/>
      <c r="M2" s="70"/>
      <c r="N2" s="6"/>
      <c r="O2" s="7"/>
      <c r="P2" s="7"/>
      <c r="Q2" s="7"/>
      <c r="R2" s="7"/>
      <c r="S2" s="7"/>
      <c r="T2" s="7"/>
      <c r="U2" s="7"/>
    </row>
    <row r="3" spans="1:21">
      <c r="A3" s="8"/>
      <c r="B3" s="9"/>
      <c r="C3" s="10"/>
      <c r="D3" s="10"/>
      <c r="E3" s="10"/>
      <c r="F3" s="11"/>
      <c r="G3" s="10"/>
      <c r="H3" s="10"/>
      <c r="I3" s="10"/>
      <c r="J3" s="12"/>
      <c r="K3" s="46"/>
      <c r="L3" s="47"/>
      <c r="M3" s="10"/>
      <c r="N3" s="10"/>
      <c r="O3" s="10"/>
    </row>
    <row r="4" spans="1:21" ht="47.25">
      <c r="A4" s="13"/>
      <c r="B4" s="14" t="s">
        <v>0</v>
      </c>
      <c r="C4" s="15" t="s">
        <v>1</v>
      </c>
      <c r="D4" s="15" t="s">
        <v>2</v>
      </c>
      <c r="E4" s="15" t="s">
        <v>3</v>
      </c>
      <c r="F4" s="15" t="s">
        <v>4</v>
      </c>
      <c r="G4" s="15" t="s">
        <v>5</v>
      </c>
      <c r="H4" s="15" t="s">
        <v>6</v>
      </c>
      <c r="I4" s="15" t="s">
        <v>7</v>
      </c>
      <c r="J4" s="16" t="s">
        <v>8</v>
      </c>
      <c r="K4" s="48" t="s">
        <v>9</v>
      </c>
      <c r="L4" s="49" t="s">
        <v>10</v>
      </c>
      <c r="M4" s="44" t="s">
        <v>11</v>
      </c>
      <c r="N4" s="15" t="s">
        <v>349</v>
      </c>
      <c r="O4" s="17"/>
      <c r="P4" s="18"/>
      <c r="Q4" s="18"/>
      <c r="R4" s="18"/>
      <c r="S4" s="18"/>
      <c r="T4" s="18"/>
      <c r="U4" s="18"/>
    </row>
    <row r="5" spans="1:21" ht="76.5">
      <c r="A5" s="19"/>
      <c r="B5" s="20">
        <v>1</v>
      </c>
      <c r="C5" s="21" t="s">
        <v>12</v>
      </c>
      <c r="D5" s="21" t="s">
        <v>13</v>
      </c>
      <c r="E5" s="21" t="s">
        <v>14</v>
      </c>
      <c r="F5" s="21" t="s">
        <v>15</v>
      </c>
      <c r="G5" s="21" t="s">
        <v>16</v>
      </c>
      <c r="H5" s="22" t="s">
        <v>17</v>
      </c>
      <c r="I5" s="21" t="s">
        <v>18</v>
      </c>
      <c r="J5" s="23" t="s">
        <v>19</v>
      </c>
      <c r="K5" s="50">
        <v>46022</v>
      </c>
      <c r="L5" s="51">
        <v>0</v>
      </c>
      <c r="M5" s="24" t="s">
        <v>20</v>
      </c>
      <c r="N5" s="25" t="s">
        <v>21</v>
      </c>
      <c r="O5" s="27"/>
    </row>
    <row r="6" spans="1:21" ht="51">
      <c r="A6" s="19"/>
      <c r="B6" s="20">
        <v>2</v>
      </c>
      <c r="C6" s="21" t="s">
        <v>12</v>
      </c>
      <c r="D6" s="21" t="s">
        <v>13</v>
      </c>
      <c r="E6" s="21" t="s">
        <v>14</v>
      </c>
      <c r="F6" s="21" t="s">
        <v>22</v>
      </c>
      <c r="G6" s="21" t="s">
        <v>23</v>
      </c>
      <c r="H6" s="22" t="s">
        <v>24</v>
      </c>
      <c r="I6" s="21" t="s">
        <v>25</v>
      </c>
      <c r="J6" s="28" t="s">
        <v>26</v>
      </c>
      <c r="K6" s="50">
        <v>46052</v>
      </c>
      <c r="L6" s="51">
        <v>0</v>
      </c>
      <c r="M6" s="24" t="s">
        <v>20</v>
      </c>
      <c r="N6" s="25" t="s">
        <v>21</v>
      </c>
      <c r="O6" s="27"/>
    </row>
    <row r="7" spans="1:21" ht="186" customHeight="1">
      <c r="A7" s="19"/>
      <c r="B7" s="20">
        <v>3</v>
      </c>
      <c r="C7" s="21" t="s">
        <v>12</v>
      </c>
      <c r="D7" s="21" t="s">
        <v>13</v>
      </c>
      <c r="E7" s="21" t="s">
        <v>14</v>
      </c>
      <c r="F7" s="21" t="s">
        <v>27</v>
      </c>
      <c r="G7" s="21" t="s">
        <v>28</v>
      </c>
      <c r="H7" s="22" t="s">
        <v>29</v>
      </c>
      <c r="I7" s="21" t="s">
        <v>30</v>
      </c>
      <c r="J7" s="28" t="s">
        <v>31</v>
      </c>
      <c r="K7" s="50">
        <v>45747</v>
      </c>
      <c r="L7" s="51">
        <v>1</v>
      </c>
      <c r="M7" s="24" t="s">
        <v>32</v>
      </c>
      <c r="N7" s="71" t="s">
        <v>323</v>
      </c>
      <c r="O7" s="27"/>
    </row>
    <row r="8" spans="1:21" ht="76.5">
      <c r="A8" s="19"/>
      <c r="B8" s="20">
        <v>4</v>
      </c>
      <c r="C8" s="21" t="s">
        <v>12</v>
      </c>
      <c r="D8" s="21" t="s">
        <v>13</v>
      </c>
      <c r="E8" s="21" t="s">
        <v>14</v>
      </c>
      <c r="F8" s="21" t="s">
        <v>33</v>
      </c>
      <c r="G8" s="21" t="s">
        <v>34</v>
      </c>
      <c r="H8" s="22" t="s">
        <v>35</v>
      </c>
      <c r="I8" s="21" t="s">
        <v>36</v>
      </c>
      <c r="J8" s="23" t="s">
        <v>37</v>
      </c>
      <c r="K8" s="50">
        <v>45898</v>
      </c>
      <c r="L8" s="51">
        <v>0</v>
      </c>
      <c r="M8" s="29" t="s">
        <v>20</v>
      </c>
      <c r="N8" s="25" t="s">
        <v>21</v>
      </c>
      <c r="O8" s="27"/>
    </row>
    <row r="9" spans="1:21" ht="76.5">
      <c r="A9" s="19"/>
      <c r="B9" s="20">
        <v>5</v>
      </c>
      <c r="C9" s="21" t="s">
        <v>12</v>
      </c>
      <c r="D9" s="21" t="s">
        <v>13</v>
      </c>
      <c r="E9" s="21" t="s">
        <v>14</v>
      </c>
      <c r="F9" s="21" t="s">
        <v>38</v>
      </c>
      <c r="G9" s="21" t="s">
        <v>39</v>
      </c>
      <c r="H9" s="22" t="s">
        <v>40</v>
      </c>
      <c r="I9" s="21" t="s">
        <v>41</v>
      </c>
      <c r="J9" s="28" t="s">
        <v>42</v>
      </c>
      <c r="K9" s="50">
        <v>45930</v>
      </c>
      <c r="L9" s="51">
        <v>0</v>
      </c>
      <c r="M9" s="29" t="s">
        <v>20</v>
      </c>
      <c r="N9" s="25" t="s">
        <v>21</v>
      </c>
      <c r="O9" s="27"/>
    </row>
    <row r="10" spans="1:21" ht="102">
      <c r="A10" s="19"/>
      <c r="B10" s="20">
        <v>6</v>
      </c>
      <c r="C10" s="21" t="s">
        <v>12</v>
      </c>
      <c r="D10" s="21" t="s">
        <v>13</v>
      </c>
      <c r="E10" s="21" t="s">
        <v>14</v>
      </c>
      <c r="F10" s="21" t="s">
        <v>43</v>
      </c>
      <c r="G10" s="21" t="s">
        <v>44</v>
      </c>
      <c r="H10" s="22" t="s">
        <v>45</v>
      </c>
      <c r="I10" s="21" t="s">
        <v>46</v>
      </c>
      <c r="J10" s="28" t="s">
        <v>47</v>
      </c>
      <c r="K10" s="50">
        <v>45961</v>
      </c>
      <c r="L10" s="51">
        <v>0</v>
      </c>
      <c r="M10" s="29" t="s">
        <v>20</v>
      </c>
      <c r="N10" s="25" t="s">
        <v>21</v>
      </c>
      <c r="O10" s="27"/>
    </row>
    <row r="11" spans="1:21" ht="102">
      <c r="A11" s="19"/>
      <c r="B11" s="20">
        <v>7</v>
      </c>
      <c r="C11" s="21" t="s">
        <v>12</v>
      </c>
      <c r="D11" s="21" t="s">
        <v>13</v>
      </c>
      <c r="E11" s="21" t="s">
        <v>14</v>
      </c>
      <c r="F11" s="21" t="s">
        <v>48</v>
      </c>
      <c r="G11" s="22" t="s">
        <v>49</v>
      </c>
      <c r="H11" s="22" t="s">
        <v>29</v>
      </c>
      <c r="I11" s="21" t="s">
        <v>50</v>
      </c>
      <c r="J11" s="28" t="s">
        <v>51</v>
      </c>
      <c r="K11" s="50">
        <v>45989</v>
      </c>
      <c r="L11" s="51">
        <v>0</v>
      </c>
      <c r="M11" s="29" t="s">
        <v>20</v>
      </c>
      <c r="N11" s="25" t="s">
        <v>21</v>
      </c>
      <c r="O11" s="27"/>
    </row>
    <row r="12" spans="1:21" ht="178.5">
      <c r="A12" s="19"/>
      <c r="B12" s="20">
        <v>8</v>
      </c>
      <c r="C12" s="21" t="s">
        <v>12</v>
      </c>
      <c r="D12" s="21" t="s">
        <v>13</v>
      </c>
      <c r="E12" s="21" t="s">
        <v>14</v>
      </c>
      <c r="F12" s="21" t="s">
        <v>52</v>
      </c>
      <c r="G12" s="21" t="s">
        <v>53</v>
      </c>
      <c r="H12" s="22" t="s">
        <v>54</v>
      </c>
      <c r="I12" s="21" t="s">
        <v>55</v>
      </c>
      <c r="J12" s="28" t="s">
        <v>56</v>
      </c>
      <c r="K12" s="50">
        <v>45869</v>
      </c>
      <c r="L12" s="51">
        <v>0.1</v>
      </c>
      <c r="M12" s="24" t="s">
        <v>57</v>
      </c>
      <c r="N12" s="72" t="s">
        <v>350</v>
      </c>
      <c r="O12" s="27"/>
    </row>
    <row r="13" spans="1:21" ht="51">
      <c r="A13" s="19"/>
      <c r="B13" s="20">
        <v>9</v>
      </c>
      <c r="C13" s="21" t="s">
        <v>12</v>
      </c>
      <c r="D13" s="21" t="s">
        <v>13</v>
      </c>
      <c r="E13" s="21" t="s">
        <v>14</v>
      </c>
      <c r="F13" s="21" t="s">
        <v>58</v>
      </c>
      <c r="G13" s="21" t="s">
        <v>59</v>
      </c>
      <c r="H13" s="21" t="s">
        <v>29</v>
      </c>
      <c r="I13" s="21" t="s">
        <v>60</v>
      </c>
      <c r="J13" s="28" t="s">
        <v>61</v>
      </c>
      <c r="K13" s="50">
        <v>45869</v>
      </c>
      <c r="L13" s="51">
        <v>0</v>
      </c>
      <c r="M13" s="29" t="s">
        <v>20</v>
      </c>
      <c r="N13" s="25" t="s">
        <v>21</v>
      </c>
      <c r="O13" s="27"/>
    </row>
    <row r="14" spans="1:21" ht="76.5">
      <c r="A14" s="19"/>
      <c r="B14" s="20">
        <v>10</v>
      </c>
      <c r="C14" s="21" t="s">
        <v>12</v>
      </c>
      <c r="D14" s="21" t="s">
        <v>13</v>
      </c>
      <c r="E14" s="21" t="s">
        <v>14</v>
      </c>
      <c r="F14" s="21" t="s">
        <v>62</v>
      </c>
      <c r="G14" s="21" t="s">
        <v>63</v>
      </c>
      <c r="H14" s="21" t="s">
        <v>64</v>
      </c>
      <c r="I14" s="21" t="s">
        <v>65</v>
      </c>
      <c r="J14" s="28" t="s">
        <v>66</v>
      </c>
      <c r="K14" s="50">
        <v>46022</v>
      </c>
      <c r="L14" s="51">
        <v>0</v>
      </c>
      <c r="M14" s="24" t="s">
        <v>67</v>
      </c>
      <c r="N14" s="25" t="s">
        <v>21</v>
      </c>
      <c r="O14" s="27"/>
    </row>
    <row r="15" spans="1:21" ht="191.25">
      <c r="A15" s="19"/>
      <c r="B15" s="20">
        <v>11</v>
      </c>
      <c r="C15" s="21" t="s">
        <v>12</v>
      </c>
      <c r="D15" s="21" t="s">
        <v>13</v>
      </c>
      <c r="E15" s="21" t="s">
        <v>14</v>
      </c>
      <c r="F15" s="21" t="s">
        <v>68</v>
      </c>
      <c r="G15" s="22" t="s">
        <v>69</v>
      </c>
      <c r="H15" s="22" t="s">
        <v>29</v>
      </c>
      <c r="I15" s="21" t="s">
        <v>70</v>
      </c>
      <c r="J15" s="28" t="s">
        <v>71</v>
      </c>
      <c r="K15" s="50">
        <v>46022</v>
      </c>
      <c r="L15" s="51">
        <v>0.25</v>
      </c>
      <c r="M15" s="24" t="s">
        <v>72</v>
      </c>
      <c r="N15" s="71" t="s">
        <v>324</v>
      </c>
      <c r="O15" s="27"/>
    </row>
    <row r="16" spans="1:21" ht="63.75">
      <c r="A16" s="19"/>
      <c r="B16" s="20">
        <v>12</v>
      </c>
      <c r="C16" s="21" t="s">
        <v>12</v>
      </c>
      <c r="D16" s="21" t="s">
        <v>13</v>
      </c>
      <c r="E16" s="21" t="s">
        <v>14</v>
      </c>
      <c r="F16" s="21" t="s">
        <v>73</v>
      </c>
      <c r="G16" s="22" t="s">
        <v>74</v>
      </c>
      <c r="H16" s="22" t="s">
        <v>75</v>
      </c>
      <c r="I16" s="21" t="s">
        <v>76</v>
      </c>
      <c r="J16" s="28" t="s">
        <v>77</v>
      </c>
      <c r="K16" s="50">
        <v>45898</v>
      </c>
      <c r="L16" s="51">
        <v>0</v>
      </c>
      <c r="M16" s="29" t="s">
        <v>20</v>
      </c>
      <c r="N16" s="30"/>
      <c r="O16" s="27"/>
    </row>
    <row r="17" spans="1:15" ht="191.25">
      <c r="A17" s="19"/>
      <c r="B17" s="20">
        <v>13</v>
      </c>
      <c r="C17" s="21" t="s">
        <v>12</v>
      </c>
      <c r="D17" s="21" t="s">
        <v>13</v>
      </c>
      <c r="E17" s="21" t="s">
        <v>14</v>
      </c>
      <c r="F17" s="21" t="s">
        <v>78</v>
      </c>
      <c r="G17" s="22" t="s">
        <v>79</v>
      </c>
      <c r="H17" s="21" t="s">
        <v>80</v>
      </c>
      <c r="I17" s="21" t="s">
        <v>81</v>
      </c>
      <c r="J17" s="31" t="s">
        <v>82</v>
      </c>
      <c r="K17" s="50">
        <v>46022</v>
      </c>
      <c r="L17" s="51">
        <v>0.25</v>
      </c>
      <c r="M17" s="24" t="s">
        <v>83</v>
      </c>
      <c r="N17" s="71" t="s">
        <v>325</v>
      </c>
      <c r="O17" s="27"/>
    </row>
    <row r="18" spans="1:15" ht="63.75">
      <c r="A18" s="19"/>
      <c r="B18" s="20">
        <v>14</v>
      </c>
      <c r="C18" s="21" t="s">
        <v>12</v>
      </c>
      <c r="D18" s="21" t="s">
        <v>13</v>
      </c>
      <c r="E18" s="21" t="s">
        <v>14</v>
      </c>
      <c r="F18" s="21" t="s">
        <v>84</v>
      </c>
      <c r="G18" s="22" t="s">
        <v>85</v>
      </c>
      <c r="H18" s="22" t="s">
        <v>86</v>
      </c>
      <c r="I18" s="21" t="s">
        <v>87</v>
      </c>
      <c r="J18" s="28" t="s">
        <v>88</v>
      </c>
      <c r="K18" s="50">
        <v>46022</v>
      </c>
      <c r="L18" s="51">
        <v>0</v>
      </c>
      <c r="M18" s="29" t="s">
        <v>20</v>
      </c>
      <c r="N18" s="30"/>
      <c r="O18" s="27"/>
    </row>
    <row r="19" spans="1:15" ht="242.25">
      <c r="A19" s="19"/>
      <c r="B19" s="20">
        <v>15</v>
      </c>
      <c r="C19" s="21" t="s">
        <v>89</v>
      </c>
      <c r="D19" s="21" t="s">
        <v>90</v>
      </c>
      <c r="E19" s="21" t="s">
        <v>90</v>
      </c>
      <c r="F19" s="21" t="s">
        <v>91</v>
      </c>
      <c r="G19" s="22" t="s">
        <v>92</v>
      </c>
      <c r="H19" s="21" t="s">
        <v>93</v>
      </c>
      <c r="I19" s="21" t="s">
        <v>94</v>
      </c>
      <c r="J19" s="31" t="s">
        <v>95</v>
      </c>
      <c r="K19" s="50">
        <v>46022</v>
      </c>
      <c r="L19" s="52">
        <v>0</v>
      </c>
      <c r="M19" s="32" t="s">
        <v>96</v>
      </c>
      <c r="N19" s="25" t="s">
        <v>21</v>
      </c>
      <c r="O19" s="27"/>
    </row>
    <row r="20" spans="1:15" ht="89.25">
      <c r="A20" s="19"/>
      <c r="B20" s="20">
        <v>16</v>
      </c>
      <c r="C20" s="21" t="s">
        <v>89</v>
      </c>
      <c r="D20" s="21" t="s">
        <v>90</v>
      </c>
      <c r="E20" s="21" t="s">
        <v>90</v>
      </c>
      <c r="F20" s="21" t="s">
        <v>97</v>
      </c>
      <c r="G20" s="22" t="s">
        <v>98</v>
      </c>
      <c r="H20" s="33" t="s">
        <v>99</v>
      </c>
      <c r="I20" s="33" t="s">
        <v>100</v>
      </c>
      <c r="J20" s="31" t="s">
        <v>95</v>
      </c>
      <c r="K20" s="50">
        <v>46022</v>
      </c>
      <c r="L20" s="52">
        <v>0</v>
      </c>
      <c r="M20" s="34" t="s">
        <v>101</v>
      </c>
      <c r="N20" s="25" t="s">
        <v>21</v>
      </c>
      <c r="O20" s="27"/>
    </row>
    <row r="21" spans="1:15" ht="102">
      <c r="A21" s="19"/>
      <c r="B21" s="20">
        <v>17</v>
      </c>
      <c r="C21" s="21" t="s">
        <v>12</v>
      </c>
      <c r="D21" s="21" t="s">
        <v>13</v>
      </c>
      <c r="E21" s="21" t="s">
        <v>102</v>
      </c>
      <c r="F21" s="35" t="s">
        <v>103</v>
      </c>
      <c r="G21" s="33" t="s">
        <v>104</v>
      </c>
      <c r="H21" s="33" t="s">
        <v>105</v>
      </c>
      <c r="I21" s="33" t="s">
        <v>106</v>
      </c>
      <c r="J21" s="31" t="s">
        <v>95</v>
      </c>
      <c r="K21" s="53" t="s">
        <v>107</v>
      </c>
      <c r="L21" s="52">
        <v>0</v>
      </c>
      <c r="M21" s="34" t="s">
        <v>101</v>
      </c>
      <c r="N21" s="25" t="s">
        <v>21</v>
      </c>
      <c r="O21" s="27"/>
    </row>
    <row r="22" spans="1:15" ht="178.5">
      <c r="A22" s="19"/>
      <c r="B22" s="20">
        <v>18</v>
      </c>
      <c r="C22" s="21" t="s">
        <v>12</v>
      </c>
      <c r="D22" s="21" t="s">
        <v>13</v>
      </c>
      <c r="E22" s="21" t="s">
        <v>102</v>
      </c>
      <c r="F22" s="21" t="s">
        <v>108</v>
      </c>
      <c r="G22" s="33" t="s">
        <v>109</v>
      </c>
      <c r="H22" s="21" t="s">
        <v>93</v>
      </c>
      <c r="I22" s="21" t="s">
        <v>110</v>
      </c>
      <c r="J22" s="31" t="s">
        <v>95</v>
      </c>
      <c r="K22" s="50">
        <v>46022</v>
      </c>
      <c r="L22" s="54" t="s">
        <v>111</v>
      </c>
      <c r="M22" s="34" t="s">
        <v>112</v>
      </c>
      <c r="N22" s="71" t="s">
        <v>333</v>
      </c>
      <c r="O22" s="27"/>
    </row>
    <row r="23" spans="1:15" ht="204">
      <c r="A23" s="19"/>
      <c r="B23" s="20">
        <v>19</v>
      </c>
      <c r="C23" s="21" t="s">
        <v>12</v>
      </c>
      <c r="D23" s="21" t="s">
        <v>113</v>
      </c>
      <c r="E23" s="21" t="s">
        <v>114</v>
      </c>
      <c r="F23" s="36" t="s">
        <v>115</v>
      </c>
      <c r="G23" s="21" t="s">
        <v>116</v>
      </c>
      <c r="H23" s="21" t="s">
        <v>117</v>
      </c>
      <c r="I23" s="21" t="s">
        <v>118</v>
      </c>
      <c r="J23" s="31" t="s">
        <v>119</v>
      </c>
      <c r="K23" s="50">
        <v>45747</v>
      </c>
      <c r="L23" s="55">
        <v>0.5</v>
      </c>
      <c r="M23" s="24" t="s">
        <v>120</v>
      </c>
      <c r="N23" s="71" t="s">
        <v>334</v>
      </c>
      <c r="O23" s="27"/>
    </row>
    <row r="24" spans="1:15" ht="191.25">
      <c r="A24" s="19"/>
      <c r="B24" s="20">
        <v>20</v>
      </c>
      <c r="C24" s="21" t="s">
        <v>12</v>
      </c>
      <c r="D24" s="21" t="s">
        <v>113</v>
      </c>
      <c r="E24" s="21" t="s">
        <v>114</v>
      </c>
      <c r="F24" s="21" t="s">
        <v>121</v>
      </c>
      <c r="G24" s="21" t="s">
        <v>122</v>
      </c>
      <c r="H24" s="21" t="s">
        <v>123</v>
      </c>
      <c r="I24" s="21" t="s">
        <v>118</v>
      </c>
      <c r="J24" s="31" t="s">
        <v>119</v>
      </c>
      <c r="K24" s="65">
        <v>45777</v>
      </c>
      <c r="L24" s="55">
        <v>0</v>
      </c>
      <c r="M24" s="24" t="s">
        <v>124</v>
      </c>
      <c r="N24" s="71" t="s">
        <v>335</v>
      </c>
      <c r="O24" s="27"/>
    </row>
    <row r="25" spans="1:15" ht="178.5">
      <c r="A25" s="19"/>
      <c r="B25" s="20">
        <v>21</v>
      </c>
      <c r="C25" s="21" t="s">
        <v>12</v>
      </c>
      <c r="D25" s="21" t="s">
        <v>113</v>
      </c>
      <c r="E25" s="21" t="s">
        <v>114</v>
      </c>
      <c r="F25" s="21" t="s">
        <v>125</v>
      </c>
      <c r="G25" s="22" t="s">
        <v>126</v>
      </c>
      <c r="H25" s="21" t="s">
        <v>127</v>
      </c>
      <c r="I25" s="21" t="s">
        <v>128</v>
      </c>
      <c r="J25" s="31" t="s">
        <v>119</v>
      </c>
      <c r="K25" s="50" t="s">
        <v>129</v>
      </c>
      <c r="L25" s="56">
        <v>0.33</v>
      </c>
      <c r="M25" s="24" t="s">
        <v>130</v>
      </c>
      <c r="N25" s="71" t="s">
        <v>326</v>
      </c>
      <c r="O25" s="27"/>
    </row>
    <row r="26" spans="1:15" ht="187.5" customHeight="1">
      <c r="A26" s="19"/>
      <c r="B26" s="20">
        <v>22</v>
      </c>
      <c r="C26" s="21" t="s">
        <v>12</v>
      </c>
      <c r="D26" s="21" t="s">
        <v>113</v>
      </c>
      <c r="E26" s="21" t="s">
        <v>114</v>
      </c>
      <c r="F26" s="21" t="s">
        <v>131</v>
      </c>
      <c r="G26" s="22" t="s">
        <v>132</v>
      </c>
      <c r="H26" s="21" t="s">
        <v>133</v>
      </c>
      <c r="I26" s="21" t="s">
        <v>134</v>
      </c>
      <c r="J26" s="31" t="s">
        <v>119</v>
      </c>
      <c r="K26" s="65" t="s">
        <v>135</v>
      </c>
      <c r="L26" s="56">
        <v>0.33</v>
      </c>
      <c r="M26" s="24" t="s">
        <v>130</v>
      </c>
      <c r="N26" s="71" t="s">
        <v>326</v>
      </c>
      <c r="O26" s="27"/>
    </row>
    <row r="27" spans="1:15" ht="51">
      <c r="A27" s="19"/>
      <c r="B27" s="20">
        <v>23</v>
      </c>
      <c r="C27" s="21" t="s">
        <v>12</v>
      </c>
      <c r="D27" s="21" t="s">
        <v>113</v>
      </c>
      <c r="E27" s="21" t="s">
        <v>114</v>
      </c>
      <c r="F27" s="21" t="s">
        <v>136</v>
      </c>
      <c r="G27" s="21" t="s">
        <v>137</v>
      </c>
      <c r="H27" s="22" t="s">
        <v>138</v>
      </c>
      <c r="I27" s="21" t="s">
        <v>139</v>
      </c>
      <c r="J27" s="31" t="s">
        <v>119</v>
      </c>
      <c r="K27" s="65">
        <v>46059</v>
      </c>
      <c r="L27" s="57"/>
      <c r="M27" s="24" t="s">
        <v>140</v>
      </c>
      <c r="N27" s="25" t="s">
        <v>21</v>
      </c>
      <c r="O27" s="27"/>
    </row>
    <row r="28" spans="1:15" ht="204">
      <c r="A28" s="19"/>
      <c r="B28" s="20">
        <v>24</v>
      </c>
      <c r="C28" s="21" t="s">
        <v>12</v>
      </c>
      <c r="D28" s="21" t="s">
        <v>113</v>
      </c>
      <c r="E28" s="21" t="s">
        <v>141</v>
      </c>
      <c r="F28" s="21" t="s">
        <v>142</v>
      </c>
      <c r="G28" s="21" t="s">
        <v>143</v>
      </c>
      <c r="H28" s="22" t="s">
        <v>144</v>
      </c>
      <c r="I28" s="21" t="s">
        <v>145</v>
      </c>
      <c r="J28" s="31" t="s">
        <v>119</v>
      </c>
      <c r="K28" s="65">
        <v>45747</v>
      </c>
      <c r="L28" s="56">
        <v>0</v>
      </c>
      <c r="M28" s="24" t="s">
        <v>146</v>
      </c>
      <c r="N28" s="71" t="s">
        <v>328</v>
      </c>
      <c r="O28" s="27"/>
    </row>
    <row r="29" spans="1:15" ht="204">
      <c r="A29" s="19"/>
      <c r="B29" s="20">
        <v>25</v>
      </c>
      <c r="C29" s="21" t="s">
        <v>12</v>
      </c>
      <c r="D29" s="21" t="s">
        <v>113</v>
      </c>
      <c r="E29" s="21" t="s">
        <v>141</v>
      </c>
      <c r="F29" s="21" t="s">
        <v>147</v>
      </c>
      <c r="G29" s="21" t="s">
        <v>148</v>
      </c>
      <c r="H29" s="22" t="s">
        <v>144</v>
      </c>
      <c r="I29" s="21" t="s">
        <v>149</v>
      </c>
      <c r="J29" s="31" t="s">
        <v>119</v>
      </c>
      <c r="K29" s="65">
        <v>45777</v>
      </c>
      <c r="L29" s="56">
        <v>0</v>
      </c>
      <c r="M29" s="24" t="s">
        <v>146</v>
      </c>
      <c r="N29" s="71" t="s">
        <v>327</v>
      </c>
      <c r="O29" s="27"/>
    </row>
    <row r="30" spans="1:15" ht="178.5">
      <c r="A30" s="19"/>
      <c r="B30" s="20">
        <v>26</v>
      </c>
      <c r="C30" s="21" t="s">
        <v>12</v>
      </c>
      <c r="D30" s="21" t="s">
        <v>113</v>
      </c>
      <c r="E30" s="21" t="s">
        <v>141</v>
      </c>
      <c r="F30" s="21" t="s">
        <v>150</v>
      </c>
      <c r="G30" s="22" t="s">
        <v>151</v>
      </c>
      <c r="H30" s="21" t="s">
        <v>127</v>
      </c>
      <c r="I30" s="21" t="s">
        <v>152</v>
      </c>
      <c r="J30" s="31" t="s">
        <v>119</v>
      </c>
      <c r="K30" s="66" t="s">
        <v>129</v>
      </c>
      <c r="L30" s="56">
        <v>0.33</v>
      </c>
      <c r="M30" s="24" t="s">
        <v>153</v>
      </c>
      <c r="N30" s="71" t="s">
        <v>336</v>
      </c>
      <c r="O30" s="27"/>
    </row>
    <row r="31" spans="1:15" ht="178.5">
      <c r="A31" s="19"/>
      <c r="B31" s="20">
        <v>27</v>
      </c>
      <c r="C31" s="21" t="s">
        <v>12</v>
      </c>
      <c r="D31" s="21" t="s">
        <v>113</v>
      </c>
      <c r="E31" s="21" t="s">
        <v>141</v>
      </c>
      <c r="F31" s="21" t="s">
        <v>154</v>
      </c>
      <c r="G31" s="21" t="s">
        <v>155</v>
      </c>
      <c r="H31" s="21" t="s">
        <v>156</v>
      </c>
      <c r="I31" s="21" t="s">
        <v>157</v>
      </c>
      <c r="J31" s="31" t="s">
        <v>119</v>
      </c>
      <c r="K31" s="66" t="s">
        <v>158</v>
      </c>
      <c r="L31" s="56">
        <v>0.33</v>
      </c>
      <c r="M31" s="24" t="s">
        <v>153</v>
      </c>
      <c r="N31" s="71" t="s">
        <v>337</v>
      </c>
      <c r="O31" s="27"/>
    </row>
    <row r="32" spans="1:15" ht="51">
      <c r="A32" s="19"/>
      <c r="B32" s="20">
        <v>28</v>
      </c>
      <c r="C32" s="21" t="s">
        <v>12</v>
      </c>
      <c r="D32" s="21" t="s">
        <v>113</v>
      </c>
      <c r="E32" s="21" t="s">
        <v>141</v>
      </c>
      <c r="F32" s="22" t="s">
        <v>159</v>
      </c>
      <c r="G32" s="22" t="s">
        <v>160</v>
      </c>
      <c r="H32" s="22" t="s">
        <v>138</v>
      </c>
      <c r="I32" s="21" t="s">
        <v>161</v>
      </c>
      <c r="J32" s="31" t="s">
        <v>119</v>
      </c>
      <c r="K32" s="65">
        <v>46059</v>
      </c>
      <c r="L32" s="57"/>
      <c r="M32" s="24" t="s">
        <v>162</v>
      </c>
      <c r="N32" s="25" t="s">
        <v>21</v>
      </c>
      <c r="O32" s="27"/>
    </row>
    <row r="33" spans="1:15" ht="51">
      <c r="A33" s="19"/>
      <c r="B33" s="20">
        <v>29</v>
      </c>
      <c r="C33" s="21" t="s">
        <v>12</v>
      </c>
      <c r="D33" s="21" t="s">
        <v>113</v>
      </c>
      <c r="E33" s="21" t="s">
        <v>163</v>
      </c>
      <c r="F33" s="22" t="s">
        <v>164</v>
      </c>
      <c r="G33" s="21" t="s">
        <v>165</v>
      </c>
      <c r="H33" s="22" t="s">
        <v>166</v>
      </c>
      <c r="I33" s="21" t="s">
        <v>167</v>
      </c>
      <c r="J33" s="31" t="s">
        <v>119</v>
      </c>
      <c r="K33" s="65">
        <v>45991</v>
      </c>
      <c r="L33" s="57"/>
      <c r="M33" s="24" t="s">
        <v>162</v>
      </c>
      <c r="N33" s="25" t="s">
        <v>21</v>
      </c>
      <c r="O33" s="27"/>
    </row>
    <row r="34" spans="1:15" ht="51">
      <c r="A34" s="19"/>
      <c r="B34" s="20">
        <v>30</v>
      </c>
      <c r="C34" s="21" t="s">
        <v>12</v>
      </c>
      <c r="D34" s="21" t="s">
        <v>113</v>
      </c>
      <c r="E34" s="21" t="s">
        <v>163</v>
      </c>
      <c r="F34" s="21" t="s">
        <v>168</v>
      </c>
      <c r="G34" s="21" t="s">
        <v>169</v>
      </c>
      <c r="H34" s="22" t="s">
        <v>170</v>
      </c>
      <c r="I34" s="21" t="s">
        <v>171</v>
      </c>
      <c r="J34" s="31" t="s">
        <v>119</v>
      </c>
      <c r="K34" s="65">
        <v>46032</v>
      </c>
      <c r="L34" s="57"/>
      <c r="M34" s="24" t="s">
        <v>162</v>
      </c>
      <c r="N34" s="25" t="s">
        <v>21</v>
      </c>
      <c r="O34" s="27"/>
    </row>
    <row r="35" spans="1:15" ht="51">
      <c r="A35" s="19"/>
      <c r="B35" s="20">
        <v>31</v>
      </c>
      <c r="C35" s="21" t="s">
        <v>12</v>
      </c>
      <c r="D35" s="21" t="s">
        <v>113</v>
      </c>
      <c r="E35" s="21" t="s">
        <v>172</v>
      </c>
      <c r="F35" s="21" t="s">
        <v>173</v>
      </c>
      <c r="G35" s="21" t="s">
        <v>165</v>
      </c>
      <c r="H35" s="22" t="s">
        <v>174</v>
      </c>
      <c r="I35" s="21" t="s">
        <v>175</v>
      </c>
      <c r="J35" s="31" t="s">
        <v>119</v>
      </c>
      <c r="K35" s="65">
        <v>45991</v>
      </c>
      <c r="L35" s="57"/>
      <c r="M35" s="24" t="s">
        <v>162</v>
      </c>
      <c r="N35" s="25" t="s">
        <v>21</v>
      </c>
      <c r="O35" s="27"/>
    </row>
    <row r="36" spans="1:15" ht="63.75">
      <c r="A36" s="19"/>
      <c r="B36" s="20">
        <v>32</v>
      </c>
      <c r="C36" s="21" t="s">
        <v>12</v>
      </c>
      <c r="D36" s="21" t="s">
        <v>113</v>
      </c>
      <c r="E36" s="21" t="s">
        <v>172</v>
      </c>
      <c r="F36" s="21" t="s">
        <v>176</v>
      </c>
      <c r="G36" s="22" t="s">
        <v>177</v>
      </c>
      <c r="H36" s="21" t="s">
        <v>178</v>
      </c>
      <c r="I36" s="21" t="s">
        <v>179</v>
      </c>
      <c r="J36" s="31" t="s">
        <v>119</v>
      </c>
      <c r="K36" s="65">
        <v>45991</v>
      </c>
      <c r="L36" s="57"/>
      <c r="M36" s="24" t="s">
        <v>162</v>
      </c>
      <c r="N36" s="25" t="s">
        <v>21</v>
      </c>
      <c r="O36" s="27"/>
    </row>
    <row r="37" spans="1:15" ht="178.5">
      <c r="A37" s="19"/>
      <c r="B37" s="20">
        <v>33</v>
      </c>
      <c r="C37" s="21" t="s">
        <v>12</v>
      </c>
      <c r="D37" s="21" t="s">
        <v>113</v>
      </c>
      <c r="E37" s="21" t="s">
        <v>114</v>
      </c>
      <c r="F37" s="22" t="s">
        <v>180</v>
      </c>
      <c r="G37" s="21" t="s">
        <v>181</v>
      </c>
      <c r="H37" s="21" t="s">
        <v>182</v>
      </c>
      <c r="I37" s="21" t="s">
        <v>183</v>
      </c>
      <c r="J37" s="31" t="s">
        <v>184</v>
      </c>
      <c r="K37" s="66" t="s">
        <v>185</v>
      </c>
      <c r="L37" s="58">
        <f>1/3</f>
        <v>0.33333333333333331</v>
      </c>
      <c r="M37" s="24" t="s">
        <v>186</v>
      </c>
      <c r="N37" s="71" t="s">
        <v>338</v>
      </c>
      <c r="O37" s="27"/>
    </row>
    <row r="38" spans="1:15" ht="38.25">
      <c r="A38" s="19"/>
      <c r="B38" s="20">
        <v>34</v>
      </c>
      <c r="C38" s="21" t="s">
        <v>89</v>
      </c>
      <c r="D38" s="21" t="s">
        <v>187</v>
      </c>
      <c r="E38" s="21" t="s">
        <v>187</v>
      </c>
      <c r="F38" s="21" t="s">
        <v>188</v>
      </c>
      <c r="G38" s="21" t="s">
        <v>189</v>
      </c>
      <c r="H38" s="21" t="s">
        <v>190</v>
      </c>
      <c r="I38" s="22" t="s">
        <v>191</v>
      </c>
      <c r="J38" s="31" t="s">
        <v>184</v>
      </c>
      <c r="K38" s="65">
        <v>45961</v>
      </c>
      <c r="L38" s="59">
        <v>0</v>
      </c>
      <c r="M38" s="24" t="s">
        <v>192</v>
      </c>
      <c r="N38" s="25" t="s">
        <v>21</v>
      </c>
      <c r="O38" s="27"/>
    </row>
    <row r="39" spans="1:15" ht="51">
      <c r="A39" s="19"/>
      <c r="B39" s="20">
        <v>35</v>
      </c>
      <c r="C39" s="21" t="s">
        <v>12</v>
      </c>
      <c r="D39" s="21" t="s">
        <v>113</v>
      </c>
      <c r="E39" s="21" t="s">
        <v>114</v>
      </c>
      <c r="F39" s="21" t="s">
        <v>193</v>
      </c>
      <c r="G39" s="21" t="s">
        <v>194</v>
      </c>
      <c r="H39" s="22" t="s">
        <v>195</v>
      </c>
      <c r="I39" s="21" t="s">
        <v>196</v>
      </c>
      <c r="J39" s="28" t="s">
        <v>197</v>
      </c>
      <c r="K39" s="65">
        <v>46022</v>
      </c>
      <c r="L39" s="59">
        <v>0</v>
      </c>
      <c r="M39" s="29" t="s">
        <v>198</v>
      </c>
      <c r="N39" s="25" t="s">
        <v>21</v>
      </c>
      <c r="O39" s="27"/>
    </row>
    <row r="40" spans="1:15" ht="63.75">
      <c r="A40" s="19"/>
      <c r="B40" s="20">
        <v>36</v>
      </c>
      <c r="C40" s="21" t="s">
        <v>12</v>
      </c>
      <c r="D40" s="21" t="s">
        <v>113</v>
      </c>
      <c r="E40" s="21" t="s">
        <v>114</v>
      </c>
      <c r="F40" s="21" t="s">
        <v>199</v>
      </c>
      <c r="G40" s="21" t="s">
        <v>200</v>
      </c>
      <c r="H40" s="21" t="s">
        <v>201</v>
      </c>
      <c r="I40" s="21" t="s">
        <v>202</v>
      </c>
      <c r="J40" s="31" t="s">
        <v>203</v>
      </c>
      <c r="K40" s="65">
        <v>45991</v>
      </c>
      <c r="L40" s="59">
        <v>0</v>
      </c>
      <c r="M40" s="29" t="s">
        <v>198</v>
      </c>
      <c r="N40" s="25" t="s">
        <v>21</v>
      </c>
      <c r="O40" s="27"/>
    </row>
    <row r="41" spans="1:15" ht="204">
      <c r="A41" s="19"/>
      <c r="B41" s="20">
        <v>37</v>
      </c>
      <c r="C41" s="21" t="s">
        <v>12</v>
      </c>
      <c r="D41" s="21" t="s">
        <v>113</v>
      </c>
      <c r="E41" s="21" t="s">
        <v>114</v>
      </c>
      <c r="F41" s="21" t="s">
        <v>204</v>
      </c>
      <c r="G41" s="21" t="s">
        <v>205</v>
      </c>
      <c r="H41" s="21" t="s">
        <v>206</v>
      </c>
      <c r="I41" s="21" t="s">
        <v>207</v>
      </c>
      <c r="J41" s="31" t="s">
        <v>203</v>
      </c>
      <c r="K41" s="65">
        <v>45688</v>
      </c>
      <c r="L41" s="51">
        <f>22/22</f>
        <v>1</v>
      </c>
      <c r="M41" s="24" t="s">
        <v>208</v>
      </c>
      <c r="N41" s="71" t="s">
        <v>339</v>
      </c>
      <c r="O41" s="27"/>
    </row>
    <row r="42" spans="1:15" ht="76.5">
      <c r="A42" s="19"/>
      <c r="B42" s="20">
        <v>38</v>
      </c>
      <c r="C42" s="21" t="s">
        <v>12</v>
      </c>
      <c r="D42" s="21" t="s">
        <v>113</v>
      </c>
      <c r="E42" s="21" t="s">
        <v>114</v>
      </c>
      <c r="F42" s="21" t="s">
        <v>209</v>
      </c>
      <c r="G42" s="21" t="s">
        <v>210</v>
      </c>
      <c r="H42" s="21" t="s">
        <v>211</v>
      </c>
      <c r="I42" s="21" t="s">
        <v>207</v>
      </c>
      <c r="J42" s="31" t="s">
        <v>203</v>
      </c>
      <c r="K42" s="65">
        <v>46053</v>
      </c>
      <c r="L42" s="59">
        <v>0</v>
      </c>
      <c r="M42" s="24" t="s">
        <v>212</v>
      </c>
      <c r="N42" s="26" t="s">
        <v>213</v>
      </c>
      <c r="O42" s="27"/>
    </row>
    <row r="43" spans="1:15" ht="216.75">
      <c r="A43" s="19"/>
      <c r="B43" s="20">
        <v>39</v>
      </c>
      <c r="C43" s="21" t="s">
        <v>12</v>
      </c>
      <c r="D43" s="21" t="s">
        <v>113</v>
      </c>
      <c r="E43" s="21" t="s">
        <v>114</v>
      </c>
      <c r="F43" s="21" t="s">
        <v>214</v>
      </c>
      <c r="G43" s="21" t="s">
        <v>215</v>
      </c>
      <c r="H43" s="21" t="s">
        <v>216</v>
      </c>
      <c r="I43" s="21" t="s">
        <v>217</v>
      </c>
      <c r="J43" s="31" t="s">
        <v>203</v>
      </c>
      <c r="K43" s="65">
        <v>45688</v>
      </c>
      <c r="L43" s="51">
        <f>22/22</f>
        <v>1</v>
      </c>
      <c r="M43" s="24" t="s">
        <v>218</v>
      </c>
      <c r="N43" s="73" t="s">
        <v>348</v>
      </c>
      <c r="O43" s="27"/>
    </row>
    <row r="44" spans="1:15" ht="76.5">
      <c r="A44" s="19"/>
      <c r="B44" s="20">
        <v>40</v>
      </c>
      <c r="C44" s="21" t="s">
        <v>12</v>
      </c>
      <c r="D44" s="21" t="s">
        <v>113</v>
      </c>
      <c r="E44" s="21" t="s">
        <v>114</v>
      </c>
      <c r="F44" s="21" t="s">
        <v>219</v>
      </c>
      <c r="G44" s="22" t="s">
        <v>220</v>
      </c>
      <c r="H44" s="21" t="s">
        <v>221</v>
      </c>
      <c r="I44" s="21" t="s">
        <v>222</v>
      </c>
      <c r="J44" s="31" t="s">
        <v>203</v>
      </c>
      <c r="K44" s="66" t="s">
        <v>223</v>
      </c>
      <c r="L44" s="51">
        <v>0</v>
      </c>
      <c r="M44" s="24" t="s">
        <v>224</v>
      </c>
      <c r="N44" s="25" t="s">
        <v>213</v>
      </c>
      <c r="O44" s="27"/>
    </row>
    <row r="45" spans="1:15" ht="178.5">
      <c r="A45" s="19"/>
      <c r="B45" s="20">
        <v>41</v>
      </c>
      <c r="C45" s="21" t="s">
        <v>12</v>
      </c>
      <c r="D45" s="21" t="s">
        <v>13</v>
      </c>
      <c r="E45" s="21" t="s">
        <v>225</v>
      </c>
      <c r="F45" s="22" t="s">
        <v>226</v>
      </c>
      <c r="G45" s="21" t="s">
        <v>227</v>
      </c>
      <c r="H45" s="21" t="s">
        <v>228</v>
      </c>
      <c r="I45" s="21" t="s">
        <v>229</v>
      </c>
      <c r="J45" s="31" t="s">
        <v>230</v>
      </c>
      <c r="K45" s="66" t="s">
        <v>231</v>
      </c>
      <c r="L45" s="60">
        <f>(130/400)*100%</f>
        <v>0.32500000000000001</v>
      </c>
      <c r="M45" s="34" t="s">
        <v>232</v>
      </c>
      <c r="N45" s="71" t="s">
        <v>326</v>
      </c>
      <c r="O45" s="27"/>
    </row>
    <row r="46" spans="1:15" ht="178.5">
      <c r="A46" s="19"/>
      <c r="B46" s="20">
        <v>42</v>
      </c>
      <c r="C46" s="21" t="s">
        <v>12</v>
      </c>
      <c r="D46" s="21" t="s">
        <v>13</v>
      </c>
      <c r="E46" s="21" t="s">
        <v>225</v>
      </c>
      <c r="F46" s="21" t="s">
        <v>233</v>
      </c>
      <c r="G46" s="21" t="s">
        <v>234</v>
      </c>
      <c r="H46" s="21" t="s">
        <v>235</v>
      </c>
      <c r="I46" s="21" t="s">
        <v>236</v>
      </c>
      <c r="J46" s="31" t="s">
        <v>230</v>
      </c>
      <c r="K46" s="66" t="s">
        <v>231</v>
      </c>
      <c r="L46" s="60">
        <f>(138/300)*100%</f>
        <v>0.46</v>
      </c>
      <c r="M46" s="34" t="s">
        <v>237</v>
      </c>
      <c r="N46" s="71" t="s">
        <v>326</v>
      </c>
      <c r="O46" s="27"/>
    </row>
    <row r="47" spans="1:15" ht="409.5">
      <c r="A47" s="19"/>
      <c r="B47" s="20">
        <v>43</v>
      </c>
      <c r="C47" s="21" t="s">
        <v>12</v>
      </c>
      <c r="D47" s="21" t="s">
        <v>13</v>
      </c>
      <c r="E47" s="21" t="s">
        <v>225</v>
      </c>
      <c r="F47" s="21" t="s">
        <v>238</v>
      </c>
      <c r="G47" s="21" t="s">
        <v>239</v>
      </c>
      <c r="H47" s="22" t="s">
        <v>240</v>
      </c>
      <c r="I47" s="21" t="s">
        <v>241</v>
      </c>
      <c r="J47" s="23" t="s">
        <v>242</v>
      </c>
      <c r="K47" s="65">
        <v>45748</v>
      </c>
      <c r="L47" s="51">
        <v>1</v>
      </c>
      <c r="M47" s="37" t="s">
        <v>243</v>
      </c>
      <c r="N47" s="71" t="s">
        <v>332</v>
      </c>
      <c r="O47" s="27"/>
    </row>
    <row r="48" spans="1:15" ht="191.25">
      <c r="A48" s="19"/>
      <c r="B48" s="20">
        <v>44</v>
      </c>
      <c r="C48" s="21" t="s">
        <v>12</v>
      </c>
      <c r="D48" s="21" t="s">
        <v>13</v>
      </c>
      <c r="E48" s="21" t="s">
        <v>225</v>
      </c>
      <c r="F48" s="35" t="s">
        <v>244</v>
      </c>
      <c r="G48" s="21" t="s">
        <v>245</v>
      </c>
      <c r="H48" s="21" t="s">
        <v>246</v>
      </c>
      <c r="I48" s="21" t="s">
        <v>247</v>
      </c>
      <c r="J48" s="31" t="s">
        <v>230</v>
      </c>
      <c r="K48" s="66" t="s">
        <v>231</v>
      </c>
      <c r="L48" s="60">
        <f>(1/4)*100%</f>
        <v>0.25</v>
      </c>
      <c r="M48" s="38" t="s">
        <v>248</v>
      </c>
      <c r="N48" s="71" t="s">
        <v>341</v>
      </c>
      <c r="O48" s="27"/>
    </row>
    <row r="49" spans="1:15" ht="204">
      <c r="A49" s="19"/>
      <c r="B49" s="20">
        <v>45</v>
      </c>
      <c r="C49" s="21" t="s">
        <v>12</v>
      </c>
      <c r="D49" s="21" t="s">
        <v>13</v>
      </c>
      <c r="E49" s="21" t="s">
        <v>225</v>
      </c>
      <c r="F49" s="35" t="s">
        <v>249</v>
      </c>
      <c r="G49" s="21" t="s">
        <v>250</v>
      </c>
      <c r="H49" s="21" t="s">
        <v>251</v>
      </c>
      <c r="I49" s="21" t="s">
        <v>252</v>
      </c>
      <c r="J49" s="31" t="s">
        <v>230</v>
      </c>
      <c r="K49" s="66" t="s">
        <v>231</v>
      </c>
      <c r="L49" s="60">
        <f>(2/20)*100%</f>
        <v>0.1</v>
      </c>
      <c r="M49" s="32" t="s">
        <v>253</v>
      </c>
      <c r="N49" s="71" t="s">
        <v>340</v>
      </c>
      <c r="O49" s="27"/>
    </row>
    <row r="50" spans="1:15" ht="216.75">
      <c r="A50" s="19"/>
      <c r="B50" s="20">
        <v>46</v>
      </c>
      <c r="C50" s="21" t="s">
        <v>12</v>
      </c>
      <c r="D50" s="21" t="s">
        <v>13</v>
      </c>
      <c r="E50" s="21" t="s">
        <v>225</v>
      </c>
      <c r="F50" s="21" t="s">
        <v>254</v>
      </c>
      <c r="G50" s="21" t="s">
        <v>255</v>
      </c>
      <c r="H50" s="21" t="s">
        <v>256</v>
      </c>
      <c r="I50" s="21" t="s">
        <v>257</v>
      </c>
      <c r="J50" s="31" t="s">
        <v>230</v>
      </c>
      <c r="K50" s="65">
        <v>46022</v>
      </c>
      <c r="L50" s="60">
        <f>(3/20)*100%</f>
        <v>0.15</v>
      </c>
      <c r="M50" s="38" t="s">
        <v>258</v>
      </c>
      <c r="N50" s="71" t="s">
        <v>342</v>
      </c>
      <c r="O50" s="27"/>
    </row>
    <row r="51" spans="1:15" ht="216.75">
      <c r="A51" s="19"/>
      <c r="B51" s="20">
        <v>47</v>
      </c>
      <c r="C51" s="21" t="s">
        <v>12</v>
      </c>
      <c r="D51" s="21" t="s">
        <v>13</v>
      </c>
      <c r="E51" s="21" t="s">
        <v>225</v>
      </c>
      <c r="F51" s="21" t="s">
        <v>259</v>
      </c>
      <c r="G51" s="21" t="s">
        <v>260</v>
      </c>
      <c r="H51" s="21" t="s">
        <v>256</v>
      </c>
      <c r="I51" s="21" t="s">
        <v>261</v>
      </c>
      <c r="J51" s="31" t="s">
        <v>230</v>
      </c>
      <c r="K51" s="65">
        <v>46022</v>
      </c>
      <c r="L51" s="61">
        <f>1/10</f>
        <v>0.1</v>
      </c>
      <c r="M51" s="32" t="s">
        <v>262</v>
      </c>
      <c r="N51" s="71" t="s">
        <v>343</v>
      </c>
      <c r="O51" s="27"/>
    </row>
    <row r="52" spans="1:15" ht="204">
      <c r="A52" s="19"/>
      <c r="B52" s="20">
        <v>48</v>
      </c>
      <c r="C52" s="21" t="s">
        <v>12</v>
      </c>
      <c r="D52" s="21" t="s">
        <v>13</v>
      </c>
      <c r="E52" s="21" t="s">
        <v>225</v>
      </c>
      <c r="F52" s="21" t="s">
        <v>263</v>
      </c>
      <c r="G52" s="21" t="s">
        <v>264</v>
      </c>
      <c r="H52" s="21" t="s">
        <v>265</v>
      </c>
      <c r="I52" s="21" t="s">
        <v>261</v>
      </c>
      <c r="J52" s="31" t="s">
        <v>230</v>
      </c>
      <c r="K52" s="65">
        <v>45809</v>
      </c>
      <c r="L52" s="61">
        <f>1/2</f>
        <v>0.5</v>
      </c>
      <c r="M52" s="38" t="s">
        <v>266</v>
      </c>
      <c r="N52" s="71" t="s">
        <v>344</v>
      </c>
      <c r="O52" s="27"/>
    </row>
    <row r="53" spans="1:15" ht="204">
      <c r="A53" s="19"/>
      <c r="B53" s="20">
        <v>49</v>
      </c>
      <c r="C53" s="21" t="s">
        <v>12</v>
      </c>
      <c r="D53" s="21" t="s">
        <v>13</v>
      </c>
      <c r="E53" s="21" t="s">
        <v>102</v>
      </c>
      <c r="F53" s="22" t="s">
        <v>267</v>
      </c>
      <c r="G53" s="22" t="s">
        <v>268</v>
      </c>
      <c r="H53" s="22" t="s">
        <v>269</v>
      </c>
      <c r="I53" s="21" t="s">
        <v>270</v>
      </c>
      <c r="J53" s="31" t="s">
        <v>230</v>
      </c>
      <c r="K53" s="65">
        <v>46006</v>
      </c>
      <c r="L53" s="51">
        <v>0.2</v>
      </c>
      <c r="M53" s="74" t="s">
        <v>351</v>
      </c>
      <c r="N53" s="71" t="s">
        <v>330</v>
      </c>
      <c r="O53" s="27"/>
    </row>
    <row r="54" spans="1:15" ht="204">
      <c r="A54" s="19"/>
      <c r="B54" s="20">
        <v>50</v>
      </c>
      <c r="C54" s="21" t="s">
        <v>12</v>
      </c>
      <c r="D54" s="21" t="s">
        <v>13</v>
      </c>
      <c r="E54" s="21" t="s">
        <v>102</v>
      </c>
      <c r="F54" s="21" t="s">
        <v>271</v>
      </c>
      <c r="G54" s="21" t="s">
        <v>272</v>
      </c>
      <c r="H54" s="21" t="s">
        <v>273</v>
      </c>
      <c r="I54" s="21" t="s">
        <v>274</v>
      </c>
      <c r="J54" s="31" t="s">
        <v>230</v>
      </c>
      <c r="K54" s="65">
        <v>46006</v>
      </c>
      <c r="L54" s="51">
        <v>0.5</v>
      </c>
      <c r="M54" s="74" t="s">
        <v>352</v>
      </c>
      <c r="N54" s="71" t="s">
        <v>331</v>
      </c>
      <c r="O54" s="27"/>
    </row>
    <row r="55" spans="1:15" ht="216.75">
      <c r="A55" s="19"/>
      <c r="B55" s="20">
        <v>51</v>
      </c>
      <c r="C55" s="21" t="s">
        <v>12</v>
      </c>
      <c r="D55" s="21" t="s">
        <v>13</v>
      </c>
      <c r="E55" s="21" t="s">
        <v>102</v>
      </c>
      <c r="F55" s="21" t="s">
        <v>275</v>
      </c>
      <c r="G55" s="21" t="s">
        <v>276</v>
      </c>
      <c r="H55" s="21" t="s">
        <v>277</v>
      </c>
      <c r="I55" s="21" t="s">
        <v>278</v>
      </c>
      <c r="J55" s="31" t="s">
        <v>230</v>
      </c>
      <c r="K55" s="65">
        <v>46006</v>
      </c>
      <c r="L55" s="51">
        <v>1</v>
      </c>
      <c r="M55" s="39" t="s">
        <v>279</v>
      </c>
      <c r="N55" s="71" t="s">
        <v>345</v>
      </c>
      <c r="O55" s="27"/>
    </row>
    <row r="56" spans="1:15" ht="204">
      <c r="A56" s="19"/>
      <c r="B56" s="20">
        <v>52</v>
      </c>
      <c r="C56" s="21" t="s">
        <v>12</v>
      </c>
      <c r="D56" s="21" t="s">
        <v>13</v>
      </c>
      <c r="E56" s="21" t="s">
        <v>102</v>
      </c>
      <c r="F56" s="21" t="s">
        <v>280</v>
      </c>
      <c r="G56" s="21" t="s">
        <v>281</v>
      </c>
      <c r="H56" s="22" t="s">
        <v>282</v>
      </c>
      <c r="I56" s="21" t="s">
        <v>283</v>
      </c>
      <c r="J56" s="31" t="s">
        <v>230</v>
      </c>
      <c r="K56" s="65">
        <v>46006</v>
      </c>
      <c r="L56" s="51">
        <v>0.4</v>
      </c>
      <c r="M56" s="39" t="s">
        <v>284</v>
      </c>
      <c r="N56" s="71" t="s">
        <v>346</v>
      </c>
      <c r="O56" s="27"/>
    </row>
    <row r="57" spans="1:15" ht="276">
      <c r="A57" s="19"/>
      <c r="B57" s="20">
        <v>53</v>
      </c>
      <c r="C57" s="21" t="s">
        <v>12</v>
      </c>
      <c r="D57" s="21" t="s">
        <v>13</v>
      </c>
      <c r="E57" s="21" t="s">
        <v>102</v>
      </c>
      <c r="F57" s="21" t="s">
        <v>285</v>
      </c>
      <c r="G57" s="21" t="s">
        <v>286</v>
      </c>
      <c r="H57" s="21" t="s">
        <v>287</v>
      </c>
      <c r="I57" s="21" t="s">
        <v>288</v>
      </c>
      <c r="J57" s="31" t="s">
        <v>203</v>
      </c>
      <c r="K57" s="67" t="s">
        <v>289</v>
      </c>
      <c r="L57" s="51">
        <v>0.5</v>
      </c>
      <c r="M57" s="40" t="s">
        <v>290</v>
      </c>
      <c r="N57" s="71" t="s">
        <v>347</v>
      </c>
      <c r="O57" s="27"/>
    </row>
    <row r="58" spans="1:15" ht="38.25">
      <c r="A58" s="19"/>
      <c r="B58" s="20">
        <v>54</v>
      </c>
      <c r="C58" s="21" t="s">
        <v>89</v>
      </c>
      <c r="D58" s="21" t="s">
        <v>291</v>
      </c>
      <c r="E58" s="21" t="s">
        <v>291</v>
      </c>
      <c r="F58" s="21" t="s">
        <v>292</v>
      </c>
      <c r="G58" s="21" t="s">
        <v>293</v>
      </c>
      <c r="H58" s="21" t="s">
        <v>105</v>
      </c>
      <c r="I58" s="21" t="s">
        <v>106</v>
      </c>
      <c r="J58" s="31" t="s">
        <v>119</v>
      </c>
      <c r="K58" s="65">
        <v>45960</v>
      </c>
      <c r="L58" s="57"/>
      <c r="M58" s="41" t="s">
        <v>162</v>
      </c>
      <c r="N58" s="25" t="s">
        <v>21</v>
      </c>
      <c r="O58" s="27"/>
    </row>
    <row r="59" spans="1:15" ht="38.25">
      <c r="A59" s="19"/>
      <c r="B59" s="20">
        <v>55</v>
      </c>
      <c r="C59" s="21" t="s">
        <v>89</v>
      </c>
      <c r="D59" s="21" t="s">
        <v>294</v>
      </c>
      <c r="E59" s="21" t="s">
        <v>295</v>
      </c>
      <c r="F59" s="21" t="s">
        <v>296</v>
      </c>
      <c r="G59" s="21" t="s">
        <v>297</v>
      </c>
      <c r="H59" s="21" t="s">
        <v>298</v>
      </c>
      <c r="I59" s="21" t="s">
        <v>299</v>
      </c>
      <c r="J59" s="31" t="s">
        <v>119</v>
      </c>
      <c r="K59" s="66" t="s">
        <v>300</v>
      </c>
      <c r="L59" s="57"/>
      <c r="M59" s="41" t="s">
        <v>162</v>
      </c>
      <c r="N59" s="25" t="s">
        <v>21</v>
      </c>
      <c r="O59" s="27"/>
    </row>
    <row r="60" spans="1:15" ht="51">
      <c r="A60" s="19"/>
      <c r="B60" s="20">
        <v>56</v>
      </c>
      <c r="C60" s="21" t="s">
        <v>89</v>
      </c>
      <c r="D60" s="21" t="s">
        <v>291</v>
      </c>
      <c r="E60" s="21" t="s">
        <v>291</v>
      </c>
      <c r="F60" s="21" t="s">
        <v>301</v>
      </c>
      <c r="G60" s="21" t="s">
        <v>302</v>
      </c>
      <c r="H60" s="21" t="s">
        <v>303</v>
      </c>
      <c r="I60" s="21" t="s">
        <v>304</v>
      </c>
      <c r="J60" s="31" t="s">
        <v>119</v>
      </c>
      <c r="K60" s="65">
        <v>46022</v>
      </c>
      <c r="L60" s="57"/>
      <c r="M60" s="41" t="s">
        <v>162</v>
      </c>
      <c r="N60" s="25" t="s">
        <v>21</v>
      </c>
      <c r="O60" s="27"/>
    </row>
    <row r="61" spans="1:15" ht="51">
      <c r="A61" s="19"/>
      <c r="B61" s="20">
        <v>57</v>
      </c>
      <c r="C61" s="21" t="s">
        <v>89</v>
      </c>
      <c r="D61" s="21" t="s">
        <v>291</v>
      </c>
      <c r="E61" s="21" t="s">
        <v>291</v>
      </c>
      <c r="F61" s="21" t="s">
        <v>305</v>
      </c>
      <c r="G61" s="21" t="s">
        <v>306</v>
      </c>
      <c r="H61" s="21" t="s">
        <v>307</v>
      </c>
      <c r="I61" s="21" t="s">
        <v>308</v>
      </c>
      <c r="J61" s="31" t="s">
        <v>119</v>
      </c>
      <c r="K61" s="68">
        <v>45815</v>
      </c>
      <c r="L61" s="57"/>
      <c r="M61" s="41" t="s">
        <v>162</v>
      </c>
      <c r="N61" s="25" t="s">
        <v>21</v>
      </c>
      <c r="O61" s="27"/>
    </row>
    <row r="62" spans="1:15" ht="51">
      <c r="A62" s="19"/>
      <c r="B62" s="20">
        <v>58</v>
      </c>
      <c r="C62" s="21" t="s">
        <v>89</v>
      </c>
      <c r="D62" s="21" t="s">
        <v>291</v>
      </c>
      <c r="E62" s="21" t="s">
        <v>291</v>
      </c>
      <c r="F62" s="21" t="s">
        <v>309</v>
      </c>
      <c r="G62" s="21" t="s">
        <v>310</v>
      </c>
      <c r="H62" s="21" t="s">
        <v>311</v>
      </c>
      <c r="I62" s="21" t="s">
        <v>312</v>
      </c>
      <c r="J62" s="31" t="s">
        <v>119</v>
      </c>
      <c r="K62" s="68">
        <v>45835</v>
      </c>
      <c r="L62" s="57"/>
      <c r="M62" s="41" t="s">
        <v>162</v>
      </c>
      <c r="N62" s="25" t="s">
        <v>21</v>
      </c>
      <c r="O62" s="27"/>
    </row>
    <row r="63" spans="1:15" ht="63.75">
      <c r="A63" s="19"/>
      <c r="B63" s="20">
        <v>59</v>
      </c>
      <c r="C63" s="21" t="s">
        <v>89</v>
      </c>
      <c r="D63" s="21" t="s">
        <v>90</v>
      </c>
      <c r="E63" s="21" t="s">
        <v>90</v>
      </c>
      <c r="F63" s="21" t="s">
        <v>313</v>
      </c>
      <c r="G63" s="21" t="s">
        <v>314</v>
      </c>
      <c r="H63" s="21" t="s">
        <v>277</v>
      </c>
      <c r="I63" s="21" t="s">
        <v>315</v>
      </c>
      <c r="J63" s="31" t="s">
        <v>119</v>
      </c>
      <c r="K63" s="68">
        <v>45991</v>
      </c>
      <c r="L63" s="57"/>
      <c r="M63" s="41" t="s">
        <v>162</v>
      </c>
      <c r="N63" s="25" t="s">
        <v>21</v>
      </c>
      <c r="O63" s="27"/>
    </row>
    <row r="64" spans="1:15" ht="280.5">
      <c r="A64" s="19"/>
      <c r="B64" s="20">
        <v>60</v>
      </c>
      <c r="C64" s="21" t="s">
        <v>12</v>
      </c>
      <c r="D64" s="21" t="s">
        <v>13</v>
      </c>
      <c r="E64" s="21" t="s">
        <v>102</v>
      </c>
      <c r="F64" s="21" t="s">
        <v>316</v>
      </c>
      <c r="G64" s="21" t="s">
        <v>317</v>
      </c>
      <c r="H64" s="21" t="s">
        <v>318</v>
      </c>
      <c r="I64" s="21" t="s">
        <v>319</v>
      </c>
      <c r="J64" s="42" t="s">
        <v>320</v>
      </c>
      <c r="K64" s="65">
        <v>45989</v>
      </c>
      <c r="L64" s="51">
        <v>0.2</v>
      </c>
      <c r="M64" s="41" t="s">
        <v>321</v>
      </c>
      <c r="N64" s="71" t="s">
        <v>329</v>
      </c>
      <c r="O64" s="27"/>
    </row>
    <row r="65" spans="2:14">
      <c r="B65" s="7"/>
      <c r="J65" s="7"/>
      <c r="K65" s="62"/>
      <c r="L65" s="63"/>
      <c r="M65" s="43"/>
      <c r="N65" s="43"/>
    </row>
    <row r="66" spans="2:14">
      <c r="B66" s="7"/>
      <c r="J66" s="7"/>
      <c r="K66" s="62"/>
      <c r="L66" s="63"/>
      <c r="M66" s="43"/>
      <c r="N66" s="43"/>
    </row>
    <row r="67" spans="2:14">
      <c r="B67" s="7"/>
      <c r="J67" s="7"/>
      <c r="K67" s="62"/>
      <c r="L67" s="63"/>
      <c r="M67" s="43"/>
      <c r="N67" s="43"/>
    </row>
    <row r="68" spans="2:14">
      <c r="B68" s="7"/>
      <c r="J68" s="7"/>
      <c r="K68" s="62"/>
      <c r="L68" s="63"/>
      <c r="M68" s="43"/>
      <c r="N68" s="43"/>
    </row>
    <row r="69" spans="2:14">
      <c r="B69" s="7"/>
      <c r="J69" s="7"/>
      <c r="K69" s="62"/>
      <c r="L69" s="63"/>
      <c r="M69" s="43"/>
      <c r="N69" s="43"/>
    </row>
    <row r="70" spans="2:14">
      <c r="B70" s="7"/>
      <c r="J70" s="7"/>
      <c r="K70" s="62"/>
      <c r="L70" s="63"/>
      <c r="M70" s="43"/>
      <c r="N70" s="43"/>
    </row>
    <row r="71" spans="2:14">
      <c r="B71" s="7"/>
      <c r="J71" s="7"/>
      <c r="K71" s="62"/>
      <c r="L71" s="63"/>
      <c r="M71" s="43"/>
      <c r="N71" s="43"/>
    </row>
    <row r="72" spans="2:14">
      <c r="B72" s="7"/>
      <c r="J72" s="7"/>
      <c r="K72" s="62"/>
      <c r="L72" s="63"/>
      <c r="M72" s="43"/>
      <c r="N72" s="43"/>
    </row>
    <row r="73" spans="2:14">
      <c r="B73" s="7"/>
      <c r="J73" s="7"/>
      <c r="K73" s="62"/>
      <c r="L73" s="63"/>
      <c r="M73" s="43"/>
      <c r="N73" s="43"/>
    </row>
    <row r="74" spans="2:14">
      <c r="B74" s="7"/>
      <c r="J74" s="7"/>
      <c r="K74" s="62"/>
      <c r="L74" s="63"/>
      <c r="M74" s="43"/>
      <c r="N74" s="43"/>
    </row>
    <row r="75" spans="2:14">
      <c r="B75" s="7"/>
      <c r="J75" s="7"/>
      <c r="K75" s="62"/>
      <c r="L75" s="63"/>
      <c r="M75" s="43"/>
      <c r="N75" s="43"/>
    </row>
    <row r="76" spans="2:14">
      <c r="B76" s="7"/>
      <c r="J76" s="7"/>
      <c r="K76" s="62"/>
      <c r="L76" s="63"/>
      <c r="M76" s="43"/>
      <c r="N76" s="43"/>
    </row>
    <row r="77" spans="2:14">
      <c r="B77" s="7"/>
      <c r="J77" s="7"/>
      <c r="K77" s="62"/>
      <c r="L77" s="63"/>
      <c r="M77" s="43"/>
      <c r="N77" s="43"/>
    </row>
    <row r="78" spans="2:14">
      <c r="B78" s="7"/>
      <c r="J78" s="7"/>
      <c r="K78" s="62"/>
      <c r="L78" s="63"/>
      <c r="M78" s="43"/>
      <c r="N78" s="43"/>
    </row>
    <row r="79" spans="2:14">
      <c r="B79" s="7"/>
      <c r="J79" s="7"/>
      <c r="K79" s="62"/>
      <c r="L79" s="63"/>
      <c r="M79" s="43"/>
      <c r="N79" s="43"/>
    </row>
    <row r="80" spans="2:14">
      <c r="B80" s="7"/>
      <c r="J80" s="7"/>
      <c r="K80" s="62"/>
      <c r="L80" s="63"/>
      <c r="M80" s="43"/>
      <c r="N80" s="43"/>
    </row>
    <row r="81" spans="2:14">
      <c r="B81" s="7"/>
      <c r="J81" s="7"/>
      <c r="K81" s="62"/>
      <c r="L81" s="63"/>
      <c r="M81" s="43"/>
      <c r="N81" s="43"/>
    </row>
    <row r="82" spans="2:14">
      <c r="B82" s="7"/>
      <c r="J82" s="7"/>
      <c r="K82" s="62"/>
      <c r="L82" s="63"/>
      <c r="M82" s="43"/>
      <c r="N82" s="43"/>
    </row>
    <row r="83" spans="2:14">
      <c r="B83" s="7"/>
      <c r="J83" s="7"/>
      <c r="K83" s="62"/>
      <c r="L83" s="63"/>
      <c r="M83" s="43"/>
      <c r="N83" s="43"/>
    </row>
    <row r="84" spans="2:14">
      <c r="B84" s="7"/>
      <c r="J84" s="7"/>
      <c r="K84" s="62"/>
      <c r="L84" s="63"/>
      <c r="M84" s="43"/>
      <c r="N84" s="43"/>
    </row>
    <row r="85" spans="2:14">
      <c r="B85" s="7"/>
      <c r="J85" s="7"/>
      <c r="K85" s="62"/>
      <c r="L85" s="63"/>
      <c r="M85" s="43"/>
      <c r="N85" s="43"/>
    </row>
    <row r="86" spans="2:14">
      <c r="B86" s="7"/>
      <c r="J86" s="7"/>
      <c r="K86" s="62"/>
      <c r="L86" s="63"/>
      <c r="M86" s="43"/>
      <c r="N86" s="43"/>
    </row>
    <row r="87" spans="2:14">
      <c r="B87" s="7"/>
      <c r="J87" s="7"/>
      <c r="K87" s="62"/>
      <c r="L87" s="63"/>
      <c r="M87" s="43"/>
      <c r="N87" s="43"/>
    </row>
    <row r="88" spans="2:14">
      <c r="B88" s="7"/>
      <c r="J88" s="7"/>
      <c r="K88" s="62"/>
      <c r="L88" s="63"/>
      <c r="M88" s="43"/>
      <c r="N88" s="43"/>
    </row>
    <row r="89" spans="2:14">
      <c r="B89" s="7"/>
      <c r="J89" s="7"/>
      <c r="K89" s="62"/>
      <c r="L89" s="63"/>
      <c r="M89" s="43"/>
      <c r="N89" s="43"/>
    </row>
    <row r="90" spans="2:14">
      <c r="B90" s="7"/>
      <c r="J90" s="7"/>
      <c r="K90" s="62"/>
      <c r="L90" s="63"/>
      <c r="M90" s="43"/>
      <c r="N90" s="43"/>
    </row>
    <row r="91" spans="2:14">
      <c r="B91" s="7"/>
      <c r="J91" s="7"/>
      <c r="K91" s="62"/>
      <c r="L91" s="63"/>
      <c r="M91" s="43"/>
      <c r="N91" s="43"/>
    </row>
    <row r="92" spans="2:14">
      <c r="B92" s="7"/>
      <c r="J92" s="7"/>
      <c r="K92" s="62"/>
      <c r="L92" s="63"/>
      <c r="M92" s="43"/>
      <c r="N92" s="43"/>
    </row>
    <row r="93" spans="2:14">
      <c r="B93" s="7"/>
      <c r="J93" s="7"/>
      <c r="K93" s="62"/>
      <c r="L93" s="63"/>
      <c r="M93" s="43"/>
      <c r="N93" s="43"/>
    </row>
    <row r="94" spans="2:14">
      <c r="B94" s="7"/>
      <c r="J94" s="7"/>
      <c r="K94" s="62"/>
      <c r="L94" s="63"/>
      <c r="M94" s="43"/>
      <c r="N94" s="43"/>
    </row>
    <row r="95" spans="2:14">
      <c r="B95" s="7"/>
      <c r="J95" s="7"/>
      <c r="K95" s="62"/>
      <c r="L95" s="63"/>
      <c r="M95" s="43"/>
      <c r="N95" s="43"/>
    </row>
    <row r="96" spans="2:14">
      <c r="B96" s="7"/>
      <c r="J96" s="7"/>
      <c r="K96" s="62"/>
      <c r="L96" s="63"/>
      <c r="M96" s="43"/>
      <c r="N96" s="43"/>
    </row>
    <row r="97" spans="2:14">
      <c r="B97" s="7"/>
      <c r="J97" s="7"/>
      <c r="K97" s="62"/>
      <c r="L97" s="63"/>
      <c r="M97" s="43"/>
      <c r="N97" s="43"/>
    </row>
    <row r="98" spans="2:14">
      <c r="B98" s="7"/>
      <c r="J98" s="7"/>
      <c r="K98" s="62"/>
      <c r="L98" s="63"/>
      <c r="M98" s="43"/>
      <c r="N98" s="43"/>
    </row>
    <row r="99" spans="2:14">
      <c r="B99" s="7"/>
      <c r="J99" s="7"/>
      <c r="K99" s="62"/>
      <c r="L99" s="63"/>
      <c r="M99" s="43"/>
      <c r="N99" s="43"/>
    </row>
    <row r="100" spans="2:14">
      <c r="B100" s="7"/>
      <c r="J100" s="7"/>
      <c r="K100" s="62"/>
      <c r="L100" s="63"/>
      <c r="M100" s="43"/>
      <c r="N100" s="43"/>
    </row>
    <row r="101" spans="2:14">
      <c r="B101" s="7"/>
      <c r="J101" s="7"/>
      <c r="K101" s="62"/>
      <c r="L101" s="63"/>
      <c r="M101" s="43"/>
      <c r="N101" s="43"/>
    </row>
    <row r="102" spans="2:14">
      <c r="B102" s="7"/>
      <c r="J102" s="7"/>
      <c r="K102" s="62"/>
      <c r="L102" s="63"/>
      <c r="M102" s="43"/>
      <c r="N102" s="43"/>
    </row>
    <row r="103" spans="2:14">
      <c r="B103" s="7"/>
      <c r="J103" s="7"/>
      <c r="K103" s="62"/>
      <c r="L103" s="63"/>
      <c r="M103" s="43"/>
      <c r="N103" s="43"/>
    </row>
    <row r="104" spans="2:14">
      <c r="B104" s="7"/>
      <c r="J104" s="7"/>
      <c r="K104" s="62"/>
      <c r="L104" s="63"/>
      <c r="M104" s="43"/>
      <c r="N104" s="43"/>
    </row>
    <row r="105" spans="2:14">
      <c r="B105" s="7"/>
      <c r="J105" s="7"/>
      <c r="K105" s="62"/>
      <c r="L105" s="63"/>
      <c r="M105" s="43"/>
      <c r="N105" s="43"/>
    </row>
    <row r="106" spans="2:14">
      <c r="B106" s="7"/>
      <c r="J106" s="7"/>
      <c r="K106" s="62"/>
      <c r="L106" s="63"/>
      <c r="M106" s="43"/>
      <c r="N106" s="43"/>
    </row>
    <row r="107" spans="2:14">
      <c r="B107" s="7"/>
      <c r="J107" s="7"/>
      <c r="K107" s="62"/>
      <c r="L107" s="63"/>
      <c r="M107" s="43"/>
      <c r="N107" s="43"/>
    </row>
    <row r="108" spans="2:14">
      <c r="B108" s="7"/>
      <c r="J108" s="7"/>
      <c r="K108" s="62"/>
      <c r="L108" s="63"/>
      <c r="M108" s="43"/>
      <c r="N108" s="43"/>
    </row>
    <row r="109" spans="2:14">
      <c r="B109" s="7"/>
      <c r="J109" s="7"/>
      <c r="K109" s="62"/>
      <c r="L109" s="63"/>
      <c r="M109" s="43"/>
      <c r="N109" s="43"/>
    </row>
    <row r="110" spans="2:14">
      <c r="B110" s="7"/>
      <c r="J110" s="7"/>
      <c r="K110" s="62"/>
      <c r="L110" s="63"/>
      <c r="M110" s="43"/>
      <c r="N110" s="43"/>
    </row>
    <row r="111" spans="2:14">
      <c r="B111" s="7"/>
      <c r="J111" s="7"/>
      <c r="K111" s="62"/>
      <c r="L111" s="63"/>
      <c r="M111" s="43"/>
      <c r="N111" s="43"/>
    </row>
    <row r="112" spans="2:14">
      <c r="B112" s="7"/>
      <c r="J112" s="7"/>
      <c r="K112" s="62"/>
      <c r="L112" s="63"/>
      <c r="M112" s="43"/>
      <c r="N112" s="43"/>
    </row>
    <row r="113" spans="2:14">
      <c r="B113" s="7"/>
      <c r="J113" s="7"/>
      <c r="K113" s="62"/>
      <c r="L113" s="63"/>
      <c r="M113" s="43"/>
      <c r="N113" s="43"/>
    </row>
    <row r="114" spans="2:14">
      <c r="B114" s="7"/>
      <c r="J114" s="7"/>
      <c r="K114" s="62"/>
      <c r="L114" s="63"/>
      <c r="M114" s="43"/>
      <c r="N114" s="43"/>
    </row>
    <row r="115" spans="2:14">
      <c r="B115" s="7"/>
      <c r="J115" s="7"/>
      <c r="K115" s="62"/>
      <c r="L115" s="63"/>
      <c r="M115" s="43"/>
      <c r="N115" s="43"/>
    </row>
    <row r="116" spans="2:14">
      <c r="B116" s="7"/>
      <c r="J116" s="7"/>
      <c r="K116" s="62"/>
      <c r="L116" s="63"/>
      <c r="M116" s="43"/>
      <c r="N116" s="43"/>
    </row>
    <row r="117" spans="2:14">
      <c r="B117" s="7"/>
      <c r="J117" s="7"/>
      <c r="K117" s="62"/>
      <c r="L117" s="63"/>
      <c r="M117" s="43"/>
      <c r="N117" s="43"/>
    </row>
    <row r="118" spans="2:14">
      <c r="B118" s="7"/>
      <c r="J118" s="7"/>
      <c r="K118" s="62"/>
      <c r="L118" s="63"/>
      <c r="M118" s="43"/>
      <c r="N118" s="43"/>
    </row>
    <row r="119" spans="2:14">
      <c r="B119" s="7"/>
      <c r="J119" s="7"/>
      <c r="K119" s="62"/>
      <c r="L119" s="63"/>
      <c r="M119" s="43"/>
      <c r="N119" s="43"/>
    </row>
    <row r="120" spans="2:14">
      <c r="B120" s="7"/>
      <c r="J120" s="7"/>
      <c r="K120" s="62"/>
      <c r="L120" s="63"/>
      <c r="M120" s="43"/>
      <c r="N120" s="43"/>
    </row>
    <row r="121" spans="2:14">
      <c r="B121" s="7"/>
      <c r="J121" s="7"/>
      <c r="K121" s="62"/>
      <c r="L121" s="63"/>
      <c r="M121" s="43"/>
      <c r="N121" s="43"/>
    </row>
    <row r="122" spans="2:14">
      <c r="B122" s="7"/>
      <c r="J122" s="7"/>
      <c r="K122" s="62"/>
      <c r="L122" s="63"/>
      <c r="M122" s="43"/>
      <c r="N122" s="43"/>
    </row>
    <row r="123" spans="2:14">
      <c r="B123" s="7"/>
      <c r="J123" s="7"/>
      <c r="K123" s="62"/>
      <c r="L123" s="63"/>
      <c r="M123" s="43"/>
      <c r="N123" s="43"/>
    </row>
    <row r="124" spans="2:14">
      <c r="B124" s="7"/>
      <c r="J124" s="7"/>
      <c r="K124" s="62"/>
      <c r="L124" s="63"/>
      <c r="M124" s="43"/>
      <c r="N124" s="43"/>
    </row>
    <row r="125" spans="2:14">
      <c r="B125" s="7"/>
      <c r="J125" s="7"/>
      <c r="K125" s="62"/>
      <c r="L125" s="63"/>
      <c r="M125" s="43"/>
      <c r="N125" s="43"/>
    </row>
    <row r="126" spans="2:14">
      <c r="B126" s="7"/>
      <c r="J126" s="7"/>
      <c r="K126" s="62"/>
      <c r="L126" s="63"/>
      <c r="M126" s="43"/>
      <c r="N126" s="43"/>
    </row>
    <row r="127" spans="2:14">
      <c r="B127" s="7"/>
      <c r="J127" s="7"/>
      <c r="K127" s="62"/>
      <c r="L127" s="63"/>
      <c r="M127" s="43"/>
      <c r="N127" s="43"/>
    </row>
    <row r="128" spans="2:14">
      <c r="B128" s="7"/>
      <c r="J128" s="7"/>
      <c r="K128" s="62"/>
      <c r="L128" s="63"/>
      <c r="M128" s="43"/>
      <c r="N128" s="43"/>
    </row>
    <row r="129" spans="2:14">
      <c r="B129" s="7"/>
      <c r="J129" s="7"/>
      <c r="K129" s="62"/>
      <c r="L129" s="63"/>
      <c r="M129" s="43"/>
      <c r="N129" s="43"/>
    </row>
    <row r="130" spans="2:14">
      <c r="B130" s="7"/>
      <c r="J130" s="7"/>
      <c r="K130" s="62"/>
      <c r="L130" s="63"/>
      <c r="M130" s="43"/>
      <c r="N130" s="43"/>
    </row>
    <row r="131" spans="2:14">
      <c r="B131" s="7"/>
      <c r="J131" s="7"/>
      <c r="K131" s="62"/>
      <c r="L131" s="63"/>
      <c r="M131" s="43"/>
      <c r="N131" s="43"/>
    </row>
    <row r="132" spans="2:14">
      <c r="B132" s="7"/>
      <c r="J132" s="7"/>
      <c r="K132" s="62"/>
      <c r="L132" s="63"/>
      <c r="M132" s="43"/>
      <c r="N132" s="43"/>
    </row>
    <row r="133" spans="2:14">
      <c r="B133" s="7"/>
      <c r="J133" s="7"/>
      <c r="K133" s="62"/>
      <c r="L133" s="63"/>
      <c r="M133" s="43"/>
      <c r="N133" s="43"/>
    </row>
    <row r="134" spans="2:14">
      <c r="B134" s="7"/>
      <c r="J134" s="7"/>
      <c r="K134" s="62"/>
      <c r="L134" s="63"/>
      <c r="M134" s="43"/>
      <c r="N134" s="43"/>
    </row>
    <row r="135" spans="2:14">
      <c r="B135" s="7"/>
      <c r="J135" s="7"/>
      <c r="K135" s="62"/>
      <c r="L135" s="63"/>
      <c r="M135" s="43"/>
      <c r="N135" s="43"/>
    </row>
    <row r="136" spans="2:14">
      <c r="B136" s="7"/>
      <c r="J136" s="7"/>
      <c r="K136" s="62"/>
      <c r="L136" s="63"/>
      <c r="M136" s="43"/>
      <c r="N136" s="43"/>
    </row>
    <row r="137" spans="2:14">
      <c r="B137" s="7"/>
      <c r="J137" s="7"/>
      <c r="K137" s="62"/>
      <c r="L137" s="63"/>
      <c r="M137" s="43"/>
      <c r="N137" s="43"/>
    </row>
    <row r="138" spans="2:14">
      <c r="B138" s="7"/>
      <c r="J138" s="7"/>
      <c r="K138" s="62"/>
      <c r="L138" s="63"/>
      <c r="M138" s="43"/>
      <c r="N138" s="43"/>
    </row>
    <row r="139" spans="2:14">
      <c r="B139" s="7"/>
      <c r="J139" s="7"/>
      <c r="K139" s="62"/>
      <c r="L139" s="63"/>
      <c r="M139" s="43"/>
      <c r="N139" s="43"/>
    </row>
    <row r="140" spans="2:14">
      <c r="B140" s="7"/>
      <c r="J140" s="7"/>
      <c r="K140" s="62"/>
      <c r="L140" s="63"/>
      <c r="M140" s="43"/>
      <c r="N140" s="43"/>
    </row>
    <row r="141" spans="2:14">
      <c r="B141" s="7"/>
      <c r="J141" s="7"/>
      <c r="K141" s="62"/>
      <c r="L141" s="63"/>
      <c r="M141" s="43"/>
      <c r="N141" s="43"/>
    </row>
    <row r="142" spans="2:14">
      <c r="B142" s="7"/>
      <c r="J142" s="7"/>
      <c r="K142" s="62"/>
      <c r="L142" s="63"/>
      <c r="M142" s="43"/>
      <c r="N142" s="43"/>
    </row>
    <row r="143" spans="2:14">
      <c r="B143" s="7"/>
      <c r="J143" s="7"/>
      <c r="K143" s="62"/>
      <c r="L143" s="63"/>
      <c r="M143" s="43"/>
      <c r="N143" s="43"/>
    </row>
    <row r="144" spans="2:14">
      <c r="B144" s="7"/>
      <c r="J144" s="7"/>
      <c r="K144" s="62"/>
      <c r="L144" s="63"/>
      <c r="M144" s="43"/>
      <c r="N144" s="43"/>
    </row>
    <row r="145" spans="2:14">
      <c r="B145" s="7"/>
      <c r="J145" s="7"/>
      <c r="K145" s="62"/>
      <c r="L145" s="63"/>
      <c r="M145" s="43"/>
      <c r="N145" s="43"/>
    </row>
    <row r="146" spans="2:14">
      <c r="B146" s="7"/>
      <c r="J146" s="7"/>
      <c r="K146" s="62"/>
      <c r="L146" s="63"/>
      <c r="M146" s="43"/>
      <c r="N146" s="43"/>
    </row>
    <row r="147" spans="2:14">
      <c r="B147" s="7"/>
      <c r="J147" s="7"/>
      <c r="K147" s="62"/>
      <c r="L147" s="63"/>
      <c r="M147" s="43"/>
      <c r="N147" s="43"/>
    </row>
    <row r="148" spans="2:14">
      <c r="B148" s="7"/>
      <c r="J148" s="7"/>
      <c r="K148" s="62"/>
      <c r="L148" s="63"/>
      <c r="M148" s="43"/>
      <c r="N148" s="43"/>
    </row>
    <row r="149" spans="2:14">
      <c r="B149" s="7"/>
      <c r="J149" s="7"/>
      <c r="K149" s="62"/>
      <c r="L149" s="63"/>
      <c r="M149" s="43"/>
      <c r="N149" s="43"/>
    </row>
    <row r="150" spans="2:14">
      <c r="B150" s="7"/>
      <c r="J150" s="7"/>
      <c r="K150" s="62"/>
      <c r="L150" s="63"/>
      <c r="M150" s="43"/>
      <c r="N150" s="43"/>
    </row>
    <row r="151" spans="2:14">
      <c r="B151" s="7"/>
      <c r="J151" s="7"/>
      <c r="K151" s="62"/>
      <c r="L151" s="63"/>
      <c r="M151" s="43"/>
      <c r="N151" s="43"/>
    </row>
    <row r="152" spans="2:14">
      <c r="B152" s="7"/>
      <c r="J152" s="7"/>
      <c r="K152" s="62"/>
      <c r="L152" s="63"/>
      <c r="M152" s="43"/>
      <c r="N152" s="43"/>
    </row>
    <row r="153" spans="2:14">
      <c r="B153" s="7"/>
      <c r="J153" s="7"/>
      <c r="K153" s="62"/>
      <c r="L153" s="63"/>
      <c r="M153" s="43"/>
      <c r="N153" s="43"/>
    </row>
    <row r="154" spans="2:14">
      <c r="B154" s="7"/>
      <c r="J154" s="7"/>
      <c r="K154" s="62"/>
      <c r="L154" s="63"/>
      <c r="M154" s="43"/>
      <c r="N154" s="43"/>
    </row>
    <row r="155" spans="2:14">
      <c r="B155" s="7"/>
      <c r="J155" s="7"/>
      <c r="K155" s="62"/>
      <c r="L155" s="63"/>
      <c r="M155" s="43"/>
      <c r="N155" s="43"/>
    </row>
    <row r="156" spans="2:14">
      <c r="B156" s="7"/>
      <c r="J156" s="7"/>
      <c r="K156" s="62"/>
      <c r="L156" s="63"/>
      <c r="M156" s="43"/>
      <c r="N156" s="43"/>
    </row>
    <row r="157" spans="2:14">
      <c r="B157" s="7"/>
      <c r="J157" s="7"/>
      <c r="K157" s="62"/>
      <c r="L157" s="63"/>
      <c r="M157" s="43"/>
      <c r="N157" s="43"/>
    </row>
    <row r="158" spans="2:14">
      <c r="B158" s="7"/>
      <c r="J158" s="7"/>
      <c r="K158" s="62"/>
      <c r="L158" s="63"/>
      <c r="M158" s="43"/>
      <c r="N158" s="43"/>
    </row>
    <row r="159" spans="2:14">
      <c r="B159" s="7"/>
      <c r="J159" s="7"/>
      <c r="K159" s="62"/>
      <c r="L159" s="63"/>
      <c r="M159" s="43"/>
      <c r="N159" s="43"/>
    </row>
    <row r="160" spans="2:14">
      <c r="B160" s="7"/>
      <c r="J160" s="7"/>
      <c r="K160" s="62"/>
      <c r="L160" s="63"/>
      <c r="M160" s="43"/>
      <c r="N160" s="43"/>
    </row>
    <row r="161" spans="2:14">
      <c r="B161" s="7"/>
      <c r="J161" s="7"/>
      <c r="K161" s="62"/>
      <c r="L161" s="63"/>
      <c r="M161" s="43"/>
      <c r="N161" s="43"/>
    </row>
    <row r="162" spans="2:14">
      <c r="B162" s="7"/>
      <c r="J162" s="7"/>
      <c r="K162" s="62"/>
      <c r="L162" s="63"/>
      <c r="M162" s="43"/>
      <c r="N162" s="43"/>
    </row>
    <row r="163" spans="2:14">
      <c r="B163" s="7"/>
      <c r="J163" s="7"/>
      <c r="K163" s="62"/>
      <c r="L163" s="63"/>
      <c r="M163" s="43"/>
      <c r="N163" s="43"/>
    </row>
    <row r="164" spans="2:14">
      <c r="B164" s="7"/>
      <c r="J164" s="7"/>
      <c r="K164" s="62"/>
      <c r="L164" s="63"/>
      <c r="M164" s="43"/>
      <c r="N164" s="43"/>
    </row>
    <row r="165" spans="2:14">
      <c r="B165" s="7"/>
      <c r="J165" s="7"/>
      <c r="K165" s="62"/>
      <c r="L165" s="63"/>
      <c r="M165" s="43"/>
      <c r="N165" s="43"/>
    </row>
    <row r="166" spans="2:14">
      <c r="B166" s="7"/>
      <c r="J166" s="7"/>
      <c r="K166" s="62"/>
      <c r="L166" s="63"/>
      <c r="M166" s="43"/>
      <c r="N166" s="43"/>
    </row>
    <row r="167" spans="2:14">
      <c r="B167" s="7"/>
      <c r="J167" s="7"/>
      <c r="K167" s="62"/>
      <c r="L167" s="63"/>
      <c r="M167" s="43"/>
      <c r="N167" s="43"/>
    </row>
    <row r="168" spans="2:14">
      <c r="B168" s="7"/>
      <c r="J168" s="7"/>
      <c r="K168" s="62"/>
      <c r="L168" s="63"/>
      <c r="M168" s="43"/>
      <c r="N168" s="43"/>
    </row>
    <row r="169" spans="2:14">
      <c r="B169" s="7"/>
      <c r="J169" s="7"/>
      <c r="K169" s="62"/>
      <c r="L169" s="63"/>
      <c r="M169" s="43"/>
      <c r="N169" s="43"/>
    </row>
    <row r="170" spans="2:14">
      <c r="B170" s="7"/>
      <c r="J170" s="7"/>
      <c r="K170" s="62"/>
      <c r="L170" s="63"/>
      <c r="M170" s="43"/>
      <c r="N170" s="43"/>
    </row>
    <row r="171" spans="2:14">
      <c r="B171" s="7"/>
      <c r="J171" s="7"/>
      <c r="K171" s="62"/>
      <c r="L171" s="63"/>
      <c r="M171" s="43"/>
      <c r="N171" s="43"/>
    </row>
    <row r="172" spans="2:14">
      <c r="B172" s="7"/>
      <c r="J172" s="7"/>
      <c r="K172" s="62"/>
      <c r="L172" s="63"/>
      <c r="M172" s="43"/>
      <c r="N172" s="43"/>
    </row>
    <row r="173" spans="2:14">
      <c r="B173" s="7"/>
      <c r="J173" s="7"/>
      <c r="K173" s="62"/>
      <c r="L173" s="63"/>
      <c r="M173" s="43"/>
      <c r="N173" s="43"/>
    </row>
    <row r="174" spans="2:14">
      <c r="B174" s="7"/>
      <c r="J174" s="7"/>
      <c r="K174" s="62"/>
      <c r="L174" s="63"/>
      <c r="M174" s="43"/>
      <c r="N174" s="43"/>
    </row>
    <row r="175" spans="2:14">
      <c r="B175" s="7"/>
      <c r="J175" s="7"/>
      <c r="K175" s="62"/>
      <c r="L175" s="63"/>
      <c r="M175" s="43"/>
      <c r="N175" s="43"/>
    </row>
    <row r="176" spans="2:14">
      <c r="B176" s="7"/>
      <c r="J176" s="7"/>
      <c r="K176" s="62"/>
      <c r="L176" s="63"/>
      <c r="M176" s="43"/>
      <c r="N176" s="43"/>
    </row>
    <row r="177" spans="2:14">
      <c r="B177" s="7"/>
      <c r="J177" s="7"/>
      <c r="K177" s="62"/>
      <c r="L177" s="63"/>
      <c r="M177" s="43"/>
      <c r="N177" s="43"/>
    </row>
    <row r="178" spans="2:14">
      <c r="B178" s="7"/>
      <c r="J178" s="7"/>
      <c r="K178" s="62"/>
      <c r="L178" s="63"/>
      <c r="M178" s="43"/>
      <c r="N178" s="43"/>
    </row>
    <row r="179" spans="2:14">
      <c r="B179" s="7"/>
      <c r="J179" s="7"/>
      <c r="K179" s="62"/>
      <c r="L179" s="63"/>
      <c r="M179" s="43"/>
      <c r="N179" s="43"/>
    </row>
    <row r="180" spans="2:14">
      <c r="B180" s="7"/>
      <c r="J180" s="7"/>
      <c r="K180" s="62"/>
      <c r="L180" s="63"/>
      <c r="M180" s="43"/>
      <c r="N180" s="43"/>
    </row>
    <row r="181" spans="2:14">
      <c r="B181" s="7"/>
      <c r="J181" s="7"/>
      <c r="K181" s="62"/>
      <c r="L181" s="63"/>
      <c r="M181" s="43"/>
      <c r="N181" s="43"/>
    </row>
    <row r="182" spans="2:14">
      <c r="B182" s="7"/>
      <c r="J182" s="7"/>
      <c r="K182" s="62"/>
      <c r="L182" s="63"/>
      <c r="M182" s="43"/>
      <c r="N182" s="43"/>
    </row>
    <row r="183" spans="2:14">
      <c r="B183" s="7"/>
      <c r="J183" s="7"/>
      <c r="K183" s="62"/>
      <c r="L183" s="63"/>
      <c r="M183" s="43"/>
      <c r="N183" s="43"/>
    </row>
    <row r="184" spans="2:14">
      <c r="B184" s="7"/>
      <c r="J184" s="7"/>
      <c r="K184" s="62"/>
      <c r="L184" s="63"/>
      <c r="M184" s="43"/>
      <c r="N184" s="43"/>
    </row>
    <row r="185" spans="2:14">
      <c r="B185" s="7"/>
      <c r="J185" s="7"/>
      <c r="K185" s="62"/>
      <c r="L185" s="63"/>
      <c r="M185" s="43"/>
      <c r="N185" s="43"/>
    </row>
    <row r="186" spans="2:14">
      <c r="B186" s="7"/>
      <c r="J186" s="7"/>
      <c r="K186" s="62"/>
      <c r="L186" s="63"/>
      <c r="M186" s="43"/>
      <c r="N186" s="43"/>
    </row>
    <row r="187" spans="2:14">
      <c r="B187" s="7"/>
      <c r="J187" s="7"/>
      <c r="K187" s="62"/>
      <c r="L187" s="63"/>
      <c r="M187" s="43"/>
      <c r="N187" s="43"/>
    </row>
    <row r="188" spans="2:14">
      <c r="B188" s="7"/>
      <c r="J188" s="7"/>
      <c r="K188" s="62"/>
      <c r="L188" s="63"/>
      <c r="M188" s="43"/>
      <c r="N188" s="43"/>
    </row>
    <row r="189" spans="2:14">
      <c r="B189" s="7"/>
      <c r="J189" s="7"/>
      <c r="K189" s="62"/>
      <c r="L189" s="63"/>
      <c r="M189" s="43"/>
      <c r="N189" s="43"/>
    </row>
    <row r="190" spans="2:14">
      <c r="B190" s="7"/>
      <c r="J190" s="7"/>
      <c r="K190" s="62"/>
      <c r="L190" s="63"/>
      <c r="M190" s="43"/>
      <c r="N190" s="43"/>
    </row>
    <row r="191" spans="2:14">
      <c r="B191" s="7"/>
      <c r="J191" s="7"/>
      <c r="K191" s="62"/>
      <c r="L191" s="63"/>
      <c r="M191" s="43"/>
      <c r="N191" s="43"/>
    </row>
    <row r="192" spans="2:14">
      <c r="B192" s="7"/>
      <c r="J192" s="7"/>
      <c r="K192" s="62"/>
      <c r="L192" s="63"/>
      <c r="M192" s="43"/>
      <c r="N192" s="43"/>
    </row>
    <row r="193" spans="2:14">
      <c r="B193" s="7"/>
      <c r="J193" s="7"/>
      <c r="K193" s="62"/>
      <c r="L193" s="63"/>
      <c r="M193" s="43"/>
      <c r="N193" s="43"/>
    </row>
    <row r="194" spans="2:14">
      <c r="B194" s="7"/>
      <c r="J194" s="7"/>
      <c r="K194" s="62"/>
      <c r="L194" s="63"/>
      <c r="M194" s="43"/>
      <c r="N194" s="43"/>
    </row>
    <row r="195" spans="2:14">
      <c r="B195" s="7"/>
      <c r="J195" s="7"/>
      <c r="K195" s="62"/>
      <c r="L195" s="63"/>
      <c r="M195" s="43"/>
      <c r="N195" s="43"/>
    </row>
    <row r="196" spans="2:14">
      <c r="B196" s="7"/>
      <c r="J196" s="7"/>
      <c r="K196" s="62"/>
      <c r="L196" s="63"/>
      <c r="M196" s="43"/>
      <c r="N196" s="43"/>
    </row>
    <row r="197" spans="2:14">
      <c r="B197" s="7"/>
      <c r="J197" s="7"/>
      <c r="K197" s="62"/>
      <c r="L197" s="63"/>
      <c r="M197" s="43"/>
      <c r="N197" s="43"/>
    </row>
    <row r="198" spans="2:14">
      <c r="B198" s="7"/>
      <c r="J198" s="7"/>
      <c r="K198" s="62"/>
      <c r="L198" s="63"/>
      <c r="M198" s="43"/>
      <c r="N198" s="43"/>
    </row>
    <row r="199" spans="2:14">
      <c r="B199" s="7"/>
      <c r="J199" s="7"/>
      <c r="K199" s="62"/>
      <c r="L199" s="63"/>
      <c r="M199" s="43"/>
      <c r="N199" s="43"/>
    </row>
    <row r="200" spans="2:14">
      <c r="B200" s="7"/>
      <c r="J200" s="7"/>
      <c r="K200" s="62"/>
      <c r="L200" s="63"/>
      <c r="M200" s="43"/>
      <c r="N200" s="43"/>
    </row>
    <row r="201" spans="2:14">
      <c r="B201" s="7"/>
      <c r="J201" s="7"/>
      <c r="K201" s="62"/>
      <c r="L201" s="63"/>
      <c r="M201" s="43"/>
      <c r="N201" s="43"/>
    </row>
    <row r="202" spans="2:14">
      <c r="B202" s="7"/>
      <c r="J202" s="7"/>
      <c r="K202" s="62"/>
      <c r="L202" s="63"/>
      <c r="M202" s="43"/>
      <c r="N202" s="43"/>
    </row>
    <row r="203" spans="2:14">
      <c r="B203" s="7"/>
      <c r="J203" s="7"/>
      <c r="K203" s="62"/>
      <c r="L203" s="63"/>
      <c r="M203" s="43"/>
      <c r="N203" s="43"/>
    </row>
    <row r="204" spans="2:14">
      <c r="B204" s="7"/>
      <c r="J204" s="7"/>
      <c r="K204" s="62"/>
      <c r="L204" s="63"/>
      <c r="M204" s="43"/>
      <c r="N204" s="43"/>
    </row>
    <row r="205" spans="2:14">
      <c r="B205" s="7"/>
      <c r="J205" s="7"/>
      <c r="K205" s="62"/>
      <c r="L205" s="63"/>
      <c r="M205" s="43"/>
      <c r="N205" s="43"/>
    </row>
    <row r="206" spans="2:14">
      <c r="B206" s="7"/>
      <c r="J206" s="7"/>
      <c r="K206" s="62"/>
      <c r="L206" s="63"/>
      <c r="M206" s="43"/>
      <c r="N206" s="43"/>
    </row>
    <row r="207" spans="2:14">
      <c r="B207" s="7"/>
      <c r="J207" s="7"/>
      <c r="K207" s="62"/>
      <c r="L207" s="63"/>
      <c r="M207" s="43"/>
      <c r="N207" s="43"/>
    </row>
    <row r="208" spans="2:14">
      <c r="B208" s="7"/>
      <c r="J208" s="7"/>
      <c r="K208" s="62"/>
      <c r="L208" s="63"/>
      <c r="M208" s="43"/>
      <c r="N208" s="43"/>
    </row>
    <row r="209" spans="2:14">
      <c r="B209" s="7"/>
      <c r="J209" s="7"/>
      <c r="K209" s="62"/>
      <c r="L209" s="63"/>
      <c r="M209" s="43"/>
      <c r="N209" s="43"/>
    </row>
    <row r="210" spans="2:14">
      <c r="B210" s="7"/>
      <c r="J210" s="7"/>
      <c r="K210" s="62"/>
      <c r="L210" s="63"/>
      <c r="M210" s="43"/>
      <c r="N210" s="43"/>
    </row>
    <row r="211" spans="2:14">
      <c r="B211" s="7"/>
      <c r="J211" s="7"/>
      <c r="K211" s="62"/>
      <c r="L211" s="63"/>
      <c r="M211" s="43"/>
      <c r="N211" s="43"/>
    </row>
    <row r="212" spans="2:14">
      <c r="B212" s="7"/>
      <c r="J212" s="7"/>
      <c r="K212" s="62"/>
      <c r="L212" s="63"/>
      <c r="M212" s="43"/>
      <c r="N212" s="43"/>
    </row>
    <row r="213" spans="2:14">
      <c r="B213" s="7"/>
      <c r="J213" s="7"/>
      <c r="K213" s="62"/>
      <c r="L213" s="63"/>
      <c r="M213" s="43"/>
      <c r="N213" s="43"/>
    </row>
    <row r="214" spans="2:14">
      <c r="B214" s="7"/>
      <c r="J214" s="7"/>
      <c r="K214" s="62"/>
      <c r="L214" s="63"/>
      <c r="M214" s="43"/>
      <c r="N214" s="43"/>
    </row>
    <row r="215" spans="2:14">
      <c r="B215" s="7"/>
      <c r="J215" s="7"/>
      <c r="K215" s="62"/>
      <c r="L215" s="63"/>
      <c r="M215" s="43"/>
      <c r="N215" s="43"/>
    </row>
    <row r="216" spans="2:14">
      <c r="B216" s="7"/>
      <c r="J216" s="7"/>
      <c r="K216" s="62"/>
      <c r="L216" s="63"/>
      <c r="M216" s="43"/>
      <c r="N216" s="43"/>
    </row>
    <row r="217" spans="2:14">
      <c r="B217" s="7"/>
      <c r="J217" s="7"/>
      <c r="K217" s="62"/>
      <c r="L217" s="63"/>
      <c r="M217" s="43"/>
      <c r="N217" s="43"/>
    </row>
    <row r="218" spans="2:14">
      <c r="B218" s="7"/>
      <c r="J218" s="7"/>
      <c r="K218" s="62"/>
      <c r="L218" s="63"/>
      <c r="M218" s="43"/>
      <c r="N218" s="43"/>
    </row>
    <row r="219" spans="2:14">
      <c r="B219" s="7"/>
      <c r="J219" s="7"/>
      <c r="K219" s="62"/>
      <c r="L219" s="63"/>
      <c r="M219" s="43"/>
      <c r="N219" s="43"/>
    </row>
    <row r="220" spans="2:14">
      <c r="B220" s="7"/>
      <c r="J220" s="7"/>
      <c r="K220" s="62"/>
      <c r="L220" s="63"/>
      <c r="M220" s="43"/>
      <c r="N220" s="43"/>
    </row>
    <row r="221" spans="2:14">
      <c r="B221" s="7"/>
      <c r="J221" s="7"/>
      <c r="K221" s="62"/>
      <c r="L221" s="63"/>
      <c r="M221" s="43"/>
      <c r="N221" s="43"/>
    </row>
    <row r="222" spans="2:14">
      <c r="B222" s="7"/>
      <c r="J222" s="7"/>
      <c r="K222" s="62"/>
      <c r="L222" s="63"/>
      <c r="M222" s="43"/>
      <c r="N222" s="43"/>
    </row>
    <row r="223" spans="2:14">
      <c r="B223" s="7"/>
      <c r="J223" s="7"/>
      <c r="K223" s="62"/>
      <c r="L223" s="63"/>
      <c r="M223" s="43"/>
      <c r="N223" s="43"/>
    </row>
    <row r="224" spans="2:14">
      <c r="B224" s="7"/>
      <c r="J224" s="7"/>
      <c r="K224" s="62"/>
      <c r="L224" s="63"/>
      <c r="M224" s="43"/>
      <c r="N224" s="43"/>
    </row>
    <row r="225" spans="2:14">
      <c r="B225" s="7"/>
      <c r="J225" s="7"/>
      <c r="K225" s="62"/>
      <c r="L225" s="63"/>
      <c r="M225" s="43"/>
      <c r="N225" s="43"/>
    </row>
    <row r="226" spans="2:14">
      <c r="B226" s="7"/>
      <c r="J226" s="7"/>
      <c r="K226" s="62"/>
      <c r="L226" s="63"/>
      <c r="M226" s="43"/>
      <c r="N226" s="43"/>
    </row>
    <row r="227" spans="2:14">
      <c r="B227" s="7"/>
      <c r="J227" s="7"/>
      <c r="K227" s="62"/>
      <c r="L227" s="63"/>
      <c r="M227" s="43"/>
      <c r="N227" s="43"/>
    </row>
    <row r="228" spans="2:14">
      <c r="B228" s="7"/>
      <c r="J228" s="7"/>
      <c r="K228" s="62"/>
      <c r="L228" s="63"/>
      <c r="M228" s="43"/>
      <c r="N228" s="43"/>
    </row>
    <row r="229" spans="2:14">
      <c r="B229" s="7"/>
      <c r="J229" s="7"/>
      <c r="K229" s="62"/>
      <c r="L229" s="63"/>
      <c r="M229" s="43"/>
      <c r="N229" s="43"/>
    </row>
    <row r="230" spans="2:14">
      <c r="B230" s="7"/>
      <c r="J230" s="7"/>
      <c r="K230" s="62"/>
      <c r="L230" s="63"/>
      <c r="M230" s="43"/>
      <c r="N230" s="43"/>
    </row>
    <row r="231" spans="2:14">
      <c r="B231" s="7"/>
      <c r="J231" s="7"/>
      <c r="K231" s="62"/>
      <c r="L231" s="63"/>
      <c r="M231" s="43"/>
      <c r="N231" s="43"/>
    </row>
    <row r="232" spans="2:14">
      <c r="B232" s="7"/>
      <c r="J232" s="7"/>
      <c r="K232" s="62"/>
      <c r="L232" s="63"/>
      <c r="M232" s="43"/>
      <c r="N232" s="43"/>
    </row>
    <row r="233" spans="2:14">
      <c r="B233" s="7"/>
      <c r="J233" s="7"/>
      <c r="K233" s="62"/>
      <c r="L233" s="63"/>
      <c r="M233" s="43"/>
      <c r="N233" s="43"/>
    </row>
    <row r="234" spans="2:14">
      <c r="B234" s="7"/>
      <c r="J234" s="7"/>
      <c r="K234" s="62"/>
      <c r="L234" s="63"/>
      <c r="M234" s="43"/>
      <c r="N234" s="43"/>
    </row>
    <row r="235" spans="2:14">
      <c r="B235" s="7"/>
      <c r="J235" s="7"/>
      <c r="K235" s="62"/>
      <c r="L235" s="63"/>
      <c r="M235" s="43"/>
      <c r="N235" s="43"/>
    </row>
    <row r="236" spans="2:14">
      <c r="B236" s="7"/>
      <c r="J236" s="7"/>
      <c r="K236" s="62"/>
      <c r="L236" s="63"/>
      <c r="M236" s="43"/>
      <c r="N236" s="43"/>
    </row>
    <row r="237" spans="2:14">
      <c r="B237" s="7"/>
      <c r="J237" s="7"/>
      <c r="K237" s="62"/>
      <c r="L237" s="63"/>
      <c r="M237" s="43"/>
      <c r="N237" s="43"/>
    </row>
    <row r="238" spans="2:14">
      <c r="B238" s="7"/>
      <c r="J238" s="7"/>
      <c r="K238" s="62"/>
      <c r="L238" s="63"/>
      <c r="M238" s="43"/>
      <c r="N238" s="43"/>
    </row>
    <row r="239" spans="2:14">
      <c r="B239" s="7"/>
      <c r="J239" s="7"/>
      <c r="K239" s="62"/>
      <c r="L239" s="63"/>
      <c r="M239" s="43"/>
      <c r="N239" s="43"/>
    </row>
    <row r="240" spans="2:14">
      <c r="B240" s="7"/>
      <c r="J240" s="7"/>
      <c r="K240" s="62"/>
      <c r="L240" s="63"/>
      <c r="M240" s="43"/>
      <c r="N240" s="43"/>
    </row>
    <row r="241" spans="2:14">
      <c r="B241" s="7"/>
      <c r="J241" s="7"/>
      <c r="K241" s="62"/>
      <c r="L241" s="63"/>
      <c r="M241" s="43"/>
      <c r="N241" s="43"/>
    </row>
    <row r="242" spans="2:14">
      <c r="B242" s="7"/>
      <c r="J242" s="7"/>
      <c r="K242" s="62"/>
      <c r="L242" s="63"/>
      <c r="M242" s="43"/>
      <c r="N242" s="43"/>
    </row>
    <row r="243" spans="2:14">
      <c r="B243" s="7"/>
      <c r="J243" s="7"/>
      <c r="K243" s="62"/>
      <c r="L243" s="63"/>
      <c r="M243" s="43"/>
      <c r="N243" s="43"/>
    </row>
    <row r="244" spans="2:14">
      <c r="B244" s="7"/>
      <c r="J244" s="7"/>
      <c r="K244" s="62"/>
      <c r="L244" s="63"/>
      <c r="M244" s="43"/>
      <c r="N244" s="43"/>
    </row>
    <row r="245" spans="2:14">
      <c r="B245" s="7"/>
      <c r="J245" s="7"/>
      <c r="K245" s="62"/>
      <c r="L245" s="63"/>
      <c r="M245" s="43"/>
      <c r="N245" s="43"/>
    </row>
    <row r="246" spans="2:14">
      <c r="B246" s="7"/>
      <c r="J246" s="7"/>
      <c r="K246" s="62"/>
      <c r="L246" s="63"/>
      <c r="M246" s="43"/>
      <c r="N246" s="43"/>
    </row>
    <row r="247" spans="2:14">
      <c r="B247" s="7"/>
      <c r="J247" s="7"/>
      <c r="K247" s="62"/>
      <c r="L247" s="63"/>
      <c r="M247" s="43"/>
      <c r="N247" s="43"/>
    </row>
    <row r="248" spans="2:14">
      <c r="B248" s="7"/>
      <c r="J248" s="7"/>
      <c r="K248" s="62"/>
      <c r="L248" s="63"/>
      <c r="M248" s="43"/>
      <c r="N248" s="43"/>
    </row>
    <row r="249" spans="2:14">
      <c r="B249" s="7"/>
      <c r="J249" s="7"/>
      <c r="K249" s="62"/>
      <c r="L249" s="63"/>
      <c r="M249" s="43"/>
      <c r="N249" s="43"/>
    </row>
    <row r="250" spans="2:14">
      <c r="B250" s="7"/>
      <c r="J250" s="7"/>
      <c r="K250" s="62"/>
      <c r="L250" s="63"/>
      <c r="M250" s="43"/>
      <c r="N250" s="43"/>
    </row>
    <row r="251" spans="2:14">
      <c r="B251" s="7"/>
      <c r="J251" s="7"/>
      <c r="K251" s="62"/>
      <c r="L251" s="63"/>
      <c r="M251" s="43"/>
      <c r="N251" s="43"/>
    </row>
    <row r="252" spans="2:14">
      <c r="B252" s="7"/>
      <c r="J252" s="7"/>
      <c r="K252" s="62"/>
      <c r="L252" s="63"/>
      <c r="M252" s="43"/>
      <c r="N252" s="43"/>
    </row>
    <row r="253" spans="2:14">
      <c r="B253" s="7"/>
      <c r="J253" s="7"/>
      <c r="K253" s="62"/>
      <c r="L253" s="63"/>
      <c r="M253" s="43"/>
      <c r="N253" s="43"/>
    </row>
    <row r="254" spans="2:14">
      <c r="B254" s="7"/>
      <c r="J254" s="7"/>
      <c r="K254" s="62"/>
      <c r="L254" s="63"/>
      <c r="M254" s="43"/>
      <c r="N254" s="43"/>
    </row>
    <row r="255" spans="2:14">
      <c r="B255" s="7"/>
      <c r="J255" s="7"/>
      <c r="K255" s="62"/>
      <c r="L255" s="63"/>
      <c r="M255" s="43"/>
      <c r="N255" s="43"/>
    </row>
    <row r="256" spans="2:14">
      <c r="B256" s="7"/>
      <c r="J256" s="7"/>
      <c r="K256" s="62"/>
      <c r="L256" s="63"/>
      <c r="M256" s="43"/>
      <c r="N256" s="43"/>
    </row>
    <row r="257" spans="2:14">
      <c r="B257" s="7"/>
      <c r="J257" s="7"/>
      <c r="K257" s="62"/>
      <c r="L257" s="63"/>
      <c r="M257" s="43"/>
      <c r="N257" s="43"/>
    </row>
    <row r="258" spans="2:14">
      <c r="B258" s="7"/>
      <c r="J258" s="7"/>
      <c r="K258" s="62"/>
      <c r="L258" s="63"/>
      <c r="M258" s="43"/>
      <c r="N258" s="43"/>
    </row>
    <row r="259" spans="2:14">
      <c r="B259" s="7"/>
      <c r="J259" s="7"/>
      <c r="K259" s="62"/>
      <c r="L259" s="63"/>
      <c r="M259" s="43"/>
      <c r="N259" s="43"/>
    </row>
    <row r="260" spans="2:14">
      <c r="B260" s="7"/>
      <c r="J260" s="7"/>
      <c r="K260" s="62"/>
      <c r="L260" s="63"/>
      <c r="M260" s="43"/>
      <c r="N260" s="43"/>
    </row>
    <row r="261" spans="2:14">
      <c r="B261" s="7"/>
      <c r="J261" s="7"/>
      <c r="K261" s="62"/>
      <c r="L261" s="63"/>
      <c r="M261" s="43"/>
      <c r="N261" s="43"/>
    </row>
    <row r="262" spans="2:14">
      <c r="B262" s="7"/>
      <c r="J262" s="7"/>
      <c r="K262" s="62"/>
      <c r="L262" s="63"/>
      <c r="M262" s="43"/>
      <c r="N262" s="43"/>
    </row>
    <row r="263" spans="2:14">
      <c r="B263" s="7"/>
      <c r="J263" s="7"/>
      <c r="K263" s="62"/>
      <c r="L263" s="63"/>
      <c r="M263" s="43"/>
      <c r="N263" s="43"/>
    </row>
    <row r="264" spans="2:14">
      <c r="B264" s="7"/>
      <c r="J264" s="7"/>
      <c r="K264" s="62"/>
      <c r="L264" s="63"/>
      <c r="M264" s="43"/>
      <c r="N264" s="43"/>
    </row>
    <row r="265" spans="2:14">
      <c r="B265" s="7"/>
      <c r="J265" s="7"/>
      <c r="K265" s="62"/>
      <c r="L265" s="63"/>
      <c r="M265" s="43"/>
      <c r="N265" s="43"/>
    </row>
    <row r="266" spans="2:14">
      <c r="B266" s="7"/>
      <c r="J266" s="7"/>
      <c r="K266" s="62"/>
      <c r="L266" s="63"/>
      <c r="M266" s="43"/>
      <c r="N266" s="43"/>
    </row>
    <row r="267" spans="2:14">
      <c r="B267" s="7"/>
      <c r="J267" s="7"/>
      <c r="K267" s="62"/>
      <c r="L267" s="63"/>
      <c r="M267" s="43"/>
      <c r="N267" s="43"/>
    </row>
    <row r="268" spans="2:14">
      <c r="B268" s="7"/>
      <c r="J268" s="7"/>
      <c r="K268" s="62"/>
      <c r="L268" s="63"/>
      <c r="M268" s="43"/>
      <c r="N268" s="43"/>
    </row>
    <row r="269" spans="2:14">
      <c r="B269" s="7"/>
      <c r="J269" s="7"/>
      <c r="K269" s="62"/>
      <c r="L269" s="63"/>
      <c r="M269" s="43"/>
      <c r="N269" s="43"/>
    </row>
    <row r="270" spans="2:14">
      <c r="B270" s="7"/>
      <c r="J270" s="7"/>
      <c r="K270" s="62"/>
      <c r="L270" s="63"/>
      <c r="M270" s="43"/>
      <c r="N270" s="43"/>
    </row>
    <row r="271" spans="2:14">
      <c r="B271" s="7"/>
      <c r="J271" s="7"/>
      <c r="K271" s="62"/>
      <c r="L271" s="63"/>
      <c r="M271" s="43"/>
      <c r="N271" s="43"/>
    </row>
    <row r="272" spans="2:14">
      <c r="B272" s="7"/>
      <c r="J272" s="7"/>
      <c r="K272" s="62"/>
      <c r="L272" s="63"/>
      <c r="M272" s="43"/>
      <c r="N272" s="43"/>
    </row>
    <row r="273" spans="2:14">
      <c r="B273" s="7"/>
      <c r="J273" s="7"/>
      <c r="K273" s="62"/>
      <c r="L273" s="63"/>
      <c r="M273" s="43"/>
      <c r="N273" s="43"/>
    </row>
    <row r="274" spans="2:14">
      <c r="B274" s="7"/>
      <c r="J274" s="7"/>
      <c r="K274" s="62"/>
      <c r="L274" s="63"/>
      <c r="M274" s="43"/>
      <c r="N274" s="43"/>
    </row>
    <row r="275" spans="2:14">
      <c r="B275" s="7"/>
      <c r="J275" s="7"/>
      <c r="K275" s="62"/>
      <c r="L275" s="63"/>
      <c r="M275" s="43"/>
      <c r="N275" s="43"/>
    </row>
    <row r="276" spans="2:14">
      <c r="B276" s="7"/>
      <c r="J276" s="7"/>
      <c r="K276" s="62"/>
      <c r="L276" s="63"/>
      <c r="M276" s="43"/>
      <c r="N276" s="43"/>
    </row>
    <row r="277" spans="2:14">
      <c r="B277" s="7"/>
      <c r="J277" s="7"/>
      <c r="K277" s="62"/>
      <c r="L277" s="63"/>
      <c r="M277" s="43"/>
      <c r="N277" s="43"/>
    </row>
    <row r="278" spans="2:14">
      <c r="B278" s="7"/>
      <c r="J278" s="7"/>
      <c r="K278" s="62"/>
      <c r="L278" s="63"/>
      <c r="M278" s="43"/>
      <c r="N278" s="43"/>
    </row>
    <row r="279" spans="2:14">
      <c r="B279" s="7"/>
      <c r="J279" s="7"/>
      <c r="K279" s="62"/>
      <c r="L279" s="63"/>
      <c r="M279" s="43"/>
      <c r="N279" s="43"/>
    </row>
    <row r="280" spans="2:14">
      <c r="B280" s="7"/>
      <c r="J280" s="7"/>
      <c r="K280" s="62"/>
      <c r="L280" s="63"/>
      <c r="M280" s="43"/>
      <c r="N280" s="43"/>
    </row>
    <row r="281" spans="2:14">
      <c r="B281" s="7"/>
      <c r="J281" s="7"/>
      <c r="K281" s="62"/>
      <c r="L281" s="63"/>
      <c r="M281" s="43"/>
      <c r="N281" s="43"/>
    </row>
    <row r="282" spans="2:14">
      <c r="B282" s="7"/>
      <c r="J282" s="7"/>
      <c r="K282" s="62"/>
      <c r="L282" s="63"/>
      <c r="M282" s="43"/>
      <c r="N282" s="43"/>
    </row>
    <row r="283" spans="2:14">
      <c r="B283" s="7"/>
      <c r="J283" s="7"/>
      <c r="K283" s="62"/>
      <c r="L283" s="63"/>
      <c r="M283" s="43"/>
      <c r="N283" s="43"/>
    </row>
    <row r="284" spans="2:14">
      <c r="B284" s="7"/>
      <c r="J284" s="7"/>
      <c r="K284" s="62"/>
      <c r="L284" s="63"/>
      <c r="M284" s="43"/>
      <c r="N284" s="43"/>
    </row>
    <row r="285" spans="2:14">
      <c r="B285" s="7"/>
      <c r="J285" s="7"/>
      <c r="K285" s="62"/>
      <c r="L285" s="63"/>
      <c r="M285" s="43"/>
      <c r="N285" s="43"/>
    </row>
    <row r="286" spans="2:14">
      <c r="B286" s="7"/>
      <c r="J286" s="7"/>
      <c r="K286" s="62"/>
      <c r="L286" s="63"/>
      <c r="M286" s="43"/>
      <c r="N286" s="43"/>
    </row>
    <row r="287" spans="2:14">
      <c r="B287" s="7"/>
      <c r="J287" s="7"/>
      <c r="K287" s="62"/>
      <c r="L287" s="63"/>
      <c r="M287" s="43"/>
      <c r="N287" s="43"/>
    </row>
    <row r="288" spans="2:14">
      <c r="B288" s="7"/>
      <c r="J288" s="7"/>
      <c r="K288" s="62"/>
      <c r="L288" s="63"/>
      <c r="M288" s="43"/>
      <c r="N288" s="43"/>
    </row>
    <row r="289" spans="2:14">
      <c r="B289" s="7"/>
      <c r="J289" s="7"/>
      <c r="K289" s="62"/>
      <c r="L289" s="63"/>
      <c r="M289" s="43"/>
      <c r="N289" s="43"/>
    </row>
    <row r="290" spans="2:14">
      <c r="B290" s="7"/>
      <c r="J290" s="7"/>
      <c r="K290" s="62"/>
      <c r="L290" s="63"/>
      <c r="M290" s="43"/>
      <c r="N290" s="43"/>
    </row>
    <row r="291" spans="2:14">
      <c r="B291" s="7"/>
      <c r="J291" s="7"/>
      <c r="K291" s="62"/>
      <c r="L291" s="63"/>
      <c r="M291" s="43"/>
      <c r="N291" s="43"/>
    </row>
    <row r="292" spans="2:14">
      <c r="B292" s="7"/>
      <c r="J292" s="7"/>
      <c r="K292" s="62"/>
      <c r="L292" s="63"/>
      <c r="M292" s="43"/>
      <c r="N292" s="43"/>
    </row>
    <row r="293" spans="2:14">
      <c r="B293" s="7"/>
      <c r="J293" s="7"/>
      <c r="K293" s="62"/>
      <c r="L293" s="63"/>
      <c r="M293" s="43"/>
      <c r="N293" s="43"/>
    </row>
    <row r="294" spans="2:14">
      <c r="B294" s="7"/>
      <c r="J294" s="7"/>
      <c r="K294" s="62"/>
      <c r="L294" s="63"/>
      <c r="M294" s="43"/>
      <c r="N294" s="43"/>
    </row>
    <row r="295" spans="2:14">
      <c r="B295" s="7"/>
      <c r="J295" s="7"/>
      <c r="K295" s="62"/>
      <c r="L295" s="63"/>
      <c r="M295" s="43"/>
      <c r="N295" s="43"/>
    </row>
    <row r="296" spans="2:14">
      <c r="B296" s="7"/>
      <c r="J296" s="7"/>
      <c r="K296" s="62"/>
      <c r="L296" s="63"/>
      <c r="M296" s="43"/>
      <c r="N296" s="43"/>
    </row>
    <row r="297" spans="2:14">
      <c r="B297" s="7"/>
      <c r="J297" s="7"/>
      <c r="K297" s="62"/>
      <c r="L297" s="63"/>
      <c r="M297" s="43"/>
      <c r="N297" s="43"/>
    </row>
    <row r="298" spans="2:14">
      <c r="B298" s="7"/>
      <c r="J298" s="7"/>
      <c r="K298" s="62"/>
      <c r="L298" s="63"/>
      <c r="M298" s="43"/>
      <c r="N298" s="43"/>
    </row>
    <row r="299" spans="2:14">
      <c r="B299" s="7"/>
      <c r="J299" s="7"/>
      <c r="K299" s="62"/>
      <c r="L299" s="63"/>
      <c r="M299" s="43"/>
      <c r="N299" s="43"/>
    </row>
    <row r="300" spans="2:14">
      <c r="B300" s="7"/>
      <c r="J300" s="7"/>
      <c r="K300" s="62"/>
      <c r="L300" s="63"/>
      <c r="M300" s="43"/>
      <c r="N300" s="43"/>
    </row>
    <row r="301" spans="2:14">
      <c r="B301" s="7"/>
      <c r="J301" s="7"/>
      <c r="K301" s="62"/>
      <c r="L301" s="63"/>
      <c r="M301" s="43"/>
      <c r="N301" s="43"/>
    </row>
    <row r="302" spans="2:14">
      <c r="B302" s="7"/>
      <c r="J302" s="7"/>
      <c r="K302" s="62"/>
      <c r="L302" s="63"/>
      <c r="M302" s="43"/>
      <c r="N302" s="43"/>
    </row>
    <row r="303" spans="2:14">
      <c r="B303" s="7"/>
      <c r="J303" s="7"/>
      <c r="K303" s="62"/>
      <c r="L303" s="63"/>
      <c r="M303" s="43"/>
      <c r="N303" s="43"/>
    </row>
    <row r="304" spans="2:14">
      <c r="B304" s="7"/>
      <c r="J304" s="7"/>
      <c r="K304" s="62"/>
      <c r="L304" s="63"/>
      <c r="M304" s="43"/>
      <c r="N304" s="43"/>
    </row>
    <row r="305" spans="2:14">
      <c r="B305" s="7"/>
      <c r="J305" s="7"/>
      <c r="K305" s="62"/>
      <c r="L305" s="63"/>
      <c r="M305" s="43"/>
      <c r="N305" s="43"/>
    </row>
    <row r="306" spans="2:14">
      <c r="B306" s="7"/>
      <c r="J306" s="7"/>
      <c r="K306" s="62"/>
      <c r="L306" s="63"/>
      <c r="M306" s="43"/>
      <c r="N306" s="43"/>
    </row>
    <row r="307" spans="2:14">
      <c r="B307" s="7"/>
      <c r="J307" s="7"/>
      <c r="K307" s="62"/>
      <c r="L307" s="63"/>
      <c r="M307" s="43"/>
      <c r="N307" s="43"/>
    </row>
    <row r="308" spans="2:14">
      <c r="B308" s="7"/>
      <c r="J308" s="7"/>
      <c r="K308" s="62"/>
      <c r="L308" s="63"/>
      <c r="M308" s="43"/>
      <c r="N308" s="43"/>
    </row>
    <row r="309" spans="2:14">
      <c r="B309" s="7"/>
      <c r="J309" s="7"/>
      <c r="K309" s="62"/>
      <c r="L309" s="63"/>
      <c r="M309" s="43"/>
      <c r="N309" s="43"/>
    </row>
    <row r="310" spans="2:14">
      <c r="B310" s="7"/>
      <c r="J310" s="7"/>
      <c r="K310" s="62"/>
      <c r="L310" s="63"/>
      <c r="M310" s="43"/>
      <c r="N310" s="43"/>
    </row>
    <row r="311" spans="2:14">
      <c r="B311" s="7"/>
      <c r="J311" s="7"/>
      <c r="K311" s="62"/>
      <c r="L311" s="63"/>
      <c r="M311" s="43"/>
      <c r="N311" s="43"/>
    </row>
    <row r="312" spans="2:14">
      <c r="B312" s="7"/>
      <c r="J312" s="7"/>
      <c r="K312" s="62"/>
      <c r="L312" s="63"/>
      <c r="M312" s="43"/>
      <c r="N312" s="43"/>
    </row>
    <row r="313" spans="2:14">
      <c r="B313" s="7"/>
      <c r="J313" s="7"/>
      <c r="K313" s="62"/>
      <c r="L313" s="63"/>
      <c r="M313" s="43"/>
      <c r="N313" s="43"/>
    </row>
    <row r="314" spans="2:14">
      <c r="B314" s="7"/>
      <c r="J314" s="7"/>
      <c r="K314" s="62"/>
      <c r="L314" s="63"/>
      <c r="M314" s="43"/>
      <c r="N314" s="43"/>
    </row>
    <row r="315" spans="2:14">
      <c r="B315" s="7"/>
      <c r="J315" s="7"/>
      <c r="K315" s="62"/>
      <c r="L315" s="63"/>
      <c r="M315" s="43"/>
      <c r="N315" s="43"/>
    </row>
    <row r="316" spans="2:14">
      <c r="B316" s="7"/>
      <c r="J316" s="7"/>
      <c r="K316" s="62"/>
      <c r="L316" s="63"/>
      <c r="M316" s="43"/>
      <c r="N316" s="43"/>
    </row>
    <row r="317" spans="2:14">
      <c r="B317" s="7"/>
      <c r="J317" s="7"/>
      <c r="K317" s="62"/>
      <c r="L317" s="63"/>
      <c r="M317" s="43"/>
      <c r="N317" s="43"/>
    </row>
    <row r="318" spans="2:14">
      <c r="B318" s="7"/>
      <c r="J318" s="7"/>
      <c r="K318" s="62"/>
      <c r="L318" s="63"/>
      <c r="M318" s="43"/>
      <c r="N318" s="43"/>
    </row>
    <row r="319" spans="2:14">
      <c r="B319" s="7"/>
      <c r="J319" s="7"/>
      <c r="K319" s="62"/>
      <c r="L319" s="63"/>
      <c r="M319" s="43"/>
      <c r="N319" s="43"/>
    </row>
    <row r="320" spans="2:14">
      <c r="B320" s="7"/>
      <c r="J320" s="7"/>
      <c r="K320" s="62"/>
      <c r="L320" s="63"/>
      <c r="M320" s="43"/>
      <c r="N320" s="43"/>
    </row>
    <row r="321" spans="2:14">
      <c r="B321" s="7"/>
      <c r="J321" s="7"/>
      <c r="K321" s="62"/>
      <c r="L321" s="63"/>
      <c r="M321" s="43"/>
      <c r="N321" s="43"/>
    </row>
    <row r="322" spans="2:14">
      <c r="B322" s="7"/>
      <c r="J322" s="7"/>
      <c r="K322" s="62"/>
      <c r="L322" s="63"/>
      <c r="M322" s="43"/>
      <c r="N322" s="43"/>
    </row>
    <row r="323" spans="2:14">
      <c r="B323" s="7"/>
      <c r="J323" s="7"/>
      <c r="K323" s="62"/>
      <c r="L323" s="63"/>
      <c r="M323" s="43"/>
      <c r="N323" s="43"/>
    </row>
    <row r="324" spans="2:14">
      <c r="B324" s="7"/>
      <c r="J324" s="7"/>
      <c r="K324" s="62"/>
      <c r="L324" s="63"/>
      <c r="M324" s="43"/>
      <c r="N324" s="43"/>
    </row>
    <row r="325" spans="2:14">
      <c r="B325" s="7"/>
      <c r="J325" s="7"/>
      <c r="K325" s="62"/>
      <c r="L325" s="63"/>
      <c r="M325" s="43"/>
      <c r="N325" s="43"/>
    </row>
    <row r="326" spans="2:14">
      <c r="B326" s="7"/>
      <c r="J326" s="7"/>
      <c r="K326" s="62"/>
      <c r="L326" s="63"/>
      <c r="M326" s="43"/>
      <c r="N326" s="43"/>
    </row>
    <row r="327" spans="2:14">
      <c r="B327" s="7"/>
      <c r="J327" s="7"/>
      <c r="K327" s="62"/>
      <c r="L327" s="63"/>
      <c r="M327" s="43"/>
      <c r="N327" s="43"/>
    </row>
    <row r="328" spans="2:14">
      <c r="B328" s="7"/>
      <c r="J328" s="7"/>
      <c r="K328" s="62"/>
      <c r="L328" s="63"/>
      <c r="M328" s="43"/>
      <c r="N328" s="43"/>
    </row>
    <row r="329" spans="2:14">
      <c r="B329" s="7"/>
      <c r="J329" s="7"/>
      <c r="K329" s="62"/>
      <c r="L329" s="63"/>
      <c r="M329" s="43"/>
      <c r="N329" s="43"/>
    </row>
    <row r="330" spans="2:14">
      <c r="B330" s="7"/>
      <c r="J330" s="7"/>
      <c r="K330" s="62"/>
      <c r="L330" s="63"/>
      <c r="M330" s="43"/>
      <c r="N330" s="43"/>
    </row>
    <row r="331" spans="2:14">
      <c r="B331" s="7"/>
      <c r="J331" s="7"/>
      <c r="K331" s="62"/>
      <c r="L331" s="63"/>
      <c r="M331" s="43"/>
      <c r="N331" s="43"/>
    </row>
    <row r="332" spans="2:14">
      <c r="B332" s="7"/>
      <c r="J332" s="7"/>
      <c r="K332" s="62"/>
      <c r="L332" s="63"/>
      <c r="M332" s="43"/>
      <c r="N332" s="43"/>
    </row>
    <row r="333" spans="2:14">
      <c r="B333" s="7"/>
      <c r="J333" s="7"/>
      <c r="K333" s="62"/>
      <c r="L333" s="63"/>
      <c r="M333" s="43"/>
      <c r="N333" s="43"/>
    </row>
    <row r="334" spans="2:14">
      <c r="B334" s="7"/>
      <c r="J334" s="7"/>
      <c r="K334" s="62"/>
      <c r="L334" s="63"/>
      <c r="M334" s="43"/>
      <c r="N334" s="43"/>
    </row>
    <row r="335" spans="2:14">
      <c r="B335" s="7"/>
      <c r="J335" s="7"/>
      <c r="K335" s="62"/>
      <c r="L335" s="63"/>
      <c r="M335" s="43"/>
      <c r="N335" s="43"/>
    </row>
    <row r="336" spans="2:14">
      <c r="B336" s="7"/>
      <c r="J336" s="7"/>
      <c r="K336" s="62"/>
      <c r="L336" s="63"/>
      <c r="M336" s="43"/>
      <c r="N336" s="43"/>
    </row>
    <row r="337" spans="2:14">
      <c r="B337" s="7"/>
      <c r="J337" s="7"/>
      <c r="K337" s="62"/>
      <c r="L337" s="63"/>
      <c r="M337" s="43"/>
      <c r="N337" s="43"/>
    </row>
    <row r="338" spans="2:14">
      <c r="B338" s="7"/>
      <c r="J338" s="7"/>
      <c r="K338" s="62"/>
      <c r="L338" s="63"/>
      <c r="M338" s="43"/>
      <c r="N338" s="43"/>
    </row>
    <row r="339" spans="2:14">
      <c r="B339" s="7"/>
      <c r="J339" s="7"/>
      <c r="K339" s="62"/>
      <c r="L339" s="63"/>
      <c r="M339" s="43"/>
      <c r="N339" s="43"/>
    </row>
    <row r="340" spans="2:14">
      <c r="B340" s="7"/>
      <c r="J340" s="7"/>
      <c r="K340" s="62"/>
      <c r="L340" s="63"/>
      <c r="M340" s="43"/>
      <c r="N340" s="43"/>
    </row>
    <row r="341" spans="2:14">
      <c r="B341" s="7"/>
      <c r="J341" s="7"/>
      <c r="K341" s="62"/>
      <c r="L341" s="63"/>
      <c r="M341" s="43"/>
      <c r="N341" s="43"/>
    </row>
    <row r="342" spans="2:14">
      <c r="B342" s="7"/>
      <c r="J342" s="7"/>
      <c r="K342" s="62"/>
      <c r="L342" s="63"/>
      <c r="M342" s="43"/>
      <c r="N342" s="43"/>
    </row>
    <row r="343" spans="2:14">
      <c r="B343" s="7"/>
      <c r="J343" s="7"/>
      <c r="K343" s="62"/>
      <c r="L343" s="63"/>
      <c r="M343" s="43"/>
      <c r="N343" s="43"/>
    </row>
    <row r="344" spans="2:14">
      <c r="B344" s="7"/>
      <c r="J344" s="7"/>
      <c r="K344" s="62"/>
      <c r="L344" s="63"/>
      <c r="M344" s="43"/>
      <c r="N344" s="43"/>
    </row>
    <row r="345" spans="2:14">
      <c r="B345" s="7"/>
      <c r="J345" s="7"/>
      <c r="K345" s="62"/>
      <c r="L345" s="63"/>
      <c r="M345" s="43"/>
      <c r="N345" s="43"/>
    </row>
    <row r="346" spans="2:14">
      <c r="B346" s="7"/>
      <c r="J346" s="7"/>
      <c r="K346" s="62"/>
      <c r="L346" s="63"/>
      <c r="M346" s="43"/>
      <c r="N346" s="43"/>
    </row>
    <row r="347" spans="2:14">
      <c r="B347" s="7"/>
      <c r="J347" s="7"/>
      <c r="K347" s="62"/>
      <c r="L347" s="63"/>
      <c r="M347" s="43"/>
      <c r="N347" s="43"/>
    </row>
    <row r="348" spans="2:14">
      <c r="B348" s="7"/>
      <c r="J348" s="7"/>
      <c r="K348" s="62"/>
      <c r="L348" s="63"/>
      <c r="M348" s="43"/>
      <c r="N348" s="43"/>
    </row>
    <row r="349" spans="2:14">
      <c r="B349" s="7"/>
      <c r="J349" s="7"/>
      <c r="K349" s="62"/>
      <c r="L349" s="63"/>
      <c r="M349" s="43"/>
      <c r="N349" s="43"/>
    </row>
    <row r="350" spans="2:14">
      <c r="B350" s="7"/>
      <c r="J350" s="7"/>
      <c r="K350" s="62"/>
      <c r="L350" s="63"/>
      <c r="M350" s="43"/>
      <c r="N350" s="43"/>
    </row>
    <row r="351" spans="2:14">
      <c r="B351" s="7"/>
      <c r="J351" s="7"/>
      <c r="K351" s="62"/>
      <c r="L351" s="63"/>
      <c r="M351" s="43"/>
      <c r="N351" s="43"/>
    </row>
    <row r="352" spans="2:14">
      <c r="B352" s="7"/>
      <c r="J352" s="7"/>
      <c r="K352" s="62"/>
      <c r="L352" s="63"/>
      <c r="M352" s="43"/>
      <c r="N352" s="43"/>
    </row>
    <row r="353" spans="2:14">
      <c r="B353" s="7"/>
      <c r="J353" s="7"/>
      <c r="K353" s="62"/>
      <c r="L353" s="63"/>
      <c r="M353" s="43"/>
      <c r="N353" s="43"/>
    </row>
    <row r="354" spans="2:14">
      <c r="B354" s="7"/>
      <c r="J354" s="7"/>
      <c r="K354" s="62"/>
      <c r="L354" s="63"/>
      <c r="M354" s="43"/>
      <c r="N354" s="43"/>
    </row>
    <row r="355" spans="2:14">
      <c r="B355" s="7"/>
      <c r="J355" s="7"/>
      <c r="K355" s="62"/>
      <c r="L355" s="63"/>
      <c r="M355" s="43"/>
      <c r="N355" s="43"/>
    </row>
    <row r="356" spans="2:14">
      <c r="B356" s="7"/>
      <c r="J356" s="7"/>
      <c r="K356" s="62"/>
      <c r="L356" s="63"/>
      <c r="M356" s="43"/>
      <c r="N356" s="43"/>
    </row>
    <row r="357" spans="2:14">
      <c r="B357" s="7"/>
      <c r="J357" s="7"/>
      <c r="K357" s="62"/>
      <c r="L357" s="63"/>
      <c r="M357" s="43"/>
      <c r="N357" s="43"/>
    </row>
    <row r="358" spans="2:14">
      <c r="B358" s="7"/>
      <c r="J358" s="7"/>
      <c r="K358" s="62"/>
      <c r="L358" s="63"/>
      <c r="M358" s="43"/>
      <c r="N358" s="43"/>
    </row>
    <row r="359" spans="2:14">
      <c r="B359" s="7"/>
      <c r="J359" s="7"/>
      <c r="K359" s="62"/>
      <c r="L359" s="63"/>
      <c r="M359" s="43"/>
      <c r="N359" s="43"/>
    </row>
    <row r="360" spans="2:14">
      <c r="B360" s="7"/>
      <c r="J360" s="7"/>
      <c r="K360" s="62"/>
      <c r="L360" s="63"/>
      <c r="M360" s="43"/>
      <c r="N360" s="43"/>
    </row>
    <row r="361" spans="2:14">
      <c r="B361" s="7"/>
      <c r="J361" s="7"/>
      <c r="K361" s="62"/>
      <c r="L361" s="63"/>
      <c r="M361" s="43"/>
      <c r="N361" s="43"/>
    </row>
    <row r="362" spans="2:14">
      <c r="B362" s="7"/>
      <c r="J362" s="7"/>
      <c r="K362" s="62"/>
      <c r="L362" s="63"/>
      <c r="M362" s="43"/>
      <c r="N362" s="43"/>
    </row>
    <row r="363" spans="2:14">
      <c r="B363" s="7"/>
      <c r="J363" s="7"/>
      <c r="K363" s="62"/>
      <c r="L363" s="63"/>
      <c r="M363" s="43"/>
      <c r="N363" s="43"/>
    </row>
    <row r="364" spans="2:14">
      <c r="B364" s="7"/>
      <c r="J364" s="7"/>
      <c r="K364" s="62"/>
      <c r="L364" s="63"/>
      <c r="M364" s="43"/>
      <c r="N364" s="43"/>
    </row>
    <row r="365" spans="2:14">
      <c r="B365" s="7"/>
      <c r="J365" s="7"/>
      <c r="K365" s="62"/>
      <c r="L365" s="63"/>
      <c r="M365" s="43"/>
      <c r="N365" s="43"/>
    </row>
    <row r="366" spans="2:14">
      <c r="B366" s="7"/>
      <c r="J366" s="7"/>
      <c r="K366" s="62"/>
      <c r="L366" s="63"/>
      <c r="M366" s="43"/>
      <c r="N366" s="43"/>
    </row>
    <row r="367" spans="2:14">
      <c r="B367" s="7"/>
      <c r="J367" s="7"/>
      <c r="K367" s="62"/>
      <c r="L367" s="63"/>
      <c r="M367" s="43"/>
      <c r="N367" s="43"/>
    </row>
    <row r="368" spans="2:14">
      <c r="B368" s="7"/>
      <c r="J368" s="7"/>
      <c r="K368" s="62"/>
      <c r="L368" s="63"/>
      <c r="M368" s="43"/>
      <c r="N368" s="43"/>
    </row>
    <row r="369" spans="2:14">
      <c r="B369" s="7"/>
      <c r="J369" s="7"/>
      <c r="K369" s="62"/>
      <c r="L369" s="63"/>
      <c r="M369" s="43"/>
      <c r="N369" s="43"/>
    </row>
    <row r="370" spans="2:14">
      <c r="B370" s="7"/>
      <c r="J370" s="7"/>
      <c r="K370" s="62"/>
      <c r="L370" s="63"/>
      <c r="M370" s="43"/>
      <c r="N370" s="43"/>
    </row>
    <row r="371" spans="2:14">
      <c r="B371" s="7"/>
      <c r="J371" s="7"/>
      <c r="K371" s="62"/>
      <c r="L371" s="63"/>
      <c r="M371" s="43"/>
      <c r="N371" s="43"/>
    </row>
    <row r="372" spans="2:14">
      <c r="B372" s="7"/>
      <c r="J372" s="7"/>
      <c r="K372" s="62"/>
      <c r="L372" s="63"/>
      <c r="M372" s="43"/>
      <c r="N372" s="43"/>
    </row>
    <row r="373" spans="2:14">
      <c r="B373" s="7"/>
      <c r="J373" s="7"/>
      <c r="K373" s="62"/>
      <c r="L373" s="63"/>
      <c r="M373" s="43"/>
      <c r="N373" s="43"/>
    </row>
    <row r="374" spans="2:14">
      <c r="B374" s="7"/>
      <c r="J374" s="7"/>
      <c r="K374" s="62"/>
      <c r="L374" s="63"/>
      <c r="M374" s="43"/>
      <c r="N374" s="43"/>
    </row>
    <row r="375" spans="2:14">
      <c r="B375" s="7"/>
      <c r="J375" s="7"/>
      <c r="K375" s="62"/>
      <c r="L375" s="63"/>
      <c r="M375" s="43"/>
      <c r="N375" s="43"/>
    </row>
    <row r="376" spans="2:14">
      <c r="B376" s="7"/>
      <c r="J376" s="7"/>
      <c r="K376" s="62"/>
      <c r="L376" s="63"/>
      <c r="M376" s="43"/>
      <c r="N376" s="43"/>
    </row>
    <row r="377" spans="2:14">
      <c r="B377" s="7"/>
      <c r="J377" s="7"/>
      <c r="K377" s="62"/>
      <c r="L377" s="63"/>
      <c r="M377" s="43"/>
      <c r="N377" s="43"/>
    </row>
    <row r="378" spans="2:14">
      <c r="B378" s="7"/>
      <c r="J378" s="7"/>
      <c r="K378" s="62"/>
      <c r="L378" s="63"/>
      <c r="M378" s="43"/>
      <c r="N378" s="43"/>
    </row>
    <row r="379" spans="2:14">
      <c r="B379" s="7"/>
      <c r="J379" s="7"/>
      <c r="K379" s="62"/>
      <c r="L379" s="63"/>
      <c r="M379" s="43"/>
      <c r="N379" s="43"/>
    </row>
    <row r="380" spans="2:14">
      <c r="B380" s="7"/>
      <c r="J380" s="7"/>
      <c r="K380" s="62"/>
      <c r="L380" s="63"/>
      <c r="M380" s="43"/>
      <c r="N380" s="43"/>
    </row>
    <row r="381" spans="2:14">
      <c r="B381" s="7"/>
      <c r="J381" s="7"/>
      <c r="K381" s="62"/>
      <c r="L381" s="63"/>
      <c r="M381" s="43"/>
      <c r="N381" s="43"/>
    </row>
    <row r="382" spans="2:14">
      <c r="B382" s="7"/>
      <c r="J382" s="7"/>
      <c r="K382" s="62"/>
      <c r="L382" s="63"/>
      <c r="M382" s="43"/>
      <c r="N382" s="43"/>
    </row>
    <row r="383" spans="2:14">
      <c r="B383" s="7"/>
      <c r="J383" s="7"/>
      <c r="K383" s="62"/>
      <c r="L383" s="63"/>
      <c r="M383" s="43"/>
      <c r="N383" s="43"/>
    </row>
    <row r="384" spans="2:14">
      <c r="B384" s="7"/>
      <c r="J384" s="7"/>
      <c r="K384" s="62"/>
      <c r="L384" s="63"/>
      <c r="M384" s="43"/>
      <c r="N384" s="43"/>
    </row>
    <row r="385" spans="2:14">
      <c r="B385" s="7"/>
      <c r="J385" s="7"/>
      <c r="K385" s="62"/>
      <c r="L385" s="63"/>
      <c r="M385" s="43"/>
      <c r="N385" s="43"/>
    </row>
    <row r="386" spans="2:14">
      <c r="B386" s="7"/>
      <c r="J386" s="7"/>
      <c r="K386" s="62"/>
      <c r="L386" s="63"/>
      <c r="M386" s="43"/>
      <c r="N386" s="43"/>
    </row>
    <row r="387" spans="2:14">
      <c r="B387" s="7"/>
      <c r="J387" s="7"/>
      <c r="K387" s="62"/>
      <c r="L387" s="63"/>
      <c r="M387" s="43"/>
      <c r="N387" s="43"/>
    </row>
    <row r="388" spans="2:14">
      <c r="B388" s="7"/>
      <c r="J388" s="7"/>
      <c r="K388" s="62"/>
      <c r="L388" s="63"/>
      <c r="M388" s="43"/>
      <c r="N388" s="43"/>
    </row>
    <row r="389" spans="2:14">
      <c r="B389" s="7"/>
      <c r="J389" s="7"/>
      <c r="K389" s="62"/>
      <c r="L389" s="63"/>
      <c r="M389" s="43"/>
      <c r="N389" s="43"/>
    </row>
    <row r="390" spans="2:14">
      <c r="B390" s="7"/>
      <c r="J390" s="7"/>
      <c r="K390" s="62"/>
      <c r="L390" s="63"/>
      <c r="M390" s="43"/>
      <c r="N390" s="43"/>
    </row>
    <row r="391" spans="2:14">
      <c r="B391" s="7"/>
      <c r="J391" s="7"/>
      <c r="K391" s="62"/>
      <c r="L391" s="63"/>
      <c r="M391" s="43"/>
      <c r="N391" s="43"/>
    </row>
    <row r="392" spans="2:14">
      <c r="B392" s="7"/>
      <c r="J392" s="7"/>
      <c r="K392" s="62"/>
      <c r="L392" s="63"/>
      <c r="M392" s="43"/>
      <c r="N392" s="43"/>
    </row>
    <row r="393" spans="2:14">
      <c r="B393" s="7"/>
      <c r="J393" s="7"/>
      <c r="K393" s="62"/>
      <c r="L393" s="63"/>
      <c r="M393" s="43"/>
      <c r="N393" s="43"/>
    </row>
    <row r="394" spans="2:14">
      <c r="B394" s="7"/>
      <c r="J394" s="7"/>
      <c r="K394" s="62"/>
      <c r="L394" s="63"/>
      <c r="M394" s="43"/>
      <c r="N394" s="43"/>
    </row>
    <row r="395" spans="2:14">
      <c r="B395" s="7"/>
      <c r="J395" s="7"/>
      <c r="K395" s="62"/>
      <c r="L395" s="63"/>
      <c r="M395" s="43"/>
      <c r="N395" s="43"/>
    </row>
    <row r="396" spans="2:14">
      <c r="B396" s="7"/>
      <c r="J396" s="7"/>
      <c r="K396" s="62"/>
      <c r="L396" s="63"/>
      <c r="M396" s="43"/>
      <c r="N396" s="43"/>
    </row>
    <row r="397" spans="2:14">
      <c r="B397" s="7"/>
      <c r="J397" s="7"/>
      <c r="K397" s="62"/>
      <c r="L397" s="63"/>
      <c r="M397" s="43"/>
      <c r="N397" s="43"/>
    </row>
    <row r="398" spans="2:14">
      <c r="B398" s="7"/>
      <c r="J398" s="7"/>
      <c r="K398" s="62"/>
      <c r="L398" s="63"/>
      <c r="M398" s="43"/>
      <c r="N398" s="43"/>
    </row>
    <row r="399" spans="2:14">
      <c r="B399" s="7"/>
      <c r="J399" s="7"/>
      <c r="K399" s="62"/>
      <c r="L399" s="63"/>
      <c r="M399" s="43"/>
      <c r="N399" s="43"/>
    </row>
    <row r="400" spans="2:14">
      <c r="B400" s="7"/>
      <c r="J400" s="7"/>
      <c r="K400" s="62"/>
      <c r="L400" s="63"/>
      <c r="M400" s="43"/>
      <c r="N400" s="43"/>
    </row>
    <row r="401" spans="2:14">
      <c r="B401" s="7"/>
      <c r="J401" s="7"/>
      <c r="K401" s="62"/>
      <c r="L401" s="63"/>
      <c r="M401" s="43"/>
      <c r="N401" s="43"/>
    </row>
    <row r="402" spans="2:14">
      <c r="B402" s="7"/>
      <c r="J402" s="7"/>
      <c r="K402" s="62"/>
      <c r="L402" s="63"/>
      <c r="M402" s="43"/>
      <c r="N402" s="43"/>
    </row>
    <row r="403" spans="2:14">
      <c r="B403" s="7"/>
      <c r="J403" s="7"/>
      <c r="K403" s="62"/>
      <c r="L403" s="63"/>
      <c r="M403" s="43"/>
      <c r="N403" s="43"/>
    </row>
    <row r="404" spans="2:14">
      <c r="B404" s="7"/>
      <c r="J404" s="7"/>
      <c r="K404" s="62"/>
      <c r="L404" s="63"/>
      <c r="M404" s="43"/>
      <c r="N404" s="43"/>
    </row>
    <row r="405" spans="2:14">
      <c r="B405" s="7"/>
      <c r="J405" s="7"/>
      <c r="K405" s="62"/>
      <c r="L405" s="63"/>
      <c r="M405" s="43"/>
      <c r="N405" s="43"/>
    </row>
    <row r="406" spans="2:14">
      <c r="B406" s="7"/>
      <c r="J406" s="7"/>
      <c r="K406" s="62"/>
      <c r="L406" s="63"/>
      <c r="M406" s="43"/>
      <c r="N406" s="43"/>
    </row>
    <row r="407" spans="2:14">
      <c r="B407" s="7"/>
      <c r="J407" s="7"/>
      <c r="K407" s="62"/>
      <c r="L407" s="63"/>
      <c r="M407" s="43"/>
      <c r="N407" s="43"/>
    </row>
    <row r="408" spans="2:14">
      <c r="B408" s="7"/>
      <c r="J408" s="7"/>
      <c r="K408" s="62"/>
      <c r="L408" s="63"/>
      <c r="M408" s="43"/>
      <c r="N408" s="43"/>
    </row>
    <row r="409" spans="2:14">
      <c r="B409" s="7"/>
      <c r="J409" s="7"/>
      <c r="K409" s="62"/>
      <c r="L409" s="63"/>
      <c r="M409" s="43"/>
      <c r="N409" s="43"/>
    </row>
    <row r="410" spans="2:14">
      <c r="B410" s="7"/>
      <c r="J410" s="7"/>
      <c r="K410" s="62"/>
      <c r="L410" s="63"/>
      <c r="M410" s="43"/>
      <c r="N410" s="43"/>
    </row>
    <row r="411" spans="2:14">
      <c r="B411" s="7"/>
      <c r="J411" s="7"/>
      <c r="K411" s="62"/>
      <c r="L411" s="63"/>
      <c r="M411" s="43"/>
      <c r="N411" s="43"/>
    </row>
    <row r="412" spans="2:14">
      <c r="B412" s="7"/>
      <c r="J412" s="7"/>
      <c r="K412" s="62"/>
      <c r="L412" s="63"/>
      <c r="M412" s="43"/>
      <c r="N412" s="43"/>
    </row>
    <row r="413" spans="2:14">
      <c r="B413" s="7"/>
      <c r="J413" s="7"/>
      <c r="K413" s="62"/>
      <c r="L413" s="63"/>
      <c r="M413" s="43"/>
      <c r="N413" s="43"/>
    </row>
    <row r="414" spans="2:14">
      <c r="B414" s="7"/>
      <c r="J414" s="7"/>
      <c r="K414" s="62"/>
      <c r="L414" s="63"/>
      <c r="M414" s="43"/>
      <c r="N414" s="43"/>
    </row>
    <row r="415" spans="2:14">
      <c r="B415" s="7"/>
      <c r="J415" s="7"/>
      <c r="K415" s="62"/>
      <c r="L415" s="63"/>
      <c r="M415" s="43"/>
      <c r="N415" s="43"/>
    </row>
    <row r="416" spans="2:14">
      <c r="B416" s="7"/>
      <c r="J416" s="7"/>
      <c r="K416" s="62"/>
      <c r="L416" s="63"/>
      <c r="M416" s="43"/>
      <c r="N416" s="43"/>
    </row>
    <row r="417" spans="2:14">
      <c r="B417" s="7"/>
      <c r="J417" s="7"/>
      <c r="K417" s="62"/>
      <c r="L417" s="63"/>
      <c r="M417" s="43"/>
      <c r="N417" s="43"/>
    </row>
    <row r="418" spans="2:14">
      <c r="B418" s="7"/>
      <c r="J418" s="7"/>
      <c r="K418" s="62"/>
      <c r="L418" s="63"/>
      <c r="M418" s="43"/>
      <c r="N418" s="43"/>
    </row>
    <row r="419" spans="2:14">
      <c r="B419" s="7"/>
      <c r="J419" s="7"/>
      <c r="K419" s="62"/>
      <c r="L419" s="63"/>
      <c r="M419" s="43"/>
      <c r="N419" s="43"/>
    </row>
    <row r="420" spans="2:14">
      <c r="B420" s="7"/>
      <c r="J420" s="7"/>
      <c r="K420" s="62"/>
      <c r="L420" s="63"/>
      <c r="M420" s="43"/>
      <c r="N420" s="43"/>
    </row>
    <row r="421" spans="2:14">
      <c r="B421" s="7"/>
      <c r="J421" s="7"/>
      <c r="K421" s="62"/>
      <c r="L421" s="63"/>
      <c r="M421" s="43"/>
      <c r="N421" s="43"/>
    </row>
    <row r="422" spans="2:14">
      <c r="B422" s="7"/>
      <c r="J422" s="7"/>
      <c r="K422" s="62"/>
      <c r="L422" s="63"/>
      <c r="M422" s="43"/>
      <c r="N422" s="43"/>
    </row>
    <row r="423" spans="2:14">
      <c r="B423" s="7"/>
      <c r="J423" s="7"/>
      <c r="K423" s="62"/>
      <c r="L423" s="63"/>
      <c r="M423" s="43"/>
      <c r="N423" s="43"/>
    </row>
    <row r="424" spans="2:14">
      <c r="B424" s="7"/>
      <c r="J424" s="7"/>
      <c r="K424" s="62"/>
      <c r="L424" s="63"/>
      <c r="M424" s="43"/>
      <c r="N424" s="43"/>
    </row>
    <row r="425" spans="2:14">
      <c r="B425" s="7"/>
      <c r="J425" s="7"/>
      <c r="K425" s="62"/>
      <c r="L425" s="63"/>
      <c r="M425" s="43"/>
      <c r="N425" s="43"/>
    </row>
    <row r="426" spans="2:14">
      <c r="B426" s="7"/>
      <c r="J426" s="7"/>
      <c r="K426" s="62"/>
      <c r="L426" s="63"/>
      <c r="M426" s="43"/>
      <c r="N426" s="43"/>
    </row>
    <row r="427" spans="2:14">
      <c r="B427" s="7"/>
      <c r="J427" s="7"/>
      <c r="K427" s="62"/>
      <c r="L427" s="63"/>
      <c r="M427" s="43"/>
      <c r="N427" s="43"/>
    </row>
    <row r="428" spans="2:14">
      <c r="B428" s="7"/>
      <c r="J428" s="7"/>
      <c r="K428" s="62"/>
      <c r="L428" s="63"/>
      <c r="M428" s="43"/>
      <c r="N428" s="43"/>
    </row>
    <row r="429" spans="2:14">
      <c r="B429" s="7"/>
      <c r="J429" s="7"/>
      <c r="K429" s="62"/>
      <c r="L429" s="63"/>
      <c r="M429" s="43"/>
      <c r="N429" s="43"/>
    </row>
    <row r="430" spans="2:14">
      <c r="B430" s="7"/>
      <c r="J430" s="7"/>
      <c r="K430" s="62"/>
      <c r="L430" s="63"/>
      <c r="M430" s="43"/>
      <c r="N430" s="43"/>
    </row>
    <row r="431" spans="2:14">
      <c r="B431" s="7"/>
      <c r="J431" s="7"/>
      <c r="K431" s="62"/>
      <c r="L431" s="63"/>
      <c r="M431" s="43"/>
      <c r="N431" s="43"/>
    </row>
    <row r="432" spans="2:14">
      <c r="B432" s="7"/>
      <c r="J432" s="7"/>
      <c r="K432" s="62"/>
      <c r="L432" s="63"/>
      <c r="M432" s="43"/>
      <c r="N432" s="43"/>
    </row>
    <row r="433" spans="2:14">
      <c r="B433" s="7"/>
      <c r="J433" s="7"/>
      <c r="K433" s="62"/>
      <c r="L433" s="63"/>
      <c r="M433" s="43"/>
      <c r="N433" s="43"/>
    </row>
    <row r="434" spans="2:14">
      <c r="B434" s="7"/>
      <c r="J434" s="7"/>
      <c r="K434" s="62"/>
      <c r="L434" s="63"/>
      <c r="M434" s="43"/>
      <c r="N434" s="43"/>
    </row>
    <row r="435" spans="2:14">
      <c r="B435" s="7"/>
      <c r="J435" s="7"/>
      <c r="K435" s="62"/>
      <c r="L435" s="63"/>
      <c r="M435" s="43"/>
      <c r="N435" s="43"/>
    </row>
    <row r="436" spans="2:14">
      <c r="B436" s="7"/>
      <c r="J436" s="7"/>
      <c r="K436" s="62"/>
      <c r="L436" s="63"/>
      <c r="M436" s="43"/>
      <c r="N436" s="43"/>
    </row>
    <row r="437" spans="2:14">
      <c r="B437" s="7"/>
      <c r="J437" s="7"/>
      <c r="K437" s="62"/>
      <c r="L437" s="63"/>
      <c r="M437" s="43"/>
      <c r="N437" s="43"/>
    </row>
    <row r="438" spans="2:14">
      <c r="B438" s="7"/>
      <c r="J438" s="7"/>
      <c r="K438" s="62"/>
      <c r="L438" s="63"/>
      <c r="M438" s="43"/>
      <c r="N438" s="43"/>
    </row>
    <row r="439" spans="2:14">
      <c r="B439" s="7"/>
      <c r="J439" s="7"/>
      <c r="K439" s="62"/>
      <c r="L439" s="63"/>
      <c r="M439" s="43"/>
      <c r="N439" s="43"/>
    </row>
    <row r="440" spans="2:14">
      <c r="B440" s="7"/>
      <c r="J440" s="7"/>
      <c r="K440" s="62"/>
      <c r="L440" s="63"/>
      <c r="M440" s="43"/>
      <c r="N440" s="43"/>
    </row>
    <row r="441" spans="2:14">
      <c r="B441" s="7"/>
      <c r="J441" s="7"/>
      <c r="K441" s="62"/>
      <c r="L441" s="63"/>
      <c r="M441" s="43"/>
      <c r="N441" s="43"/>
    </row>
    <row r="442" spans="2:14">
      <c r="B442" s="7"/>
      <c r="J442" s="7"/>
      <c r="K442" s="62"/>
      <c r="L442" s="63"/>
      <c r="M442" s="43"/>
      <c r="N442" s="43"/>
    </row>
    <row r="443" spans="2:14">
      <c r="B443" s="7"/>
      <c r="J443" s="7"/>
      <c r="K443" s="62"/>
      <c r="L443" s="63"/>
      <c r="M443" s="43"/>
      <c r="N443" s="43"/>
    </row>
    <row r="444" spans="2:14">
      <c r="B444" s="7"/>
      <c r="J444" s="7"/>
      <c r="K444" s="62"/>
      <c r="L444" s="63"/>
      <c r="M444" s="43"/>
      <c r="N444" s="43"/>
    </row>
    <row r="445" spans="2:14">
      <c r="B445" s="7"/>
      <c r="J445" s="7"/>
      <c r="K445" s="62"/>
      <c r="L445" s="63"/>
      <c r="M445" s="43"/>
      <c r="N445" s="43"/>
    </row>
    <row r="446" spans="2:14">
      <c r="B446" s="7"/>
      <c r="J446" s="7"/>
      <c r="K446" s="62"/>
      <c r="L446" s="63"/>
      <c r="M446" s="43"/>
      <c r="N446" s="43"/>
    </row>
    <row r="447" spans="2:14">
      <c r="B447" s="7"/>
      <c r="J447" s="7"/>
      <c r="K447" s="62"/>
      <c r="L447" s="63"/>
      <c r="M447" s="43"/>
      <c r="N447" s="43"/>
    </row>
    <row r="448" spans="2:14">
      <c r="B448" s="7"/>
      <c r="J448" s="7"/>
      <c r="K448" s="62"/>
      <c r="L448" s="63"/>
      <c r="M448" s="43"/>
      <c r="N448" s="43"/>
    </row>
    <row r="449" spans="2:14">
      <c r="B449" s="7"/>
      <c r="J449" s="7"/>
      <c r="K449" s="62"/>
      <c r="L449" s="63"/>
      <c r="M449" s="43"/>
      <c r="N449" s="43"/>
    </row>
    <row r="450" spans="2:14">
      <c r="B450" s="7"/>
      <c r="J450" s="7"/>
      <c r="K450" s="62"/>
      <c r="L450" s="63"/>
      <c r="M450" s="43"/>
      <c r="N450" s="43"/>
    </row>
    <row r="451" spans="2:14">
      <c r="B451" s="7"/>
      <c r="J451" s="7"/>
      <c r="K451" s="62"/>
      <c r="L451" s="63"/>
      <c r="M451" s="43"/>
      <c r="N451" s="43"/>
    </row>
    <row r="452" spans="2:14">
      <c r="B452" s="7"/>
      <c r="J452" s="7"/>
      <c r="K452" s="62"/>
      <c r="L452" s="63"/>
      <c r="M452" s="43"/>
      <c r="N452" s="43"/>
    </row>
    <row r="453" spans="2:14">
      <c r="B453" s="7"/>
      <c r="J453" s="7"/>
      <c r="K453" s="62"/>
      <c r="L453" s="63"/>
      <c r="M453" s="43"/>
      <c r="N453" s="43"/>
    </row>
    <row r="454" spans="2:14">
      <c r="B454" s="7"/>
      <c r="J454" s="7"/>
      <c r="K454" s="62"/>
      <c r="L454" s="63"/>
      <c r="M454" s="43"/>
      <c r="N454" s="43"/>
    </row>
    <row r="455" spans="2:14">
      <c r="B455" s="7"/>
      <c r="J455" s="7"/>
      <c r="K455" s="62"/>
      <c r="L455" s="63"/>
      <c r="M455" s="43"/>
      <c r="N455" s="43"/>
    </row>
    <row r="456" spans="2:14">
      <c r="B456" s="7"/>
      <c r="J456" s="7"/>
      <c r="K456" s="62"/>
      <c r="L456" s="63"/>
      <c r="M456" s="43"/>
      <c r="N456" s="43"/>
    </row>
    <row r="457" spans="2:14">
      <c r="B457" s="7"/>
      <c r="J457" s="7"/>
      <c r="K457" s="62"/>
      <c r="L457" s="63"/>
      <c r="M457" s="43"/>
      <c r="N457" s="43"/>
    </row>
    <row r="458" spans="2:14">
      <c r="B458" s="7"/>
      <c r="J458" s="7"/>
      <c r="K458" s="62"/>
      <c r="L458" s="63"/>
      <c r="M458" s="43"/>
      <c r="N458" s="43"/>
    </row>
    <row r="459" spans="2:14">
      <c r="B459" s="7"/>
      <c r="J459" s="7"/>
      <c r="K459" s="62"/>
      <c r="L459" s="63"/>
      <c r="M459" s="43"/>
      <c r="N459" s="43"/>
    </row>
    <row r="460" spans="2:14">
      <c r="B460" s="7"/>
      <c r="J460" s="7"/>
      <c r="K460" s="62"/>
      <c r="L460" s="63"/>
      <c r="M460" s="43"/>
      <c r="N460" s="43"/>
    </row>
    <row r="461" spans="2:14">
      <c r="B461" s="7"/>
      <c r="J461" s="7"/>
      <c r="K461" s="62"/>
      <c r="L461" s="63"/>
      <c r="M461" s="43"/>
      <c r="N461" s="43"/>
    </row>
    <row r="462" spans="2:14">
      <c r="B462" s="7"/>
      <c r="J462" s="7"/>
      <c r="K462" s="62"/>
      <c r="L462" s="63"/>
      <c r="M462" s="43"/>
      <c r="N462" s="43"/>
    </row>
    <row r="463" spans="2:14">
      <c r="B463" s="7"/>
      <c r="J463" s="7"/>
      <c r="K463" s="62"/>
      <c r="L463" s="63"/>
      <c r="M463" s="43"/>
      <c r="N463" s="43"/>
    </row>
    <row r="464" spans="2:14">
      <c r="B464" s="7"/>
      <c r="J464" s="7"/>
      <c r="K464" s="62"/>
      <c r="L464" s="63"/>
      <c r="M464" s="43"/>
      <c r="N464" s="43"/>
    </row>
    <row r="465" spans="2:14">
      <c r="B465" s="7"/>
      <c r="J465" s="7"/>
      <c r="K465" s="62"/>
      <c r="L465" s="63"/>
      <c r="M465" s="43"/>
      <c r="N465" s="43"/>
    </row>
    <row r="466" spans="2:14">
      <c r="B466" s="7"/>
      <c r="J466" s="7"/>
      <c r="K466" s="62"/>
      <c r="L466" s="63"/>
      <c r="M466" s="43"/>
      <c r="N466" s="43"/>
    </row>
    <row r="467" spans="2:14">
      <c r="B467" s="7"/>
      <c r="J467" s="7"/>
      <c r="K467" s="62"/>
      <c r="L467" s="63"/>
      <c r="M467" s="43"/>
      <c r="N467" s="43"/>
    </row>
    <row r="468" spans="2:14">
      <c r="B468" s="7"/>
      <c r="J468" s="7"/>
      <c r="K468" s="62"/>
      <c r="L468" s="63"/>
      <c r="M468" s="43"/>
      <c r="N468" s="43"/>
    </row>
    <row r="469" spans="2:14">
      <c r="B469" s="7"/>
      <c r="J469" s="7"/>
      <c r="K469" s="62"/>
      <c r="L469" s="63"/>
      <c r="M469" s="43"/>
      <c r="N469" s="43"/>
    </row>
    <row r="470" spans="2:14">
      <c r="B470" s="7"/>
      <c r="J470" s="7"/>
      <c r="K470" s="62"/>
      <c r="L470" s="63"/>
      <c r="M470" s="43"/>
      <c r="N470" s="43"/>
    </row>
    <row r="471" spans="2:14">
      <c r="B471" s="7"/>
      <c r="J471" s="7"/>
      <c r="K471" s="62"/>
      <c r="L471" s="63"/>
      <c r="M471" s="43"/>
      <c r="N471" s="43"/>
    </row>
    <row r="472" spans="2:14">
      <c r="B472" s="7"/>
      <c r="J472" s="7"/>
      <c r="K472" s="62"/>
      <c r="L472" s="63"/>
      <c r="M472" s="43"/>
      <c r="N472" s="43"/>
    </row>
    <row r="473" spans="2:14">
      <c r="B473" s="7"/>
      <c r="J473" s="7"/>
      <c r="K473" s="62"/>
      <c r="L473" s="63"/>
      <c r="M473" s="43"/>
      <c r="N473" s="43"/>
    </row>
    <row r="474" spans="2:14">
      <c r="B474" s="7"/>
      <c r="J474" s="7"/>
      <c r="K474" s="62"/>
      <c r="L474" s="63"/>
      <c r="M474" s="43"/>
      <c r="N474" s="43"/>
    </row>
    <row r="475" spans="2:14">
      <c r="B475" s="7"/>
      <c r="J475" s="7"/>
      <c r="K475" s="62"/>
      <c r="L475" s="63"/>
      <c r="M475" s="43"/>
      <c r="N475" s="43"/>
    </row>
    <row r="476" spans="2:14">
      <c r="B476" s="7"/>
      <c r="J476" s="7"/>
      <c r="K476" s="62"/>
      <c r="L476" s="63"/>
      <c r="M476" s="43"/>
      <c r="N476" s="43"/>
    </row>
    <row r="477" spans="2:14">
      <c r="B477" s="7"/>
      <c r="J477" s="7"/>
      <c r="K477" s="62"/>
      <c r="L477" s="63"/>
      <c r="M477" s="43"/>
      <c r="N477" s="43"/>
    </row>
    <row r="478" spans="2:14">
      <c r="B478" s="7"/>
      <c r="J478" s="7"/>
      <c r="K478" s="62"/>
      <c r="L478" s="63"/>
      <c r="M478" s="43"/>
      <c r="N478" s="43"/>
    </row>
    <row r="479" spans="2:14">
      <c r="B479" s="7"/>
      <c r="J479" s="7"/>
      <c r="K479" s="62"/>
      <c r="L479" s="63"/>
      <c r="M479" s="43"/>
      <c r="N479" s="43"/>
    </row>
    <row r="480" spans="2:14">
      <c r="B480" s="7"/>
      <c r="J480" s="7"/>
      <c r="K480" s="62"/>
      <c r="L480" s="63"/>
      <c r="M480" s="43"/>
      <c r="N480" s="43"/>
    </row>
    <row r="481" spans="2:14">
      <c r="B481" s="7"/>
      <c r="J481" s="7"/>
      <c r="K481" s="62"/>
      <c r="L481" s="63"/>
      <c r="M481" s="43"/>
      <c r="N481" s="43"/>
    </row>
    <row r="482" spans="2:14">
      <c r="B482" s="7"/>
      <c r="J482" s="7"/>
      <c r="K482" s="62"/>
      <c r="L482" s="63"/>
      <c r="M482" s="43"/>
      <c r="N482" s="43"/>
    </row>
    <row r="483" spans="2:14">
      <c r="B483" s="7"/>
      <c r="J483" s="7"/>
      <c r="K483" s="62"/>
      <c r="L483" s="63"/>
      <c r="M483" s="43"/>
      <c r="N483" s="43"/>
    </row>
    <row r="484" spans="2:14">
      <c r="B484" s="7"/>
      <c r="J484" s="7"/>
      <c r="K484" s="62"/>
      <c r="L484" s="63"/>
      <c r="M484" s="43"/>
      <c r="N484" s="43"/>
    </row>
    <row r="485" spans="2:14">
      <c r="B485" s="7"/>
      <c r="J485" s="7"/>
      <c r="K485" s="62"/>
      <c r="L485" s="63"/>
      <c r="M485" s="43"/>
      <c r="N485" s="43"/>
    </row>
    <row r="486" spans="2:14">
      <c r="B486" s="7"/>
      <c r="J486" s="7"/>
      <c r="K486" s="62"/>
      <c r="L486" s="63"/>
      <c r="M486" s="43"/>
      <c r="N486" s="43"/>
    </row>
    <row r="487" spans="2:14">
      <c r="B487" s="7"/>
      <c r="J487" s="7"/>
      <c r="K487" s="62"/>
      <c r="L487" s="63"/>
      <c r="M487" s="43"/>
      <c r="N487" s="43"/>
    </row>
    <row r="488" spans="2:14">
      <c r="B488" s="7"/>
      <c r="J488" s="7"/>
      <c r="K488" s="62"/>
      <c r="L488" s="63"/>
      <c r="M488" s="43"/>
      <c r="N488" s="43"/>
    </row>
    <row r="489" spans="2:14">
      <c r="B489" s="7"/>
      <c r="J489" s="7"/>
      <c r="K489" s="62"/>
      <c r="L489" s="63"/>
      <c r="M489" s="43"/>
      <c r="N489" s="43"/>
    </row>
    <row r="490" spans="2:14">
      <c r="B490" s="7"/>
      <c r="J490" s="7"/>
      <c r="K490" s="62"/>
      <c r="L490" s="63"/>
      <c r="M490" s="43"/>
      <c r="N490" s="43"/>
    </row>
    <row r="491" spans="2:14">
      <c r="B491" s="7"/>
      <c r="J491" s="7"/>
      <c r="K491" s="62"/>
      <c r="L491" s="63"/>
      <c r="M491" s="43"/>
      <c r="N491" s="43"/>
    </row>
    <row r="492" spans="2:14">
      <c r="B492" s="7"/>
      <c r="J492" s="7"/>
      <c r="K492" s="62"/>
      <c r="L492" s="63"/>
      <c r="M492" s="43"/>
      <c r="N492" s="43"/>
    </row>
    <row r="493" spans="2:14">
      <c r="B493" s="7"/>
      <c r="J493" s="7"/>
      <c r="K493" s="62"/>
      <c r="L493" s="63"/>
      <c r="M493" s="43"/>
      <c r="N493" s="43"/>
    </row>
    <row r="494" spans="2:14">
      <c r="B494" s="7"/>
      <c r="J494" s="7"/>
      <c r="K494" s="62"/>
      <c r="L494" s="63"/>
      <c r="M494" s="43"/>
      <c r="N494" s="43"/>
    </row>
    <row r="495" spans="2:14">
      <c r="B495" s="7"/>
      <c r="J495" s="7"/>
      <c r="K495" s="62"/>
      <c r="L495" s="63"/>
      <c r="M495" s="43"/>
      <c r="N495" s="43"/>
    </row>
    <row r="496" spans="2:14">
      <c r="B496" s="7"/>
      <c r="J496" s="7"/>
      <c r="K496" s="62"/>
      <c r="L496" s="63"/>
      <c r="M496" s="43"/>
      <c r="N496" s="43"/>
    </row>
    <row r="497" spans="2:14">
      <c r="B497" s="7"/>
      <c r="J497" s="7"/>
      <c r="K497" s="62"/>
      <c r="L497" s="63"/>
      <c r="M497" s="43"/>
      <c r="N497" s="43"/>
    </row>
    <row r="498" spans="2:14">
      <c r="B498" s="7"/>
      <c r="J498" s="7"/>
      <c r="K498" s="62"/>
      <c r="L498" s="63"/>
      <c r="M498" s="43"/>
      <c r="N498" s="43"/>
    </row>
    <row r="499" spans="2:14">
      <c r="B499" s="7"/>
      <c r="J499" s="7"/>
      <c r="K499" s="62"/>
      <c r="L499" s="63"/>
      <c r="M499" s="43"/>
      <c r="N499" s="43"/>
    </row>
    <row r="500" spans="2:14">
      <c r="B500" s="7"/>
      <c r="J500" s="7"/>
      <c r="K500" s="62"/>
      <c r="L500" s="63"/>
      <c r="M500" s="43"/>
      <c r="N500" s="43"/>
    </row>
    <row r="501" spans="2:14">
      <c r="B501" s="7"/>
      <c r="J501" s="7"/>
      <c r="K501" s="62"/>
      <c r="L501" s="63"/>
      <c r="M501" s="43"/>
      <c r="N501" s="43"/>
    </row>
    <row r="502" spans="2:14">
      <c r="B502" s="7"/>
      <c r="J502" s="7"/>
      <c r="K502" s="62"/>
      <c r="L502" s="63"/>
      <c r="M502" s="43"/>
      <c r="N502" s="43"/>
    </row>
    <row r="503" spans="2:14">
      <c r="B503" s="7"/>
      <c r="J503" s="7"/>
      <c r="K503" s="62"/>
      <c r="L503" s="63"/>
      <c r="M503" s="43"/>
      <c r="N503" s="43"/>
    </row>
    <row r="504" spans="2:14">
      <c r="B504" s="7"/>
      <c r="J504" s="7"/>
      <c r="K504" s="62"/>
      <c r="L504" s="63"/>
      <c r="M504" s="43"/>
      <c r="N504" s="43"/>
    </row>
    <row r="505" spans="2:14">
      <c r="B505" s="7"/>
      <c r="J505" s="7"/>
      <c r="K505" s="62"/>
      <c r="L505" s="63"/>
      <c r="M505" s="43"/>
      <c r="N505" s="43"/>
    </row>
    <row r="506" spans="2:14">
      <c r="B506" s="7"/>
      <c r="J506" s="7"/>
      <c r="K506" s="62"/>
      <c r="L506" s="63"/>
      <c r="M506" s="43"/>
      <c r="N506" s="43"/>
    </row>
    <row r="507" spans="2:14">
      <c r="B507" s="7"/>
      <c r="J507" s="7"/>
      <c r="K507" s="62"/>
      <c r="L507" s="63"/>
      <c r="M507" s="43"/>
      <c r="N507" s="43"/>
    </row>
    <row r="508" spans="2:14">
      <c r="B508" s="7"/>
      <c r="J508" s="7"/>
      <c r="K508" s="62"/>
      <c r="L508" s="63"/>
      <c r="M508" s="43"/>
      <c r="N508" s="43"/>
    </row>
    <row r="509" spans="2:14">
      <c r="B509" s="7"/>
      <c r="J509" s="7"/>
      <c r="K509" s="62"/>
      <c r="L509" s="63"/>
      <c r="M509" s="43"/>
      <c r="N509" s="43"/>
    </row>
    <row r="510" spans="2:14">
      <c r="B510" s="7"/>
      <c r="J510" s="7"/>
      <c r="K510" s="62"/>
      <c r="L510" s="63"/>
      <c r="M510" s="43"/>
      <c r="N510" s="43"/>
    </row>
    <row r="511" spans="2:14">
      <c r="B511" s="7"/>
      <c r="J511" s="7"/>
      <c r="K511" s="62"/>
      <c r="L511" s="63"/>
      <c r="M511" s="43"/>
      <c r="N511" s="43"/>
    </row>
    <row r="512" spans="2:14">
      <c r="B512" s="7"/>
      <c r="J512" s="7"/>
      <c r="K512" s="62"/>
      <c r="L512" s="63"/>
      <c r="M512" s="43"/>
      <c r="N512" s="43"/>
    </row>
    <row r="513" spans="2:14">
      <c r="B513" s="7"/>
      <c r="J513" s="7"/>
      <c r="K513" s="62"/>
      <c r="L513" s="63"/>
      <c r="M513" s="43"/>
      <c r="N513" s="43"/>
    </row>
    <row r="514" spans="2:14">
      <c r="B514" s="7"/>
      <c r="J514" s="7"/>
      <c r="K514" s="62"/>
      <c r="L514" s="63"/>
      <c r="M514" s="43"/>
      <c r="N514" s="43"/>
    </row>
    <row r="515" spans="2:14">
      <c r="B515" s="7"/>
      <c r="J515" s="7"/>
      <c r="K515" s="62"/>
      <c r="L515" s="63"/>
      <c r="M515" s="43"/>
      <c r="N515" s="43"/>
    </row>
    <row r="516" spans="2:14">
      <c r="B516" s="7"/>
      <c r="J516" s="7"/>
      <c r="K516" s="62"/>
      <c r="L516" s="63"/>
      <c r="M516" s="43"/>
      <c r="N516" s="43"/>
    </row>
    <row r="517" spans="2:14">
      <c r="B517" s="7"/>
      <c r="J517" s="7"/>
      <c r="K517" s="62"/>
      <c r="L517" s="63"/>
      <c r="M517" s="43"/>
      <c r="N517" s="43"/>
    </row>
    <row r="518" spans="2:14">
      <c r="B518" s="7"/>
      <c r="J518" s="7"/>
      <c r="K518" s="62"/>
      <c r="L518" s="63"/>
      <c r="M518" s="43"/>
      <c r="N518" s="43"/>
    </row>
    <row r="519" spans="2:14">
      <c r="B519" s="7"/>
      <c r="J519" s="7"/>
      <c r="K519" s="62"/>
      <c r="L519" s="63"/>
      <c r="M519" s="43"/>
      <c r="N519" s="43"/>
    </row>
    <row r="520" spans="2:14">
      <c r="B520" s="7"/>
      <c r="J520" s="7"/>
      <c r="K520" s="62"/>
      <c r="L520" s="63"/>
      <c r="M520" s="43"/>
      <c r="N520" s="43"/>
    </row>
    <row r="521" spans="2:14">
      <c r="B521" s="7"/>
      <c r="J521" s="7"/>
      <c r="K521" s="62"/>
      <c r="L521" s="63"/>
      <c r="M521" s="43"/>
      <c r="N521" s="43"/>
    </row>
    <row r="522" spans="2:14">
      <c r="B522" s="7"/>
      <c r="J522" s="7"/>
      <c r="K522" s="62"/>
      <c r="L522" s="63"/>
      <c r="M522" s="43"/>
      <c r="N522" s="43"/>
    </row>
    <row r="523" spans="2:14">
      <c r="B523" s="7"/>
      <c r="J523" s="7"/>
      <c r="K523" s="62"/>
      <c r="L523" s="63"/>
      <c r="M523" s="43"/>
      <c r="N523" s="43"/>
    </row>
    <row r="524" spans="2:14">
      <c r="B524" s="7"/>
      <c r="J524" s="7"/>
      <c r="K524" s="62"/>
      <c r="L524" s="63"/>
      <c r="M524" s="43"/>
      <c r="N524" s="43"/>
    </row>
    <row r="525" spans="2:14">
      <c r="B525" s="7"/>
      <c r="J525" s="7"/>
      <c r="K525" s="62"/>
      <c r="L525" s="63"/>
      <c r="M525" s="43"/>
      <c r="N525" s="43"/>
    </row>
    <row r="526" spans="2:14">
      <c r="B526" s="7"/>
      <c r="J526" s="7"/>
      <c r="K526" s="62"/>
      <c r="L526" s="63"/>
      <c r="M526" s="43"/>
      <c r="N526" s="43"/>
    </row>
    <row r="527" spans="2:14">
      <c r="B527" s="7"/>
      <c r="J527" s="7"/>
      <c r="K527" s="62"/>
      <c r="L527" s="63"/>
      <c r="M527" s="43"/>
      <c r="N527" s="43"/>
    </row>
    <row r="528" spans="2:14">
      <c r="B528" s="7"/>
      <c r="J528" s="7"/>
      <c r="K528" s="62"/>
      <c r="L528" s="63"/>
      <c r="M528" s="43"/>
      <c r="N528" s="43"/>
    </row>
    <row r="529" spans="2:14">
      <c r="B529" s="7"/>
      <c r="J529" s="7"/>
      <c r="K529" s="62"/>
      <c r="L529" s="63"/>
      <c r="M529" s="43"/>
      <c r="N529" s="43"/>
    </row>
    <row r="530" spans="2:14">
      <c r="B530" s="7"/>
      <c r="J530" s="7"/>
      <c r="K530" s="62"/>
      <c r="L530" s="63"/>
      <c r="M530" s="43"/>
      <c r="N530" s="43"/>
    </row>
    <row r="531" spans="2:14">
      <c r="B531" s="7"/>
      <c r="J531" s="7"/>
      <c r="K531" s="62"/>
      <c r="L531" s="63"/>
      <c r="M531" s="43"/>
      <c r="N531" s="43"/>
    </row>
    <row r="532" spans="2:14">
      <c r="B532" s="7"/>
      <c r="J532" s="7"/>
      <c r="K532" s="62"/>
      <c r="L532" s="63"/>
      <c r="M532" s="43"/>
      <c r="N532" s="43"/>
    </row>
    <row r="533" spans="2:14">
      <c r="B533" s="7"/>
      <c r="J533" s="7"/>
      <c r="K533" s="62"/>
      <c r="L533" s="63"/>
      <c r="M533" s="43"/>
      <c r="N533" s="43"/>
    </row>
    <row r="534" spans="2:14">
      <c r="B534" s="7"/>
      <c r="J534" s="7"/>
      <c r="K534" s="62"/>
      <c r="L534" s="63"/>
      <c r="M534" s="43"/>
      <c r="N534" s="43"/>
    </row>
    <row r="535" spans="2:14">
      <c r="B535" s="7"/>
      <c r="J535" s="7"/>
      <c r="K535" s="62"/>
      <c r="L535" s="63"/>
      <c r="M535" s="43"/>
      <c r="N535" s="43"/>
    </row>
    <row r="536" spans="2:14">
      <c r="B536" s="7"/>
      <c r="J536" s="7"/>
      <c r="K536" s="62"/>
      <c r="L536" s="63"/>
      <c r="M536" s="43"/>
      <c r="N536" s="43"/>
    </row>
    <row r="537" spans="2:14">
      <c r="B537" s="7"/>
      <c r="J537" s="7"/>
      <c r="K537" s="62"/>
      <c r="L537" s="63"/>
      <c r="M537" s="43"/>
      <c r="N537" s="43"/>
    </row>
    <row r="538" spans="2:14">
      <c r="B538" s="7"/>
      <c r="J538" s="7"/>
      <c r="K538" s="62"/>
      <c r="L538" s="63"/>
      <c r="M538" s="43"/>
      <c r="N538" s="43"/>
    </row>
    <row r="539" spans="2:14">
      <c r="B539" s="7"/>
      <c r="J539" s="7"/>
      <c r="K539" s="62"/>
      <c r="L539" s="63"/>
      <c r="M539" s="43"/>
      <c r="N539" s="43"/>
    </row>
    <row r="540" spans="2:14">
      <c r="B540" s="7"/>
      <c r="J540" s="7"/>
      <c r="K540" s="62"/>
      <c r="L540" s="63"/>
      <c r="M540" s="43"/>
      <c r="N540" s="43"/>
    </row>
    <row r="541" spans="2:14">
      <c r="B541" s="7"/>
      <c r="J541" s="7"/>
      <c r="K541" s="62"/>
      <c r="L541" s="63"/>
      <c r="M541" s="43"/>
      <c r="N541" s="43"/>
    </row>
    <row r="542" spans="2:14">
      <c r="B542" s="7"/>
      <c r="J542" s="7"/>
      <c r="K542" s="62"/>
      <c r="L542" s="63"/>
      <c r="M542" s="43"/>
      <c r="N542" s="43"/>
    </row>
    <row r="543" spans="2:14">
      <c r="B543" s="7"/>
      <c r="J543" s="7"/>
      <c r="K543" s="62"/>
      <c r="L543" s="63"/>
      <c r="M543" s="43"/>
      <c r="N543" s="43"/>
    </row>
    <row r="544" spans="2:14">
      <c r="B544" s="7"/>
      <c r="J544" s="7"/>
      <c r="K544" s="62"/>
      <c r="L544" s="63"/>
      <c r="M544" s="43"/>
      <c r="N544" s="43"/>
    </row>
    <row r="545" spans="2:14">
      <c r="B545" s="7"/>
      <c r="J545" s="7"/>
      <c r="K545" s="62"/>
      <c r="L545" s="63"/>
      <c r="M545" s="43"/>
      <c r="N545" s="43"/>
    </row>
    <row r="546" spans="2:14">
      <c r="B546" s="7"/>
      <c r="J546" s="7"/>
      <c r="K546" s="62"/>
      <c r="L546" s="63"/>
      <c r="M546" s="43"/>
      <c r="N546" s="43"/>
    </row>
    <row r="547" spans="2:14">
      <c r="B547" s="7"/>
      <c r="J547" s="7"/>
      <c r="K547" s="62"/>
      <c r="L547" s="63"/>
      <c r="M547" s="43"/>
      <c r="N547" s="43"/>
    </row>
    <row r="548" spans="2:14">
      <c r="B548" s="7"/>
      <c r="J548" s="7"/>
      <c r="K548" s="62"/>
      <c r="L548" s="63"/>
      <c r="M548" s="43"/>
      <c r="N548" s="43"/>
    </row>
    <row r="549" spans="2:14">
      <c r="B549" s="7"/>
      <c r="J549" s="7"/>
      <c r="K549" s="62"/>
      <c r="L549" s="63"/>
      <c r="M549" s="43"/>
      <c r="N549" s="43"/>
    </row>
    <row r="550" spans="2:14">
      <c r="B550" s="7"/>
      <c r="J550" s="7"/>
      <c r="K550" s="62"/>
      <c r="L550" s="63"/>
      <c r="M550" s="43"/>
      <c r="N550" s="43"/>
    </row>
    <row r="551" spans="2:14">
      <c r="B551" s="7"/>
      <c r="J551" s="7"/>
      <c r="K551" s="62"/>
      <c r="L551" s="63"/>
      <c r="M551" s="43"/>
      <c r="N551" s="43"/>
    </row>
    <row r="552" spans="2:14">
      <c r="B552" s="7"/>
      <c r="J552" s="7"/>
      <c r="K552" s="62"/>
      <c r="L552" s="63"/>
      <c r="M552" s="43"/>
      <c r="N552" s="43"/>
    </row>
    <row r="553" spans="2:14">
      <c r="B553" s="7"/>
      <c r="J553" s="7"/>
      <c r="K553" s="62"/>
      <c r="L553" s="63"/>
      <c r="M553" s="43"/>
      <c r="N553" s="43"/>
    </row>
    <row r="554" spans="2:14">
      <c r="B554" s="7"/>
      <c r="J554" s="7"/>
      <c r="K554" s="62"/>
      <c r="L554" s="63"/>
      <c r="M554" s="43"/>
      <c r="N554" s="43"/>
    </row>
    <row r="555" spans="2:14">
      <c r="B555" s="7"/>
      <c r="J555" s="7"/>
      <c r="K555" s="62"/>
      <c r="L555" s="63"/>
      <c r="M555" s="43"/>
      <c r="N555" s="43"/>
    </row>
    <row r="556" spans="2:14">
      <c r="B556" s="7"/>
      <c r="J556" s="7"/>
      <c r="K556" s="62"/>
      <c r="L556" s="63"/>
      <c r="M556" s="43"/>
      <c r="N556" s="43"/>
    </row>
    <row r="557" spans="2:14">
      <c r="B557" s="7"/>
      <c r="J557" s="7"/>
      <c r="K557" s="62"/>
      <c r="L557" s="63"/>
      <c r="M557" s="43"/>
      <c r="N557" s="43"/>
    </row>
    <row r="558" spans="2:14">
      <c r="B558" s="7"/>
      <c r="J558" s="7"/>
      <c r="K558" s="62"/>
      <c r="L558" s="63"/>
      <c r="M558" s="43"/>
      <c r="N558" s="43"/>
    </row>
    <row r="559" spans="2:14">
      <c r="B559" s="7"/>
      <c r="J559" s="7"/>
      <c r="K559" s="62"/>
      <c r="L559" s="63"/>
      <c r="M559" s="43"/>
      <c r="N559" s="43"/>
    </row>
    <row r="560" spans="2:14">
      <c r="B560" s="7"/>
      <c r="J560" s="7"/>
      <c r="K560" s="62"/>
      <c r="L560" s="63"/>
      <c r="M560" s="43"/>
      <c r="N560" s="43"/>
    </row>
    <row r="561" spans="2:14">
      <c r="B561" s="7"/>
      <c r="J561" s="7"/>
      <c r="K561" s="62"/>
      <c r="L561" s="63"/>
      <c r="M561" s="43"/>
      <c r="N561" s="43"/>
    </row>
    <row r="562" spans="2:14">
      <c r="B562" s="7"/>
      <c r="J562" s="7"/>
      <c r="K562" s="62"/>
      <c r="L562" s="63"/>
      <c r="M562" s="43"/>
      <c r="N562" s="43"/>
    </row>
    <row r="563" spans="2:14">
      <c r="B563" s="7"/>
      <c r="J563" s="7"/>
      <c r="K563" s="62"/>
      <c r="L563" s="63"/>
      <c r="M563" s="43"/>
      <c r="N563" s="43"/>
    </row>
    <row r="564" spans="2:14">
      <c r="B564" s="7"/>
      <c r="J564" s="7"/>
      <c r="K564" s="62"/>
      <c r="L564" s="63"/>
      <c r="M564" s="43"/>
      <c r="N564" s="43"/>
    </row>
    <row r="565" spans="2:14">
      <c r="B565" s="7"/>
      <c r="J565" s="7"/>
      <c r="K565" s="62"/>
      <c r="L565" s="63"/>
      <c r="M565" s="43"/>
      <c r="N565" s="43"/>
    </row>
    <row r="566" spans="2:14">
      <c r="B566" s="7"/>
      <c r="J566" s="7"/>
      <c r="K566" s="62"/>
      <c r="L566" s="63"/>
      <c r="M566" s="43"/>
      <c r="N566" s="43"/>
    </row>
    <row r="567" spans="2:14">
      <c r="B567" s="7"/>
      <c r="J567" s="7"/>
      <c r="K567" s="62"/>
      <c r="L567" s="63"/>
      <c r="M567" s="43"/>
      <c r="N567" s="43"/>
    </row>
    <row r="568" spans="2:14">
      <c r="B568" s="7"/>
      <c r="J568" s="7"/>
      <c r="K568" s="62"/>
      <c r="L568" s="63"/>
      <c r="M568" s="43"/>
      <c r="N568" s="43"/>
    </row>
    <row r="569" spans="2:14">
      <c r="B569" s="7"/>
      <c r="J569" s="7"/>
      <c r="K569" s="62"/>
      <c r="L569" s="63"/>
      <c r="M569" s="43"/>
      <c r="N569" s="43"/>
    </row>
    <row r="570" spans="2:14">
      <c r="B570" s="7"/>
      <c r="J570" s="7"/>
      <c r="K570" s="62"/>
      <c r="L570" s="63"/>
      <c r="M570" s="43"/>
      <c r="N570" s="43"/>
    </row>
    <row r="571" spans="2:14">
      <c r="B571" s="7"/>
      <c r="J571" s="7"/>
      <c r="K571" s="62"/>
      <c r="L571" s="63"/>
      <c r="M571" s="43"/>
      <c r="N571" s="43"/>
    </row>
    <row r="572" spans="2:14">
      <c r="B572" s="7"/>
      <c r="J572" s="7"/>
      <c r="K572" s="62"/>
      <c r="L572" s="63"/>
      <c r="M572" s="43"/>
      <c r="N572" s="43"/>
    </row>
    <row r="573" spans="2:14">
      <c r="B573" s="7"/>
      <c r="J573" s="7"/>
      <c r="K573" s="62"/>
      <c r="L573" s="63"/>
      <c r="M573" s="43"/>
      <c r="N573" s="43"/>
    </row>
    <row r="574" spans="2:14">
      <c r="B574" s="7"/>
      <c r="J574" s="7"/>
      <c r="K574" s="62"/>
      <c r="L574" s="63"/>
      <c r="M574" s="43"/>
      <c r="N574" s="43"/>
    </row>
    <row r="575" spans="2:14">
      <c r="B575" s="7"/>
      <c r="J575" s="7"/>
      <c r="K575" s="62"/>
      <c r="L575" s="63"/>
      <c r="M575" s="43"/>
      <c r="N575" s="43"/>
    </row>
    <row r="576" spans="2:14">
      <c r="B576" s="7"/>
      <c r="J576" s="7"/>
      <c r="K576" s="62"/>
      <c r="L576" s="63"/>
      <c r="M576" s="43"/>
      <c r="N576" s="43"/>
    </row>
    <row r="577" spans="2:14">
      <c r="B577" s="7"/>
      <c r="J577" s="7"/>
      <c r="K577" s="62"/>
      <c r="L577" s="63"/>
      <c r="M577" s="43"/>
      <c r="N577" s="43"/>
    </row>
    <row r="578" spans="2:14">
      <c r="B578" s="7"/>
      <c r="J578" s="7"/>
      <c r="K578" s="62"/>
      <c r="L578" s="63"/>
      <c r="M578" s="43"/>
      <c r="N578" s="43"/>
    </row>
    <row r="579" spans="2:14">
      <c r="B579" s="7"/>
      <c r="J579" s="7"/>
      <c r="K579" s="62"/>
      <c r="L579" s="63"/>
      <c r="M579" s="43"/>
      <c r="N579" s="43"/>
    </row>
    <row r="580" spans="2:14">
      <c r="B580" s="7"/>
      <c r="J580" s="7"/>
      <c r="K580" s="62"/>
      <c r="L580" s="63"/>
      <c r="M580" s="43"/>
      <c r="N580" s="43"/>
    </row>
    <row r="581" spans="2:14">
      <c r="B581" s="7"/>
      <c r="J581" s="7"/>
      <c r="K581" s="62"/>
      <c r="L581" s="63"/>
      <c r="M581" s="43"/>
      <c r="N581" s="43"/>
    </row>
    <row r="582" spans="2:14">
      <c r="B582" s="7"/>
      <c r="J582" s="7"/>
      <c r="K582" s="62"/>
      <c r="L582" s="63"/>
      <c r="M582" s="43"/>
      <c r="N582" s="43"/>
    </row>
    <row r="583" spans="2:14">
      <c r="B583" s="7"/>
      <c r="J583" s="7"/>
      <c r="K583" s="62"/>
      <c r="L583" s="63"/>
      <c r="M583" s="43"/>
      <c r="N583" s="43"/>
    </row>
    <row r="584" spans="2:14">
      <c r="B584" s="7"/>
      <c r="J584" s="7"/>
      <c r="K584" s="62"/>
      <c r="L584" s="63"/>
      <c r="M584" s="43"/>
      <c r="N584" s="43"/>
    </row>
    <row r="585" spans="2:14">
      <c r="B585" s="7"/>
      <c r="J585" s="7"/>
      <c r="K585" s="62"/>
      <c r="L585" s="63"/>
      <c r="M585" s="43"/>
      <c r="N585" s="43"/>
    </row>
    <row r="586" spans="2:14">
      <c r="B586" s="7"/>
      <c r="J586" s="7"/>
      <c r="K586" s="62"/>
      <c r="L586" s="63"/>
      <c r="M586" s="43"/>
      <c r="N586" s="43"/>
    </row>
    <row r="587" spans="2:14">
      <c r="B587" s="7"/>
      <c r="J587" s="7"/>
      <c r="K587" s="62"/>
      <c r="L587" s="63"/>
      <c r="M587" s="43"/>
      <c r="N587" s="43"/>
    </row>
    <row r="588" spans="2:14">
      <c r="B588" s="7"/>
      <c r="J588" s="7"/>
      <c r="K588" s="62"/>
      <c r="L588" s="63"/>
      <c r="M588" s="43"/>
      <c r="N588" s="43"/>
    </row>
    <row r="589" spans="2:14">
      <c r="B589" s="7"/>
      <c r="J589" s="7"/>
      <c r="K589" s="62"/>
      <c r="L589" s="63"/>
      <c r="M589" s="43"/>
      <c r="N589" s="43"/>
    </row>
    <row r="590" spans="2:14">
      <c r="B590" s="7"/>
      <c r="J590" s="7"/>
      <c r="K590" s="62"/>
      <c r="L590" s="63"/>
      <c r="M590" s="43"/>
      <c r="N590" s="43"/>
    </row>
    <row r="591" spans="2:14">
      <c r="B591" s="7"/>
      <c r="J591" s="7"/>
      <c r="K591" s="62"/>
      <c r="L591" s="63"/>
      <c r="M591" s="43"/>
      <c r="N591" s="43"/>
    </row>
    <row r="592" spans="2:14">
      <c r="B592" s="7"/>
      <c r="J592" s="7"/>
      <c r="K592" s="62"/>
      <c r="L592" s="63"/>
      <c r="M592" s="43"/>
      <c r="N592" s="43"/>
    </row>
    <row r="593" spans="2:14">
      <c r="B593" s="7"/>
      <c r="J593" s="7"/>
      <c r="K593" s="62"/>
      <c r="L593" s="63"/>
      <c r="M593" s="43"/>
      <c r="N593" s="43"/>
    </row>
    <row r="594" spans="2:14">
      <c r="B594" s="7"/>
      <c r="J594" s="7"/>
      <c r="K594" s="62"/>
      <c r="L594" s="63"/>
      <c r="M594" s="43"/>
      <c r="N594" s="43"/>
    </row>
    <row r="595" spans="2:14">
      <c r="B595" s="7"/>
      <c r="J595" s="7"/>
      <c r="K595" s="62"/>
      <c r="L595" s="63"/>
      <c r="M595" s="43"/>
      <c r="N595" s="43"/>
    </row>
    <row r="596" spans="2:14">
      <c r="B596" s="7"/>
      <c r="J596" s="7"/>
      <c r="K596" s="62"/>
      <c r="L596" s="63"/>
      <c r="M596" s="43"/>
      <c r="N596" s="43"/>
    </row>
    <row r="597" spans="2:14">
      <c r="B597" s="7"/>
      <c r="J597" s="7"/>
      <c r="K597" s="62"/>
      <c r="L597" s="63"/>
      <c r="M597" s="43"/>
      <c r="N597" s="43"/>
    </row>
    <row r="598" spans="2:14">
      <c r="B598" s="7"/>
      <c r="J598" s="7"/>
      <c r="K598" s="62"/>
      <c r="L598" s="63"/>
      <c r="M598" s="43"/>
      <c r="N598" s="43"/>
    </row>
    <row r="599" spans="2:14">
      <c r="B599" s="7"/>
      <c r="J599" s="7"/>
      <c r="K599" s="62"/>
      <c r="L599" s="63"/>
      <c r="M599" s="43"/>
      <c r="N599" s="43"/>
    </row>
    <row r="600" spans="2:14">
      <c r="B600" s="7"/>
      <c r="J600" s="7"/>
      <c r="K600" s="62"/>
      <c r="L600" s="63"/>
      <c r="M600" s="43"/>
      <c r="N600" s="43"/>
    </row>
    <row r="601" spans="2:14">
      <c r="B601" s="7"/>
      <c r="J601" s="7"/>
      <c r="K601" s="62"/>
      <c r="L601" s="63"/>
      <c r="M601" s="43"/>
      <c r="N601" s="43"/>
    </row>
    <row r="602" spans="2:14">
      <c r="B602" s="7"/>
      <c r="J602" s="7"/>
      <c r="K602" s="62"/>
      <c r="L602" s="63"/>
      <c r="M602" s="43"/>
      <c r="N602" s="43"/>
    </row>
    <row r="603" spans="2:14">
      <c r="B603" s="7"/>
      <c r="J603" s="7"/>
      <c r="K603" s="62"/>
      <c r="L603" s="63"/>
      <c r="M603" s="43"/>
      <c r="N603" s="43"/>
    </row>
    <row r="604" spans="2:14">
      <c r="B604" s="7"/>
      <c r="J604" s="7"/>
      <c r="K604" s="62"/>
      <c r="L604" s="63"/>
      <c r="M604" s="43"/>
      <c r="N604" s="43"/>
    </row>
    <row r="605" spans="2:14">
      <c r="B605" s="7"/>
      <c r="J605" s="7"/>
      <c r="K605" s="62"/>
      <c r="L605" s="63"/>
      <c r="M605" s="43"/>
      <c r="N605" s="43"/>
    </row>
    <row r="606" spans="2:14">
      <c r="B606" s="7"/>
      <c r="J606" s="7"/>
      <c r="K606" s="62"/>
      <c r="L606" s="63"/>
      <c r="M606" s="43"/>
      <c r="N606" s="43"/>
    </row>
    <row r="607" spans="2:14">
      <c r="B607" s="7"/>
      <c r="J607" s="7"/>
      <c r="K607" s="62"/>
      <c r="L607" s="63"/>
      <c r="M607" s="43"/>
      <c r="N607" s="43"/>
    </row>
    <row r="608" spans="2:14">
      <c r="B608" s="7"/>
      <c r="J608" s="7"/>
      <c r="K608" s="62"/>
      <c r="L608" s="63"/>
      <c r="M608" s="43"/>
      <c r="N608" s="43"/>
    </row>
    <row r="609" spans="2:14">
      <c r="B609" s="7"/>
      <c r="J609" s="7"/>
      <c r="K609" s="62"/>
      <c r="L609" s="63"/>
      <c r="M609" s="43"/>
      <c r="N609" s="43"/>
    </row>
    <row r="610" spans="2:14">
      <c r="B610" s="7"/>
      <c r="J610" s="7"/>
      <c r="K610" s="62"/>
      <c r="L610" s="63"/>
      <c r="M610" s="43"/>
      <c r="N610" s="43"/>
    </row>
    <row r="611" spans="2:14">
      <c r="B611" s="7"/>
      <c r="J611" s="7"/>
      <c r="K611" s="62"/>
      <c r="L611" s="63"/>
      <c r="M611" s="43"/>
      <c r="N611" s="43"/>
    </row>
    <row r="612" spans="2:14">
      <c r="B612" s="7"/>
      <c r="J612" s="7"/>
      <c r="K612" s="62"/>
      <c r="L612" s="63"/>
      <c r="M612" s="43"/>
      <c r="N612" s="43"/>
    </row>
    <row r="613" spans="2:14">
      <c r="B613" s="7"/>
      <c r="J613" s="7"/>
      <c r="K613" s="62"/>
      <c r="L613" s="63"/>
      <c r="M613" s="43"/>
      <c r="N613" s="43"/>
    </row>
    <row r="614" spans="2:14">
      <c r="B614" s="7"/>
      <c r="J614" s="7"/>
      <c r="K614" s="62"/>
      <c r="L614" s="63"/>
      <c r="M614" s="43"/>
      <c r="N614" s="43"/>
    </row>
    <row r="615" spans="2:14">
      <c r="B615" s="7"/>
      <c r="J615" s="7"/>
      <c r="K615" s="62"/>
      <c r="L615" s="63"/>
      <c r="M615" s="43"/>
      <c r="N615" s="43"/>
    </row>
    <row r="616" spans="2:14">
      <c r="B616" s="7"/>
      <c r="J616" s="7"/>
      <c r="K616" s="62"/>
      <c r="L616" s="63"/>
      <c r="M616" s="43"/>
      <c r="N616" s="43"/>
    </row>
    <row r="617" spans="2:14">
      <c r="B617" s="7"/>
      <c r="J617" s="7"/>
      <c r="K617" s="62"/>
      <c r="L617" s="63"/>
      <c r="M617" s="43"/>
      <c r="N617" s="43"/>
    </row>
    <row r="618" spans="2:14">
      <c r="B618" s="7"/>
      <c r="J618" s="7"/>
      <c r="K618" s="62"/>
      <c r="L618" s="63"/>
      <c r="M618" s="43"/>
      <c r="N618" s="43"/>
    </row>
    <row r="619" spans="2:14">
      <c r="B619" s="7"/>
      <c r="J619" s="7"/>
      <c r="K619" s="62"/>
      <c r="L619" s="63"/>
      <c r="M619" s="43"/>
      <c r="N619" s="43"/>
    </row>
    <row r="620" spans="2:14">
      <c r="B620" s="7"/>
      <c r="J620" s="7"/>
      <c r="K620" s="62"/>
      <c r="L620" s="63"/>
      <c r="M620" s="43"/>
      <c r="N620" s="43"/>
    </row>
    <row r="621" spans="2:14">
      <c r="B621" s="7"/>
      <c r="J621" s="7"/>
      <c r="K621" s="62"/>
      <c r="L621" s="63"/>
      <c r="M621" s="43"/>
      <c r="N621" s="43"/>
    </row>
    <row r="622" spans="2:14">
      <c r="B622" s="7"/>
      <c r="J622" s="7"/>
      <c r="K622" s="62"/>
      <c r="L622" s="63"/>
      <c r="M622" s="43"/>
      <c r="N622" s="43"/>
    </row>
    <row r="623" spans="2:14">
      <c r="B623" s="7"/>
      <c r="J623" s="7"/>
      <c r="K623" s="62"/>
      <c r="L623" s="63"/>
      <c r="M623" s="43"/>
      <c r="N623" s="43"/>
    </row>
    <row r="624" spans="2:14">
      <c r="B624" s="7"/>
      <c r="J624" s="7"/>
      <c r="K624" s="62"/>
      <c r="L624" s="63"/>
      <c r="M624" s="43"/>
      <c r="N624" s="43"/>
    </row>
    <row r="625" spans="2:14">
      <c r="B625" s="7"/>
      <c r="J625" s="7"/>
      <c r="K625" s="62"/>
      <c r="L625" s="63"/>
      <c r="M625" s="43"/>
      <c r="N625" s="43"/>
    </row>
    <row r="626" spans="2:14">
      <c r="B626" s="7"/>
      <c r="J626" s="7"/>
      <c r="K626" s="62"/>
      <c r="L626" s="63"/>
      <c r="M626" s="43"/>
      <c r="N626" s="43"/>
    </row>
    <row r="627" spans="2:14">
      <c r="B627" s="7"/>
      <c r="J627" s="7"/>
      <c r="K627" s="62"/>
      <c r="L627" s="63"/>
      <c r="M627" s="43"/>
      <c r="N627" s="43"/>
    </row>
    <row r="628" spans="2:14">
      <c r="B628" s="7"/>
      <c r="J628" s="7"/>
      <c r="K628" s="62"/>
      <c r="L628" s="63"/>
      <c r="M628" s="43"/>
      <c r="N628" s="43"/>
    </row>
    <row r="629" spans="2:14">
      <c r="B629" s="7"/>
      <c r="J629" s="7"/>
      <c r="K629" s="62"/>
      <c r="L629" s="63"/>
      <c r="M629" s="43"/>
      <c r="N629" s="43"/>
    </row>
    <row r="630" spans="2:14">
      <c r="B630" s="7"/>
      <c r="J630" s="7"/>
      <c r="K630" s="62"/>
      <c r="L630" s="63"/>
      <c r="M630" s="43"/>
      <c r="N630" s="43"/>
    </row>
    <row r="631" spans="2:14">
      <c r="B631" s="7"/>
      <c r="J631" s="7"/>
      <c r="K631" s="62"/>
      <c r="L631" s="63"/>
      <c r="M631" s="43"/>
      <c r="N631" s="43"/>
    </row>
    <row r="632" spans="2:14">
      <c r="B632" s="7"/>
      <c r="J632" s="7"/>
      <c r="K632" s="62"/>
      <c r="L632" s="63"/>
      <c r="M632" s="43"/>
      <c r="N632" s="43"/>
    </row>
    <row r="633" spans="2:14">
      <c r="B633" s="7"/>
      <c r="J633" s="7"/>
      <c r="K633" s="62"/>
      <c r="L633" s="63"/>
      <c r="M633" s="43"/>
      <c r="N633" s="43"/>
    </row>
    <row r="634" spans="2:14">
      <c r="B634" s="7"/>
      <c r="J634" s="7"/>
      <c r="K634" s="62"/>
      <c r="L634" s="63"/>
      <c r="M634" s="43"/>
      <c r="N634" s="43"/>
    </row>
    <row r="635" spans="2:14">
      <c r="B635" s="7"/>
      <c r="J635" s="7"/>
      <c r="K635" s="62"/>
      <c r="L635" s="63"/>
      <c r="M635" s="43"/>
      <c r="N635" s="43"/>
    </row>
    <row r="636" spans="2:14">
      <c r="B636" s="7"/>
      <c r="J636" s="7"/>
      <c r="K636" s="62"/>
      <c r="L636" s="63"/>
      <c r="M636" s="43"/>
      <c r="N636" s="43"/>
    </row>
    <row r="637" spans="2:14">
      <c r="B637" s="7"/>
      <c r="J637" s="7"/>
      <c r="K637" s="62"/>
      <c r="L637" s="63"/>
      <c r="M637" s="43"/>
      <c r="N637" s="43"/>
    </row>
    <row r="638" spans="2:14">
      <c r="B638" s="7"/>
      <c r="J638" s="7"/>
      <c r="K638" s="62"/>
      <c r="L638" s="63"/>
      <c r="M638" s="43"/>
      <c r="N638" s="43"/>
    </row>
    <row r="639" spans="2:14">
      <c r="B639" s="7"/>
      <c r="J639" s="7"/>
      <c r="K639" s="62"/>
      <c r="L639" s="63"/>
      <c r="M639" s="43"/>
      <c r="N639" s="43"/>
    </row>
    <row r="640" spans="2:14">
      <c r="B640" s="7"/>
      <c r="J640" s="7"/>
      <c r="K640" s="62"/>
      <c r="L640" s="63"/>
      <c r="M640" s="43"/>
      <c r="N640" s="43"/>
    </row>
    <row r="641" spans="2:14">
      <c r="B641" s="7"/>
      <c r="J641" s="7"/>
      <c r="K641" s="62"/>
      <c r="L641" s="63"/>
      <c r="M641" s="43"/>
      <c r="N641" s="43"/>
    </row>
    <row r="642" spans="2:14">
      <c r="B642" s="7"/>
      <c r="J642" s="7"/>
      <c r="K642" s="62"/>
      <c r="L642" s="63"/>
      <c r="M642" s="43"/>
      <c r="N642" s="43"/>
    </row>
    <row r="643" spans="2:14">
      <c r="B643" s="7"/>
      <c r="J643" s="7"/>
      <c r="K643" s="62"/>
      <c r="L643" s="63"/>
      <c r="M643" s="43"/>
      <c r="N643" s="43"/>
    </row>
    <row r="644" spans="2:14">
      <c r="B644" s="7"/>
      <c r="J644" s="7"/>
      <c r="K644" s="62"/>
      <c r="L644" s="63"/>
      <c r="M644" s="43"/>
      <c r="N644" s="43"/>
    </row>
    <row r="645" spans="2:14">
      <c r="B645" s="7"/>
      <c r="J645" s="7"/>
      <c r="K645" s="62"/>
      <c r="L645" s="63"/>
      <c r="M645" s="43"/>
      <c r="N645" s="43"/>
    </row>
    <row r="646" spans="2:14">
      <c r="B646" s="7"/>
      <c r="J646" s="7"/>
      <c r="K646" s="62"/>
      <c r="L646" s="63"/>
      <c r="M646" s="43"/>
      <c r="N646" s="43"/>
    </row>
    <row r="647" spans="2:14">
      <c r="B647" s="7"/>
      <c r="J647" s="7"/>
      <c r="K647" s="62"/>
      <c r="L647" s="63"/>
      <c r="M647" s="43"/>
      <c r="N647" s="43"/>
    </row>
    <row r="648" spans="2:14">
      <c r="B648" s="7"/>
      <c r="J648" s="7"/>
      <c r="K648" s="62"/>
      <c r="L648" s="63"/>
      <c r="M648" s="43"/>
      <c r="N648" s="43"/>
    </row>
    <row r="649" spans="2:14">
      <c r="B649" s="7"/>
      <c r="J649" s="7"/>
      <c r="K649" s="62"/>
      <c r="L649" s="63"/>
      <c r="M649" s="43"/>
      <c r="N649" s="43"/>
    </row>
    <row r="650" spans="2:14">
      <c r="B650" s="7"/>
      <c r="J650" s="7"/>
      <c r="K650" s="62"/>
      <c r="L650" s="63"/>
      <c r="M650" s="43"/>
      <c r="N650" s="43"/>
    </row>
    <row r="651" spans="2:14">
      <c r="B651" s="7"/>
      <c r="J651" s="7"/>
      <c r="K651" s="62"/>
      <c r="L651" s="63"/>
      <c r="M651" s="43"/>
      <c r="N651" s="43"/>
    </row>
    <row r="652" spans="2:14">
      <c r="B652" s="7"/>
      <c r="J652" s="7"/>
      <c r="K652" s="62"/>
      <c r="L652" s="63"/>
      <c r="M652" s="43"/>
      <c r="N652" s="43"/>
    </row>
    <row r="653" spans="2:14">
      <c r="B653" s="7"/>
      <c r="J653" s="7"/>
      <c r="K653" s="62"/>
      <c r="L653" s="63"/>
      <c r="M653" s="43"/>
      <c r="N653" s="43"/>
    </row>
    <row r="654" spans="2:14">
      <c r="B654" s="7"/>
      <c r="J654" s="7"/>
      <c r="K654" s="62"/>
      <c r="L654" s="63"/>
      <c r="M654" s="43"/>
      <c r="N654" s="43"/>
    </row>
    <row r="655" spans="2:14">
      <c r="B655" s="7"/>
      <c r="J655" s="7"/>
      <c r="K655" s="62"/>
      <c r="L655" s="63"/>
      <c r="M655" s="43"/>
      <c r="N655" s="43"/>
    </row>
    <row r="656" spans="2:14">
      <c r="B656" s="7"/>
      <c r="J656" s="7"/>
      <c r="K656" s="62"/>
      <c r="L656" s="63"/>
      <c r="M656" s="43"/>
      <c r="N656" s="43"/>
    </row>
    <row r="657" spans="2:14">
      <c r="B657" s="7"/>
      <c r="J657" s="7"/>
      <c r="K657" s="62"/>
      <c r="L657" s="63"/>
      <c r="M657" s="43"/>
      <c r="N657" s="43"/>
    </row>
    <row r="658" spans="2:14">
      <c r="B658" s="7"/>
      <c r="J658" s="7"/>
      <c r="K658" s="62"/>
      <c r="L658" s="63"/>
      <c r="M658" s="43"/>
      <c r="N658" s="43"/>
    </row>
    <row r="659" spans="2:14">
      <c r="B659" s="7"/>
      <c r="J659" s="7"/>
      <c r="K659" s="62"/>
      <c r="L659" s="63"/>
      <c r="M659" s="43"/>
      <c r="N659" s="43"/>
    </row>
    <row r="660" spans="2:14">
      <c r="B660" s="7"/>
      <c r="J660" s="7"/>
      <c r="K660" s="62"/>
      <c r="L660" s="63"/>
      <c r="M660" s="43"/>
      <c r="N660" s="43"/>
    </row>
    <row r="661" spans="2:14">
      <c r="B661" s="7"/>
      <c r="J661" s="7"/>
      <c r="K661" s="62"/>
      <c r="L661" s="63"/>
      <c r="M661" s="43"/>
      <c r="N661" s="43"/>
    </row>
    <row r="662" spans="2:14">
      <c r="B662" s="7"/>
      <c r="J662" s="7"/>
      <c r="K662" s="62"/>
      <c r="L662" s="63"/>
      <c r="M662" s="43"/>
      <c r="N662" s="43"/>
    </row>
    <row r="663" spans="2:14">
      <c r="B663" s="7"/>
      <c r="J663" s="7"/>
      <c r="K663" s="62"/>
      <c r="L663" s="63"/>
      <c r="M663" s="43"/>
      <c r="N663" s="43"/>
    </row>
    <row r="664" spans="2:14">
      <c r="B664" s="7"/>
      <c r="J664" s="7"/>
      <c r="K664" s="62"/>
      <c r="L664" s="63"/>
      <c r="M664" s="43"/>
      <c r="N664" s="43"/>
    </row>
    <row r="665" spans="2:14">
      <c r="B665" s="7"/>
      <c r="J665" s="7"/>
      <c r="K665" s="62"/>
      <c r="L665" s="63"/>
      <c r="M665" s="43"/>
      <c r="N665" s="43"/>
    </row>
    <row r="666" spans="2:14">
      <c r="B666" s="7"/>
      <c r="J666" s="7"/>
      <c r="K666" s="62"/>
      <c r="L666" s="63"/>
      <c r="M666" s="43"/>
      <c r="N666" s="43"/>
    </row>
    <row r="667" spans="2:14">
      <c r="B667" s="7"/>
      <c r="J667" s="7"/>
      <c r="K667" s="62"/>
      <c r="L667" s="63"/>
      <c r="M667" s="43"/>
      <c r="N667" s="43"/>
    </row>
    <row r="668" spans="2:14">
      <c r="B668" s="7"/>
      <c r="J668" s="7"/>
      <c r="K668" s="62"/>
      <c r="L668" s="63"/>
      <c r="M668" s="43"/>
      <c r="N668" s="43"/>
    </row>
    <row r="669" spans="2:14">
      <c r="B669" s="7"/>
      <c r="J669" s="7"/>
      <c r="K669" s="62"/>
      <c r="L669" s="63"/>
      <c r="M669" s="43"/>
      <c r="N669" s="43"/>
    </row>
    <row r="670" spans="2:14">
      <c r="B670" s="7"/>
      <c r="J670" s="7"/>
      <c r="K670" s="62"/>
      <c r="L670" s="63"/>
      <c r="M670" s="43"/>
      <c r="N670" s="43"/>
    </row>
    <row r="671" spans="2:14">
      <c r="B671" s="7"/>
      <c r="J671" s="7"/>
      <c r="K671" s="62"/>
      <c r="L671" s="63"/>
      <c r="M671" s="43"/>
      <c r="N671" s="43"/>
    </row>
    <row r="672" spans="2:14">
      <c r="B672" s="7"/>
      <c r="J672" s="7"/>
      <c r="K672" s="62"/>
      <c r="L672" s="63"/>
      <c r="M672" s="43"/>
      <c r="N672" s="43"/>
    </row>
    <row r="673" spans="2:14">
      <c r="B673" s="7"/>
      <c r="J673" s="7"/>
      <c r="K673" s="62"/>
      <c r="L673" s="63"/>
      <c r="M673" s="43"/>
      <c r="N673" s="43"/>
    </row>
    <row r="674" spans="2:14">
      <c r="B674" s="7"/>
      <c r="J674" s="7"/>
      <c r="K674" s="62"/>
      <c r="L674" s="63"/>
      <c r="M674" s="43"/>
      <c r="N674" s="43"/>
    </row>
    <row r="675" spans="2:14">
      <c r="B675" s="7"/>
      <c r="J675" s="7"/>
      <c r="K675" s="62"/>
      <c r="L675" s="63"/>
      <c r="M675" s="43"/>
      <c r="N675" s="43"/>
    </row>
    <row r="676" spans="2:14">
      <c r="B676" s="7"/>
      <c r="J676" s="7"/>
      <c r="K676" s="62"/>
      <c r="L676" s="63"/>
      <c r="M676" s="43"/>
      <c r="N676" s="43"/>
    </row>
    <row r="677" spans="2:14">
      <c r="B677" s="7"/>
      <c r="J677" s="7"/>
      <c r="K677" s="62"/>
      <c r="L677" s="63"/>
      <c r="M677" s="43"/>
      <c r="N677" s="43"/>
    </row>
    <row r="678" spans="2:14">
      <c r="B678" s="7"/>
      <c r="J678" s="7"/>
      <c r="K678" s="62"/>
      <c r="L678" s="63"/>
      <c r="M678" s="43"/>
      <c r="N678" s="43"/>
    </row>
    <row r="679" spans="2:14">
      <c r="B679" s="7"/>
      <c r="J679" s="7"/>
      <c r="K679" s="62"/>
      <c r="L679" s="63"/>
      <c r="M679" s="43"/>
      <c r="N679" s="43"/>
    </row>
    <row r="680" spans="2:14">
      <c r="B680" s="7"/>
      <c r="J680" s="7"/>
      <c r="K680" s="62"/>
      <c r="L680" s="63"/>
      <c r="M680" s="43"/>
      <c r="N680" s="43"/>
    </row>
    <row r="681" spans="2:14">
      <c r="B681" s="7"/>
      <c r="J681" s="7"/>
      <c r="K681" s="62"/>
      <c r="L681" s="63"/>
      <c r="M681" s="43"/>
      <c r="N681" s="43"/>
    </row>
    <row r="682" spans="2:14">
      <c r="B682" s="7"/>
      <c r="J682" s="7"/>
      <c r="K682" s="62"/>
      <c r="L682" s="63"/>
      <c r="M682" s="43"/>
      <c r="N682" s="43"/>
    </row>
    <row r="683" spans="2:14">
      <c r="B683" s="7"/>
      <c r="J683" s="7"/>
      <c r="K683" s="62"/>
      <c r="L683" s="63"/>
      <c r="M683" s="43"/>
      <c r="N683" s="43"/>
    </row>
    <row r="684" spans="2:14">
      <c r="B684" s="7"/>
      <c r="J684" s="7"/>
      <c r="K684" s="62"/>
      <c r="L684" s="63"/>
      <c r="M684" s="43"/>
      <c r="N684" s="43"/>
    </row>
    <row r="685" spans="2:14">
      <c r="B685" s="7"/>
      <c r="J685" s="7"/>
      <c r="K685" s="62"/>
      <c r="L685" s="63"/>
      <c r="M685" s="43"/>
      <c r="N685" s="43"/>
    </row>
    <row r="686" spans="2:14">
      <c r="B686" s="7"/>
      <c r="J686" s="7"/>
      <c r="K686" s="62"/>
      <c r="L686" s="63"/>
      <c r="M686" s="43"/>
      <c r="N686" s="43"/>
    </row>
    <row r="687" spans="2:14">
      <c r="B687" s="7"/>
      <c r="J687" s="7"/>
      <c r="K687" s="62"/>
      <c r="L687" s="63"/>
      <c r="M687" s="43"/>
      <c r="N687" s="43"/>
    </row>
    <row r="688" spans="2:14">
      <c r="B688" s="7"/>
      <c r="J688" s="7"/>
      <c r="K688" s="62"/>
      <c r="L688" s="63"/>
      <c r="M688" s="43"/>
      <c r="N688" s="43"/>
    </row>
    <row r="689" spans="2:14">
      <c r="B689" s="7"/>
      <c r="J689" s="7"/>
      <c r="K689" s="62"/>
      <c r="L689" s="63"/>
      <c r="M689" s="43"/>
      <c r="N689" s="43"/>
    </row>
    <row r="690" spans="2:14">
      <c r="B690" s="7"/>
      <c r="J690" s="7"/>
      <c r="K690" s="62"/>
      <c r="L690" s="63"/>
      <c r="M690" s="43"/>
      <c r="N690" s="43"/>
    </row>
    <row r="691" spans="2:14">
      <c r="B691" s="7"/>
      <c r="J691" s="7"/>
      <c r="K691" s="62"/>
      <c r="L691" s="63"/>
      <c r="M691" s="43"/>
      <c r="N691" s="43"/>
    </row>
    <row r="692" spans="2:14">
      <c r="B692" s="7"/>
      <c r="J692" s="7"/>
      <c r="K692" s="62"/>
      <c r="L692" s="63"/>
      <c r="M692" s="43"/>
      <c r="N692" s="43"/>
    </row>
    <row r="693" spans="2:14">
      <c r="B693" s="7"/>
      <c r="J693" s="7"/>
      <c r="K693" s="62"/>
      <c r="L693" s="63"/>
      <c r="M693" s="43"/>
      <c r="N693" s="43"/>
    </row>
    <row r="694" spans="2:14">
      <c r="B694" s="7"/>
      <c r="J694" s="7"/>
      <c r="K694" s="62"/>
      <c r="L694" s="63"/>
      <c r="M694" s="43"/>
      <c r="N694" s="43"/>
    </row>
    <row r="695" spans="2:14">
      <c r="B695" s="7"/>
      <c r="J695" s="7"/>
      <c r="K695" s="62"/>
      <c r="L695" s="63"/>
      <c r="M695" s="43"/>
      <c r="N695" s="43"/>
    </row>
    <row r="696" spans="2:14">
      <c r="B696" s="7"/>
      <c r="J696" s="7"/>
      <c r="K696" s="62"/>
      <c r="L696" s="63"/>
      <c r="M696" s="43"/>
      <c r="N696" s="43"/>
    </row>
    <row r="697" spans="2:14">
      <c r="B697" s="7"/>
      <c r="J697" s="7"/>
      <c r="K697" s="62"/>
      <c r="L697" s="63"/>
      <c r="M697" s="43"/>
      <c r="N697" s="43"/>
    </row>
    <row r="698" spans="2:14">
      <c r="B698" s="7"/>
      <c r="J698" s="7"/>
      <c r="K698" s="62"/>
      <c r="L698" s="63"/>
      <c r="M698" s="43"/>
      <c r="N698" s="43"/>
    </row>
    <row r="699" spans="2:14">
      <c r="B699" s="7"/>
      <c r="J699" s="7"/>
      <c r="K699" s="62"/>
      <c r="L699" s="63"/>
      <c r="M699" s="43"/>
      <c r="N699" s="43"/>
    </row>
    <row r="700" spans="2:14">
      <c r="B700" s="7"/>
      <c r="J700" s="7"/>
      <c r="K700" s="62"/>
      <c r="L700" s="63"/>
      <c r="M700" s="43"/>
      <c r="N700" s="43"/>
    </row>
    <row r="701" spans="2:14">
      <c r="B701" s="7"/>
      <c r="J701" s="7"/>
      <c r="K701" s="62"/>
      <c r="L701" s="63"/>
      <c r="M701" s="43"/>
      <c r="N701" s="43"/>
    </row>
    <row r="702" spans="2:14">
      <c r="B702" s="7"/>
      <c r="J702" s="7"/>
      <c r="K702" s="62"/>
      <c r="L702" s="63"/>
      <c r="M702" s="43"/>
      <c r="N702" s="43"/>
    </row>
    <row r="703" spans="2:14">
      <c r="B703" s="7"/>
      <c r="J703" s="7"/>
      <c r="K703" s="62"/>
      <c r="L703" s="63"/>
      <c r="M703" s="43"/>
      <c r="N703" s="43"/>
    </row>
    <row r="704" spans="2:14">
      <c r="B704" s="7"/>
      <c r="J704" s="7"/>
      <c r="K704" s="62"/>
      <c r="L704" s="63"/>
      <c r="M704" s="43"/>
      <c r="N704" s="43"/>
    </row>
    <row r="705" spans="2:14">
      <c r="B705" s="7"/>
      <c r="J705" s="7"/>
      <c r="K705" s="62"/>
      <c r="L705" s="63"/>
      <c r="M705" s="43"/>
      <c r="N705" s="43"/>
    </row>
    <row r="706" spans="2:14">
      <c r="B706" s="7"/>
      <c r="J706" s="7"/>
      <c r="K706" s="62"/>
      <c r="L706" s="63"/>
      <c r="M706" s="43"/>
      <c r="N706" s="43"/>
    </row>
    <row r="707" spans="2:14">
      <c r="B707" s="7"/>
      <c r="J707" s="7"/>
      <c r="K707" s="62"/>
      <c r="L707" s="63"/>
      <c r="M707" s="43"/>
      <c r="N707" s="43"/>
    </row>
    <row r="708" spans="2:14">
      <c r="B708" s="7"/>
      <c r="J708" s="7"/>
      <c r="K708" s="62"/>
      <c r="L708" s="63"/>
      <c r="M708" s="43"/>
      <c r="N708" s="43"/>
    </row>
    <row r="709" spans="2:14">
      <c r="B709" s="7"/>
      <c r="J709" s="7"/>
      <c r="K709" s="62"/>
      <c r="L709" s="63"/>
      <c r="M709" s="43"/>
      <c r="N709" s="43"/>
    </row>
    <row r="710" spans="2:14">
      <c r="B710" s="7"/>
      <c r="J710" s="7"/>
      <c r="K710" s="62"/>
      <c r="L710" s="63"/>
      <c r="M710" s="43"/>
      <c r="N710" s="43"/>
    </row>
    <row r="711" spans="2:14">
      <c r="B711" s="7"/>
      <c r="J711" s="7"/>
      <c r="K711" s="62"/>
      <c r="L711" s="63"/>
      <c r="M711" s="43"/>
      <c r="N711" s="43"/>
    </row>
    <row r="712" spans="2:14">
      <c r="B712" s="7"/>
      <c r="J712" s="7"/>
      <c r="K712" s="62"/>
      <c r="L712" s="63"/>
      <c r="M712" s="43"/>
      <c r="N712" s="43"/>
    </row>
    <row r="713" spans="2:14">
      <c r="B713" s="7"/>
      <c r="J713" s="7"/>
      <c r="K713" s="62"/>
      <c r="L713" s="63"/>
      <c r="M713" s="43"/>
      <c r="N713" s="43"/>
    </row>
    <row r="714" spans="2:14">
      <c r="B714" s="7"/>
      <c r="J714" s="7"/>
      <c r="K714" s="62"/>
      <c r="L714" s="63"/>
      <c r="M714" s="43"/>
      <c r="N714" s="43"/>
    </row>
    <row r="715" spans="2:14">
      <c r="B715" s="7"/>
      <c r="J715" s="7"/>
      <c r="K715" s="62"/>
      <c r="L715" s="63"/>
      <c r="M715" s="43"/>
      <c r="N715" s="43"/>
    </row>
    <row r="716" spans="2:14">
      <c r="B716" s="7"/>
      <c r="J716" s="7"/>
      <c r="K716" s="62"/>
      <c r="L716" s="63"/>
      <c r="M716" s="43"/>
      <c r="N716" s="43"/>
    </row>
    <row r="717" spans="2:14">
      <c r="B717" s="7"/>
      <c r="J717" s="7"/>
      <c r="K717" s="62"/>
      <c r="L717" s="63"/>
      <c r="M717" s="43"/>
      <c r="N717" s="43"/>
    </row>
    <row r="718" spans="2:14">
      <c r="B718" s="7"/>
      <c r="J718" s="7"/>
      <c r="K718" s="62"/>
      <c r="L718" s="63"/>
      <c r="M718" s="43"/>
      <c r="N718" s="43"/>
    </row>
    <row r="719" spans="2:14">
      <c r="B719" s="7"/>
      <c r="J719" s="7"/>
      <c r="K719" s="62"/>
      <c r="L719" s="63"/>
      <c r="M719" s="43"/>
      <c r="N719" s="43"/>
    </row>
    <row r="720" spans="2:14">
      <c r="B720" s="7"/>
      <c r="J720" s="7"/>
      <c r="K720" s="62"/>
      <c r="L720" s="63"/>
      <c r="M720" s="43"/>
      <c r="N720" s="43"/>
    </row>
    <row r="721" spans="2:14">
      <c r="B721" s="7"/>
      <c r="J721" s="7"/>
      <c r="K721" s="62"/>
      <c r="L721" s="63"/>
      <c r="M721" s="43"/>
      <c r="N721" s="43"/>
    </row>
    <row r="722" spans="2:14">
      <c r="B722" s="7"/>
      <c r="J722" s="7"/>
      <c r="K722" s="62"/>
      <c r="L722" s="63"/>
      <c r="M722" s="43"/>
      <c r="N722" s="43"/>
    </row>
    <row r="723" spans="2:14">
      <c r="B723" s="7"/>
      <c r="J723" s="7"/>
      <c r="K723" s="62"/>
      <c r="L723" s="63"/>
      <c r="M723" s="43"/>
      <c r="N723" s="43"/>
    </row>
    <row r="724" spans="2:14">
      <c r="B724" s="7"/>
      <c r="J724" s="7"/>
      <c r="K724" s="62"/>
      <c r="L724" s="63"/>
      <c r="M724" s="43"/>
      <c r="N724" s="43"/>
    </row>
    <row r="725" spans="2:14">
      <c r="B725" s="7"/>
      <c r="J725" s="7"/>
      <c r="K725" s="62"/>
      <c r="L725" s="63"/>
      <c r="M725" s="43"/>
      <c r="N725" s="43"/>
    </row>
    <row r="726" spans="2:14">
      <c r="B726" s="7"/>
      <c r="J726" s="7"/>
      <c r="K726" s="62"/>
      <c r="L726" s="63"/>
      <c r="M726" s="43"/>
      <c r="N726" s="43"/>
    </row>
    <row r="727" spans="2:14">
      <c r="B727" s="7"/>
      <c r="J727" s="7"/>
      <c r="K727" s="62"/>
      <c r="L727" s="63"/>
      <c r="M727" s="43"/>
      <c r="N727" s="43"/>
    </row>
    <row r="728" spans="2:14">
      <c r="B728" s="7"/>
      <c r="J728" s="7"/>
      <c r="K728" s="62"/>
      <c r="L728" s="63"/>
      <c r="M728" s="43"/>
      <c r="N728" s="43"/>
    </row>
    <row r="729" spans="2:14">
      <c r="B729" s="7"/>
      <c r="J729" s="7"/>
      <c r="K729" s="62"/>
      <c r="L729" s="63"/>
      <c r="M729" s="43"/>
      <c r="N729" s="43"/>
    </row>
    <row r="730" spans="2:14">
      <c r="B730" s="7"/>
      <c r="J730" s="7"/>
      <c r="K730" s="62"/>
      <c r="L730" s="63"/>
      <c r="M730" s="43"/>
      <c r="N730" s="43"/>
    </row>
    <row r="731" spans="2:14">
      <c r="B731" s="7"/>
      <c r="J731" s="7"/>
      <c r="K731" s="62"/>
      <c r="L731" s="63"/>
      <c r="M731" s="43"/>
      <c r="N731" s="43"/>
    </row>
    <row r="732" spans="2:14">
      <c r="B732" s="7"/>
      <c r="J732" s="7"/>
      <c r="K732" s="62"/>
      <c r="L732" s="63"/>
      <c r="M732" s="43"/>
      <c r="N732" s="43"/>
    </row>
    <row r="733" spans="2:14">
      <c r="B733" s="7"/>
      <c r="J733" s="7"/>
      <c r="K733" s="62"/>
      <c r="L733" s="63"/>
      <c r="M733" s="43"/>
      <c r="N733" s="43"/>
    </row>
    <row r="734" spans="2:14">
      <c r="B734" s="7"/>
      <c r="J734" s="7"/>
      <c r="K734" s="62"/>
      <c r="L734" s="63"/>
      <c r="M734" s="43"/>
      <c r="N734" s="43"/>
    </row>
    <row r="735" spans="2:14">
      <c r="B735" s="7"/>
      <c r="J735" s="7"/>
      <c r="K735" s="62"/>
      <c r="L735" s="63"/>
      <c r="M735" s="43"/>
      <c r="N735" s="43"/>
    </row>
    <row r="736" spans="2:14">
      <c r="B736" s="7"/>
      <c r="J736" s="7"/>
      <c r="K736" s="62"/>
      <c r="L736" s="63"/>
      <c r="M736" s="43"/>
      <c r="N736" s="43"/>
    </row>
    <row r="737" spans="2:14">
      <c r="B737" s="7"/>
      <c r="J737" s="7"/>
      <c r="K737" s="62"/>
      <c r="L737" s="63"/>
      <c r="M737" s="43"/>
      <c r="N737" s="43"/>
    </row>
    <row r="738" spans="2:14">
      <c r="B738" s="7"/>
      <c r="J738" s="7"/>
      <c r="K738" s="62"/>
      <c r="L738" s="63"/>
      <c r="M738" s="43"/>
      <c r="N738" s="43"/>
    </row>
    <row r="739" spans="2:14">
      <c r="B739" s="7"/>
      <c r="J739" s="7"/>
      <c r="K739" s="62"/>
      <c r="L739" s="63"/>
      <c r="M739" s="43"/>
      <c r="N739" s="43"/>
    </row>
    <row r="740" spans="2:14">
      <c r="B740" s="7"/>
      <c r="J740" s="7"/>
      <c r="K740" s="62"/>
      <c r="L740" s="63"/>
      <c r="M740" s="43"/>
      <c r="N740" s="43"/>
    </row>
    <row r="741" spans="2:14">
      <c r="B741" s="7"/>
      <c r="J741" s="7"/>
      <c r="K741" s="62"/>
      <c r="L741" s="63"/>
      <c r="M741" s="43"/>
      <c r="N741" s="43"/>
    </row>
    <row r="742" spans="2:14">
      <c r="B742" s="7"/>
      <c r="J742" s="7"/>
      <c r="K742" s="62"/>
      <c r="L742" s="63"/>
      <c r="M742" s="43"/>
      <c r="N742" s="43"/>
    </row>
    <row r="743" spans="2:14">
      <c r="B743" s="7"/>
      <c r="J743" s="7"/>
      <c r="K743" s="62"/>
      <c r="L743" s="63"/>
      <c r="M743" s="43"/>
      <c r="N743" s="43"/>
    </row>
    <row r="744" spans="2:14">
      <c r="B744" s="7"/>
      <c r="J744" s="7"/>
      <c r="K744" s="62"/>
      <c r="L744" s="63"/>
      <c r="M744" s="43"/>
      <c r="N744" s="43"/>
    </row>
    <row r="745" spans="2:14">
      <c r="B745" s="7"/>
      <c r="J745" s="7"/>
      <c r="K745" s="62"/>
      <c r="L745" s="63"/>
      <c r="M745" s="43"/>
      <c r="N745" s="43"/>
    </row>
    <row r="746" spans="2:14">
      <c r="B746" s="7"/>
      <c r="J746" s="7"/>
      <c r="K746" s="62"/>
      <c r="L746" s="63"/>
      <c r="M746" s="43"/>
      <c r="N746" s="43"/>
    </row>
    <row r="747" spans="2:14">
      <c r="B747" s="7"/>
      <c r="J747" s="7"/>
      <c r="K747" s="62"/>
      <c r="L747" s="63"/>
      <c r="M747" s="43"/>
      <c r="N747" s="43"/>
    </row>
    <row r="748" spans="2:14">
      <c r="B748" s="7"/>
      <c r="J748" s="7"/>
      <c r="K748" s="62"/>
      <c r="L748" s="63"/>
      <c r="M748" s="43"/>
      <c r="N748" s="43"/>
    </row>
    <row r="749" spans="2:14">
      <c r="B749" s="7"/>
      <c r="J749" s="7"/>
      <c r="K749" s="62"/>
      <c r="L749" s="63"/>
      <c r="M749" s="43"/>
      <c r="N749" s="43"/>
    </row>
    <row r="750" spans="2:14">
      <c r="B750" s="7"/>
      <c r="J750" s="7"/>
      <c r="K750" s="62"/>
      <c r="L750" s="63"/>
      <c r="M750" s="43"/>
      <c r="N750" s="43"/>
    </row>
    <row r="751" spans="2:14">
      <c r="B751" s="7"/>
      <c r="J751" s="7"/>
      <c r="K751" s="62"/>
      <c r="L751" s="63"/>
      <c r="M751" s="43"/>
      <c r="N751" s="43"/>
    </row>
    <row r="752" spans="2:14">
      <c r="B752" s="7"/>
      <c r="J752" s="7"/>
      <c r="K752" s="62"/>
      <c r="L752" s="63"/>
      <c r="M752" s="43"/>
      <c r="N752" s="43"/>
    </row>
    <row r="753" spans="2:14">
      <c r="B753" s="7"/>
      <c r="J753" s="7"/>
      <c r="K753" s="62"/>
      <c r="L753" s="63"/>
      <c r="M753" s="43"/>
      <c r="N753" s="43"/>
    </row>
    <row r="754" spans="2:14">
      <c r="B754" s="7"/>
      <c r="J754" s="7"/>
      <c r="K754" s="62"/>
      <c r="L754" s="63"/>
      <c r="M754" s="43"/>
      <c r="N754" s="43"/>
    </row>
    <row r="755" spans="2:14">
      <c r="B755" s="7"/>
      <c r="J755" s="7"/>
      <c r="K755" s="62"/>
      <c r="L755" s="63"/>
      <c r="M755" s="43"/>
      <c r="N755" s="43"/>
    </row>
    <row r="756" spans="2:14">
      <c r="B756" s="7"/>
      <c r="J756" s="7"/>
      <c r="K756" s="62"/>
      <c r="L756" s="63"/>
      <c r="M756" s="43"/>
      <c r="N756" s="43"/>
    </row>
    <row r="757" spans="2:14">
      <c r="B757" s="7"/>
      <c r="J757" s="7"/>
      <c r="K757" s="62"/>
      <c r="L757" s="63"/>
      <c r="M757" s="43"/>
      <c r="N757" s="43"/>
    </row>
    <row r="758" spans="2:14">
      <c r="B758" s="7"/>
      <c r="J758" s="7"/>
      <c r="K758" s="62"/>
      <c r="L758" s="63"/>
      <c r="M758" s="43"/>
      <c r="N758" s="43"/>
    </row>
    <row r="759" spans="2:14">
      <c r="B759" s="7"/>
      <c r="J759" s="7"/>
      <c r="K759" s="62"/>
      <c r="L759" s="63"/>
      <c r="M759" s="43"/>
      <c r="N759" s="43"/>
    </row>
    <row r="760" spans="2:14">
      <c r="B760" s="7"/>
      <c r="J760" s="7"/>
      <c r="K760" s="62"/>
      <c r="L760" s="63"/>
      <c r="M760" s="43"/>
      <c r="N760" s="43"/>
    </row>
    <row r="761" spans="2:14">
      <c r="B761" s="7"/>
      <c r="J761" s="7"/>
      <c r="K761" s="62"/>
      <c r="L761" s="63"/>
      <c r="M761" s="43"/>
      <c r="N761" s="43"/>
    </row>
    <row r="762" spans="2:14">
      <c r="B762" s="7"/>
      <c r="J762" s="7"/>
      <c r="K762" s="62"/>
      <c r="L762" s="63"/>
      <c r="M762" s="43"/>
      <c r="N762" s="43"/>
    </row>
    <row r="763" spans="2:14">
      <c r="B763" s="7"/>
      <c r="J763" s="7"/>
      <c r="K763" s="62"/>
      <c r="L763" s="63"/>
      <c r="M763" s="43"/>
      <c r="N763" s="43"/>
    </row>
    <row r="764" spans="2:14">
      <c r="B764" s="7"/>
      <c r="J764" s="7"/>
      <c r="K764" s="62"/>
      <c r="L764" s="63"/>
      <c r="M764" s="43"/>
      <c r="N764" s="43"/>
    </row>
    <row r="765" spans="2:14">
      <c r="B765" s="7"/>
      <c r="J765" s="7"/>
      <c r="K765" s="62"/>
      <c r="L765" s="63"/>
      <c r="M765" s="43"/>
      <c r="N765" s="43"/>
    </row>
    <row r="766" spans="2:14">
      <c r="B766" s="7"/>
      <c r="J766" s="7"/>
      <c r="K766" s="62"/>
      <c r="L766" s="63"/>
      <c r="M766" s="43"/>
      <c r="N766" s="43"/>
    </row>
    <row r="767" spans="2:14">
      <c r="B767" s="7"/>
      <c r="J767" s="7"/>
      <c r="K767" s="62"/>
      <c r="L767" s="63"/>
      <c r="M767" s="43"/>
      <c r="N767" s="43"/>
    </row>
    <row r="768" spans="2:14">
      <c r="B768" s="7"/>
      <c r="J768" s="7"/>
      <c r="K768" s="62"/>
      <c r="L768" s="63"/>
      <c r="M768" s="43"/>
      <c r="N768" s="43"/>
    </row>
    <row r="769" spans="2:14">
      <c r="B769" s="7"/>
      <c r="J769" s="7"/>
      <c r="K769" s="62"/>
      <c r="L769" s="63"/>
      <c r="M769" s="43"/>
      <c r="N769" s="43"/>
    </row>
    <row r="770" spans="2:14">
      <c r="B770" s="7"/>
      <c r="J770" s="7"/>
      <c r="K770" s="62"/>
      <c r="L770" s="63"/>
      <c r="M770" s="43"/>
      <c r="N770" s="43"/>
    </row>
    <row r="771" spans="2:14">
      <c r="B771" s="7"/>
      <c r="J771" s="7"/>
      <c r="K771" s="62"/>
      <c r="L771" s="63"/>
      <c r="M771" s="43"/>
      <c r="N771" s="43"/>
    </row>
    <row r="772" spans="2:14">
      <c r="B772" s="7"/>
      <c r="J772" s="7"/>
      <c r="K772" s="62"/>
      <c r="L772" s="63"/>
      <c r="M772" s="43"/>
      <c r="N772" s="43"/>
    </row>
    <row r="773" spans="2:14">
      <c r="B773" s="7"/>
      <c r="J773" s="7"/>
      <c r="K773" s="62"/>
      <c r="L773" s="63"/>
      <c r="M773" s="43"/>
      <c r="N773" s="43"/>
    </row>
    <row r="774" spans="2:14">
      <c r="B774" s="7"/>
      <c r="J774" s="7"/>
      <c r="K774" s="62"/>
      <c r="L774" s="63"/>
      <c r="M774" s="43"/>
      <c r="N774" s="43"/>
    </row>
    <row r="775" spans="2:14">
      <c r="B775" s="7"/>
      <c r="J775" s="7"/>
      <c r="K775" s="62"/>
      <c r="L775" s="63"/>
      <c r="M775" s="43"/>
      <c r="N775" s="43"/>
    </row>
    <row r="776" spans="2:14">
      <c r="B776" s="7"/>
      <c r="J776" s="7"/>
      <c r="K776" s="62"/>
      <c r="L776" s="63"/>
      <c r="M776" s="43"/>
      <c r="N776" s="43"/>
    </row>
    <row r="777" spans="2:14">
      <c r="B777" s="7"/>
      <c r="J777" s="7"/>
      <c r="K777" s="62"/>
      <c r="L777" s="63"/>
      <c r="M777" s="43"/>
      <c r="N777" s="43"/>
    </row>
    <row r="778" spans="2:14">
      <c r="B778" s="7"/>
      <c r="J778" s="7"/>
      <c r="K778" s="62"/>
      <c r="L778" s="63"/>
      <c r="M778" s="43"/>
      <c r="N778" s="43"/>
    </row>
    <row r="779" spans="2:14">
      <c r="B779" s="7"/>
      <c r="J779" s="7"/>
      <c r="K779" s="62"/>
      <c r="L779" s="63"/>
      <c r="M779" s="43"/>
      <c r="N779" s="43"/>
    </row>
    <row r="780" spans="2:14">
      <c r="B780" s="7"/>
      <c r="J780" s="7"/>
      <c r="K780" s="62"/>
      <c r="L780" s="63"/>
      <c r="M780" s="43"/>
      <c r="N780" s="43"/>
    </row>
    <row r="781" spans="2:14">
      <c r="B781" s="7"/>
      <c r="J781" s="7"/>
      <c r="K781" s="62"/>
      <c r="L781" s="63"/>
      <c r="M781" s="43"/>
      <c r="N781" s="43"/>
    </row>
    <row r="782" spans="2:14">
      <c r="B782" s="7"/>
      <c r="J782" s="7"/>
      <c r="K782" s="62"/>
      <c r="L782" s="63"/>
      <c r="M782" s="43"/>
      <c r="N782" s="43"/>
    </row>
    <row r="783" spans="2:14">
      <c r="B783" s="7"/>
      <c r="J783" s="7"/>
      <c r="K783" s="62"/>
      <c r="L783" s="63"/>
      <c r="M783" s="43"/>
      <c r="N783" s="43"/>
    </row>
    <row r="784" spans="2:14">
      <c r="B784" s="7"/>
      <c r="J784" s="7"/>
      <c r="K784" s="62"/>
      <c r="L784" s="63"/>
      <c r="M784" s="43"/>
      <c r="N784" s="43"/>
    </row>
    <row r="785" spans="2:14">
      <c r="B785" s="7"/>
      <c r="J785" s="7"/>
      <c r="K785" s="62"/>
      <c r="L785" s="63"/>
      <c r="M785" s="43"/>
      <c r="N785" s="43"/>
    </row>
    <row r="786" spans="2:14">
      <c r="B786" s="7"/>
      <c r="J786" s="7"/>
      <c r="K786" s="62"/>
      <c r="L786" s="63"/>
      <c r="M786" s="43"/>
      <c r="N786" s="43"/>
    </row>
    <row r="787" spans="2:14">
      <c r="B787" s="7"/>
      <c r="J787" s="7"/>
      <c r="K787" s="62"/>
      <c r="L787" s="63"/>
      <c r="M787" s="43"/>
      <c r="N787" s="43"/>
    </row>
    <row r="788" spans="2:14">
      <c r="B788" s="7"/>
      <c r="J788" s="7"/>
      <c r="K788" s="62"/>
      <c r="L788" s="63"/>
      <c r="M788" s="43"/>
      <c r="N788" s="43"/>
    </row>
    <row r="789" spans="2:14">
      <c r="B789" s="7"/>
      <c r="J789" s="7"/>
      <c r="K789" s="62"/>
      <c r="L789" s="63"/>
      <c r="M789" s="43"/>
      <c r="N789" s="43"/>
    </row>
    <row r="790" spans="2:14">
      <c r="B790" s="7"/>
      <c r="J790" s="7"/>
      <c r="K790" s="62"/>
      <c r="L790" s="63"/>
      <c r="M790" s="43"/>
      <c r="N790" s="43"/>
    </row>
    <row r="791" spans="2:14">
      <c r="B791" s="7"/>
      <c r="J791" s="7"/>
      <c r="K791" s="62"/>
      <c r="L791" s="63"/>
      <c r="M791" s="43"/>
      <c r="N791" s="43"/>
    </row>
    <row r="792" spans="2:14">
      <c r="B792" s="7"/>
      <c r="J792" s="7"/>
      <c r="K792" s="62"/>
      <c r="L792" s="63"/>
      <c r="M792" s="43"/>
      <c r="N792" s="43"/>
    </row>
    <row r="793" spans="2:14">
      <c r="B793" s="7"/>
      <c r="J793" s="7"/>
      <c r="K793" s="62"/>
      <c r="L793" s="63"/>
      <c r="M793" s="43"/>
      <c r="N793" s="43"/>
    </row>
    <row r="794" spans="2:14">
      <c r="B794" s="7"/>
      <c r="J794" s="7"/>
      <c r="K794" s="62"/>
      <c r="L794" s="63"/>
      <c r="M794" s="43"/>
      <c r="N794" s="43"/>
    </row>
    <row r="795" spans="2:14">
      <c r="B795" s="7"/>
      <c r="J795" s="7"/>
      <c r="K795" s="62"/>
      <c r="L795" s="63"/>
      <c r="M795" s="43"/>
      <c r="N795" s="43"/>
    </row>
    <row r="796" spans="2:14">
      <c r="B796" s="7"/>
      <c r="J796" s="7"/>
      <c r="K796" s="62"/>
      <c r="L796" s="63"/>
      <c r="M796" s="43"/>
      <c r="N796" s="43"/>
    </row>
    <row r="797" spans="2:14">
      <c r="B797" s="7"/>
      <c r="J797" s="7"/>
      <c r="K797" s="62"/>
      <c r="L797" s="63"/>
      <c r="M797" s="43"/>
      <c r="N797" s="43"/>
    </row>
    <row r="798" spans="2:14">
      <c r="B798" s="7"/>
      <c r="J798" s="7"/>
      <c r="K798" s="62"/>
      <c r="L798" s="63"/>
      <c r="M798" s="43"/>
      <c r="N798" s="43"/>
    </row>
    <row r="799" spans="2:14">
      <c r="B799" s="7"/>
      <c r="J799" s="7"/>
      <c r="K799" s="62"/>
      <c r="L799" s="63"/>
      <c r="M799" s="43"/>
      <c r="N799" s="43"/>
    </row>
    <row r="800" spans="2:14">
      <c r="B800" s="7"/>
      <c r="J800" s="7"/>
      <c r="K800" s="62"/>
      <c r="L800" s="63"/>
      <c r="M800" s="43"/>
      <c r="N800" s="43"/>
    </row>
    <row r="801" spans="2:14">
      <c r="B801" s="7"/>
      <c r="J801" s="7"/>
      <c r="K801" s="62"/>
      <c r="L801" s="63"/>
      <c r="M801" s="43"/>
      <c r="N801" s="43"/>
    </row>
    <row r="802" spans="2:14">
      <c r="B802" s="7"/>
      <c r="J802" s="7"/>
      <c r="K802" s="62"/>
      <c r="L802" s="63"/>
      <c r="M802" s="43"/>
      <c r="N802" s="43"/>
    </row>
    <row r="803" spans="2:14">
      <c r="B803" s="7"/>
      <c r="J803" s="7"/>
      <c r="K803" s="62"/>
      <c r="L803" s="63"/>
      <c r="M803" s="43"/>
      <c r="N803" s="43"/>
    </row>
    <row r="804" spans="2:14">
      <c r="B804" s="7"/>
      <c r="J804" s="7"/>
      <c r="K804" s="62"/>
      <c r="L804" s="63"/>
      <c r="M804" s="43"/>
      <c r="N804" s="43"/>
    </row>
    <row r="805" spans="2:14">
      <c r="B805" s="7"/>
      <c r="J805" s="7"/>
      <c r="K805" s="62"/>
      <c r="L805" s="63"/>
      <c r="M805" s="43"/>
      <c r="N805" s="43"/>
    </row>
    <row r="806" spans="2:14">
      <c r="B806" s="7"/>
      <c r="J806" s="7"/>
      <c r="K806" s="62"/>
      <c r="L806" s="63"/>
      <c r="M806" s="43"/>
      <c r="N806" s="43"/>
    </row>
    <row r="807" spans="2:14">
      <c r="B807" s="7"/>
      <c r="J807" s="7"/>
      <c r="K807" s="62"/>
      <c r="L807" s="63"/>
      <c r="M807" s="43"/>
      <c r="N807" s="43"/>
    </row>
    <row r="808" spans="2:14">
      <c r="B808" s="7"/>
      <c r="J808" s="7"/>
      <c r="K808" s="62"/>
      <c r="L808" s="63"/>
      <c r="M808" s="43"/>
      <c r="N808" s="43"/>
    </row>
    <row r="809" spans="2:14">
      <c r="B809" s="7"/>
      <c r="J809" s="7"/>
      <c r="K809" s="62"/>
      <c r="L809" s="63"/>
      <c r="M809" s="43"/>
      <c r="N809" s="43"/>
    </row>
    <row r="810" spans="2:14">
      <c r="B810" s="7"/>
      <c r="J810" s="7"/>
      <c r="K810" s="62"/>
      <c r="L810" s="63"/>
      <c r="M810" s="43"/>
      <c r="N810" s="43"/>
    </row>
    <row r="811" spans="2:14">
      <c r="B811" s="7"/>
      <c r="J811" s="7"/>
      <c r="K811" s="62"/>
      <c r="L811" s="63"/>
      <c r="M811" s="43"/>
      <c r="N811" s="43"/>
    </row>
    <row r="812" spans="2:14">
      <c r="B812" s="7"/>
      <c r="J812" s="7"/>
      <c r="K812" s="62"/>
      <c r="L812" s="63"/>
      <c r="M812" s="43"/>
      <c r="N812" s="43"/>
    </row>
    <row r="813" spans="2:14">
      <c r="B813" s="7"/>
      <c r="J813" s="7"/>
      <c r="K813" s="62"/>
      <c r="L813" s="63"/>
      <c r="M813" s="43"/>
      <c r="N813" s="43"/>
    </row>
    <row r="814" spans="2:14">
      <c r="B814" s="7"/>
      <c r="J814" s="7"/>
      <c r="K814" s="62"/>
      <c r="L814" s="63"/>
      <c r="M814" s="43"/>
      <c r="N814" s="43"/>
    </row>
    <row r="815" spans="2:14">
      <c r="B815" s="7"/>
      <c r="J815" s="7"/>
      <c r="K815" s="62"/>
      <c r="L815" s="63"/>
      <c r="M815" s="43"/>
      <c r="N815" s="43"/>
    </row>
    <row r="816" spans="2:14">
      <c r="B816" s="7"/>
      <c r="J816" s="7"/>
      <c r="K816" s="62"/>
      <c r="L816" s="63"/>
      <c r="M816" s="43"/>
      <c r="N816" s="43"/>
    </row>
    <row r="817" spans="2:14">
      <c r="B817" s="7"/>
      <c r="J817" s="7"/>
      <c r="K817" s="62"/>
      <c r="L817" s="63"/>
      <c r="M817" s="43"/>
      <c r="N817" s="43"/>
    </row>
    <row r="818" spans="2:14">
      <c r="B818" s="7"/>
      <c r="J818" s="7"/>
      <c r="K818" s="62"/>
      <c r="L818" s="63"/>
      <c r="M818" s="43"/>
      <c r="N818" s="43"/>
    </row>
    <row r="819" spans="2:14">
      <c r="B819" s="7"/>
      <c r="J819" s="7"/>
      <c r="K819" s="62"/>
      <c r="L819" s="63"/>
      <c r="M819" s="43"/>
      <c r="N819" s="43"/>
    </row>
    <row r="820" spans="2:14">
      <c r="B820" s="7"/>
      <c r="J820" s="7"/>
      <c r="K820" s="62"/>
      <c r="L820" s="63"/>
      <c r="M820" s="43"/>
      <c r="N820" s="43"/>
    </row>
    <row r="821" spans="2:14">
      <c r="B821" s="7"/>
      <c r="J821" s="7"/>
      <c r="K821" s="62"/>
      <c r="L821" s="63"/>
      <c r="M821" s="43"/>
      <c r="N821" s="43"/>
    </row>
    <row r="822" spans="2:14">
      <c r="B822" s="7"/>
      <c r="J822" s="7"/>
      <c r="K822" s="62"/>
      <c r="L822" s="63"/>
      <c r="M822" s="43"/>
      <c r="N822" s="43"/>
    </row>
    <row r="823" spans="2:14">
      <c r="B823" s="7"/>
      <c r="J823" s="7"/>
      <c r="K823" s="62"/>
      <c r="L823" s="63"/>
      <c r="M823" s="43"/>
      <c r="N823" s="43"/>
    </row>
    <row r="824" spans="2:14">
      <c r="B824" s="7"/>
      <c r="J824" s="7"/>
      <c r="K824" s="62"/>
      <c r="L824" s="63"/>
      <c r="M824" s="43"/>
      <c r="N824" s="43"/>
    </row>
    <row r="825" spans="2:14">
      <c r="B825" s="7"/>
      <c r="J825" s="7"/>
      <c r="K825" s="62"/>
      <c r="L825" s="63"/>
      <c r="M825" s="43"/>
      <c r="N825" s="43"/>
    </row>
    <row r="826" spans="2:14">
      <c r="B826" s="7"/>
      <c r="J826" s="7"/>
      <c r="K826" s="62"/>
      <c r="L826" s="63"/>
      <c r="M826" s="43"/>
      <c r="N826" s="43"/>
    </row>
    <row r="827" spans="2:14">
      <c r="B827" s="7"/>
      <c r="J827" s="7"/>
      <c r="K827" s="62"/>
      <c r="L827" s="63"/>
      <c r="M827" s="43"/>
      <c r="N827" s="43"/>
    </row>
    <row r="828" spans="2:14">
      <c r="B828" s="7"/>
      <c r="J828" s="7"/>
      <c r="K828" s="62"/>
      <c r="L828" s="63"/>
      <c r="M828" s="43"/>
      <c r="N828" s="43"/>
    </row>
    <row r="829" spans="2:14">
      <c r="B829" s="7"/>
      <c r="J829" s="7"/>
      <c r="K829" s="62"/>
      <c r="L829" s="63"/>
      <c r="M829" s="43"/>
      <c r="N829" s="43"/>
    </row>
    <row r="830" spans="2:14">
      <c r="B830" s="7"/>
      <c r="J830" s="7"/>
      <c r="K830" s="62"/>
      <c r="L830" s="63"/>
      <c r="M830" s="43"/>
      <c r="N830" s="43"/>
    </row>
    <row r="831" spans="2:14">
      <c r="B831" s="7"/>
      <c r="J831" s="7"/>
      <c r="K831" s="62"/>
      <c r="L831" s="63"/>
      <c r="M831" s="43"/>
      <c r="N831" s="43"/>
    </row>
    <row r="832" spans="2:14">
      <c r="B832" s="7"/>
      <c r="J832" s="7"/>
      <c r="K832" s="62"/>
      <c r="L832" s="63"/>
      <c r="M832" s="43"/>
      <c r="N832" s="43"/>
    </row>
    <row r="833" spans="2:14">
      <c r="B833" s="7"/>
      <c r="J833" s="7"/>
      <c r="K833" s="62"/>
      <c r="L833" s="63"/>
      <c r="M833" s="43"/>
      <c r="N833" s="43"/>
    </row>
    <row r="834" spans="2:14">
      <c r="B834" s="7"/>
      <c r="J834" s="7"/>
      <c r="K834" s="62"/>
      <c r="L834" s="63"/>
      <c r="M834" s="43"/>
      <c r="N834" s="43"/>
    </row>
    <row r="835" spans="2:14">
      <c r="B835" s="7"/>
      <c r="J835" s="7"/>
      <c r="K835" s="62"/>
      <c r="L835" s="63"/>
      <c r="M835" s="43"/>
      <c r="N835" s="43"/>
    </row>
    <row r="836" spans="2:14">
      <c r="B836" s="7"/>
      <c r="J836" s="7"/>
      <c r="K836" s="62"/>
      <c r="L836" s="63"/>
      <c r="M836" s="43"/>
      <c r="N836" s="43"/>
    </row>
    <row r="837" spans="2:14">
      <c r="B837" s="7"/>
      <c r="J837" s="7"/>
      <c r="K837" s="62"/>
      <c r="L837" s="63"/>
      <c r="M837" s="43"/>
      <c r="N837" s="43"/>
    </row>
    <row r="838" spans="2:14">
      <c r="B838" s="7"/>
      <c r="J838" s="7"/>
      <c r="K838" s="62"/>
      <c r="L838" s="63"/>
      <c r="M838" s="43"/>
      <c r="N838" s="43"/>
    </row>
    <row r="839" spans="2:14">
      <c r="B839" s="7"/>
      <c r="J839" s="7"/>
      <c r="K839" s="62"/>
      <c r="L839" s="63"/>
      <c r="M839" s="43"/>
      <c r="N839" s="43"/>
    </row>
    <row r="840" spans="2:14">
      <c r="B840" s="7"/>
      <c r="J840" s="7"/>
      <c r="K840" s="62"/>
      <c r="L840" s="63"/>
      <c r="M840" s="43"/>
      <c r="N840" s="43"/>
    </row>
    <row r="841" spans="2:14">
      <c r="B841" s="7"/>
      <c r="J841" s="7"/>
      <c r="K841" s="62"/>
      <c r="L841" s="63"/>
      <c r="M841" s="43"/>
      <c r="N841" s="43"/>
    </row>
    <row r="842" spans="2:14">
      <c r="B842" s="7"/>
      <c r="J842" s="7"/>
      <c r="K842" s="62"/>
      <c r="L842" s="63"/>
      <c r="M842" s="43"/>
      <c r="N842" s="43"/>
    </row>
    <row r="843" spans="2:14">
      <c r="B843" s="7"/>
      <c r="J843" s="7"/>
      <c r="K843" s="62"/>
      <c r="L843" s="63"/>
      <c r="M843" s="43"/>
      <c r="N843" s="43"/>
    </row>
    <row r="844" spans="2:14">
      <c r="B844" s="7"/>
      <c r="J844" s="7"/>
      <c r="K844" s="62"/>
      <c r="L844" s="63"/>
      <c r="M844" s="43"/>
      <c r="N844" s="43"/>
    </row>
    <row r="845" spans="2:14">
      <c r="B845" s="7"/>
      <c r="J845" s="7"/>
      <c r="K845" s="62"/>
      <c r="L845" s="63"/>
      <c r="M845" s="43"/>
      <c r="N845" s="43"/>
    </row>
    <row r="846" spans="2:14">
      <c r="B846" s="7"/>
      <c r="J846" s="7"/>
      <c r="K846" s="62"/>
      <c r="L846" s="63"/>
      <c r="M846" s="43"/>
      <c r="N846" s="43"/>
    </row>
    <row r="847" spans="2:14">
      <c r="B847" s="7"/>
      <c r="J847" s="7"/>
      <c r="K847" s="62"/>
      <c r="L847" s="63"/>
      <c r="M847" s="43"/>
      <c r="N847" s="43"/>
    </row>
    <row r="848" spans="2:14">
      <c r="B848" s="7"/>
      <c r="J848" s="7"/>
      <c r="K848" s="62"/>
      <c r="L848" s="63"/>
      <c r="M848" s="43"/>
      <c r="N848" s="43"/>
    </row>
    <row r="849" spans="2:14">
      <c r="B849" s="7"/>
      <c r="J849" s="7"/>
      <c r="K849" s="62"/>
      <c r="L849" s="63"/>
      <c r="M849" s="43"/>
      <c r="N849" s="43"/>
    </row>
    <row r="850" spans="2:14">
      <c r="B850" s="7"/>
      <c r="J850" s="7"/>
      <c r="K850" s="62"/>
      <c r="L850" s="63"/>
      <c r="M850" s="43"/>
      <c r="N850" s="43"/>
    </row>
    <row r="851" spans="2:14">
      <c r="B851" s="7"/>
      <c r="J851" s="7"/>
      <c r="K851" s="62"/>
      <c r="L851" s="63"/>
      <c r="M851" s="43"/>
      <c r="N851" s="43"/>
    </row>
    <row r="852" spans="2:14">
      <c r="B852" s="7"/>
      <c r="J852" s="7"/>
      <c r="K852" s="62"/>
      <c r="L852" s="63"/>
      <c r="M852" s="43"/>
      <c r="N852" s="43"/>
    </row>
    <row r="853" spans="2:14">
      <c r="B853" s="7"/>
      <c r="J853" s="7"/>
      <c r="K853" s="62"/>
      <c r="L853" s="63"/>
      <c r="M853" s="43"/>
      <c r="N853" s="43"/>
    </row>
    <row r="854" spans="2:14">
      <c r="B854" s="7"/>
      <c r="J854" s="7"/>
      <c r="K854" s="62"/>
      <c r="L854" s="63"/>
      <c r="M854" s="43"/>
      <c r="N854" s="43"/>
    </row>
    <row r="855" spans="2:14">
      <c r="B855" s="7"/>
      <c r="J855" s="7"/>
      <c r="K855" s="62"/>
      <c r="L855" s="63"/>
      <c r="M855" s="43"/>
      <c r="N855" s="43"/>
    </row>
    <row r="856" spans="2:14">
      <c r="B856" s="7"/>
      <c r="J856" s="7"/>
      <c r="K856" s="62"/>
      <c r="L856" s="63"/>
      <c r="M856" s="43"/>
      <c r="N856" s="43"/>
    </row>
    <row r="857" spans="2:14">
      <c r="B857" s="7"/>
      <c r="J857" s="7"/>
      <c r="K857" s="62"/>
      <c r="L857" s="63"/>
      <c r="M857" s="43"/>
      <c r="N857" s="43"/>
    </row>
    <row r="858" spans="2:14">
      <c r="B858" s="7"/>
      <c r="J858" s="7"/>
      <c r="K858" s="62"/>
      <c r="L858" s="63"/>
      <c r="M858" s="43"/>
      <c r="N858" s="43"/>
    </row>
    <row r="859" spans="2:14">
      <c r="B859" s="7"/>
      <c r="J859" s="7"/>
      <c r="K859" s="62"/>
      <c r="L859" s="63"/>
      <c r="M859" s="43"/>
      <c r="N859" s="43"/>
    </row>
    <row r="860" spans="2:14">
      <c r="B860" s="7"/>
      <c r="J860" s="7"/>
      <c r="K860" s="62"/>
      <c r="L860" s="63"/>
      <c r="M860" s="43"/>
      <c r="N860" s="43"/>
    </row>
    <row r="861" spans="2:14">
      <c r="B861" s="7"/>
      <c r="J861" s="7"/>
      <c r="K861" s="62"/>
      <c r="L861" s="63"/>
      <c r="M861" s="43"/>
      <c r="N861" s="43"/>
    </row>
    <row r="862" spans="2:14">
      <c r="B862" s="7"/>
      <c r="J862" s="7"/>
      <c r="K862" s="62"/>
      <c r="L862" s="63"/>
      <c r="M862" s="43"/>
      <c r="N862" s="43"/>
    </row>
    <row r="863" spans="2:14">
      <c r="B863" s="7"/>
      <c r="J863" s="7"/>
      <c r="K863" s="62"/>
      <c r="L863" s="63"/>
      <c r="M863" s="43"/>
      <c r="N863" s="43"/>
    </row>
    <row r="864" spans="2:14">
      <c r="B864" s="7"/>
      <c r="J864" s="7"/>
      <c r="K864" s="62"/>
      <c r="L864" s="63"/>
      <c r="M864" s="43"/>
      <c r="N864" s="43"/>
    </row>
    <row r="865" spans="2:14">
      <c r="B865" s="7"/>
      <c r="J865" s="7"/>
      <c r="K865" s="62"/>
      <c r="L865" s="63"/>
      <c r="M865" s="43"/>
      <c r="N865" s="43"/>
    </row>
    <row r="866" spans="2:14">
      <c r="B866" s="7"/>
      <c r="J866" s="7"/>
      <c r="K866" s="62"/>
      <c r="L866" s="63"/>
      <c r="M866" s="43"/>
      <c r="N866" s="43"/>
    </row>
    <row r="867" spans="2:14">
      <c r="B867" s="7"/>
      <c r="J867" s="7"/>
      <c r="K867" s="62"/>
      <c r="L867" s="63"/>
      <c r="M867" s="43"/>
      <c r="N867" s="43"/>
    </row>
    <row r="868" spans="2:14">
      <c r="B868" s="7"/>
      <c r="J868" s="7"/>
      <c r="K868" s="62"/>
      <c r="L868" s="63"/>
      <c r="M868" s="43"/>
      <c r="N868" s="43"/>
    </row>
    <row r="869" spans="2:14">
      <c r="B869" s="7"/>
      <c r="J869" s="7"/>
      <c r="K869" s="62"/>
      <c r="L869" s="63"/>
      <c r="M869" s="43"/>
      <c r="N869" s="43"/>
    </row>
    <row r="870" spans="2:14">
      <c r="B870" s="7"/>
      <c r="J870" s="7"/>
      <c r="K870" s="62"/>
      <c r="L870" s="63"/>
      <c r="M870" s="43"/>
      <c r="N870" s="43"/>
    </row>
    <row r="871" spans="2:14">
      <c r="B871" s="7"/>
      <c r="J871" s="7"/>
      <c r="K871" s="62"/>
      <c r="L871" s="63"/>
      <c r="M871" s="43"/>
      <c r="N871" s="43"/>
    </row>
    <row r="872" spans="2:14">
      <c r="B872" s="7"/>
      <c r="J872" s="7"/>
      <c r="K872" s="62"/>
      <c r="L872" s="63"/>
      <c r="M872" s="43"/>
      <c r="N872" s="43"/>
    </row>
    <row r="873" spans="2:14">
      <c r="B873" s="7"/>
      <c r="J873" s="7"/>
      <c r="K873" s="62"/>
      <c r="L873" s="63"/>
      <c r="M873" s="43"/>
      <c r="N873" s="43"/>
    </row>
    <row r="874" spans="2:14">
      <c r="B874" s="7"/>
      <c r="J874" s="7"/>
      <c r="K874" s="62"/>
      <c r="L874" s="63"/>
      <c r="M874" s="43"/>
      <c r="N874" s="43"/>
    </row>
    <row r="875" spans="2:14">
      <c r="B875" s="7"/>
      <c r="J875" s="7"/>
      <c r="K875" s="62"/>
      <c r="L875" s="63"/>
      <c r="M875" s="43"/>
      <c r="N875" s="43"/>
    </row>
    <row r="876" spans="2:14">
      <c r="B876" s="7"/>
      <c r="J876" s="7"/>
      <c r="K876" s="62"/>
      <c r="L876" s="63"/>
      <c r="M876" s="43"/>
      <c r="N876" s="43"/>
    </row>
    <row r="877" spans="2:14">
      <c r="B877" s="7"/>
      <c r="J877" s="7"/>
      <c r="K877" s="62"/>
      <c r="L877" s="63"/>
      <c r="M877" s="43"/>
      <c r="N877" s="43"/>
    </row>
    <row r="878" spans="2:14">
      <c r="B878" s="7"/>
      <c r="J878" s="7"/>
      <c r="K878" s="62"/>
      <c r="L878" s="63"/>
      <c r="M878" s="43"/>
      <c r="N878" s="43"/>
    </row>
    <row r="879" spans="2:14">
      <c r="B879" s="7"/>
      <c r="J879" s="7"/>
      <c r="K879" s="62"/>
      <c r="L879" s="63"/>
      <c r="M879" s="43"/>
      <c r="N879" s="43"/>
    </row>
    <row r="880" spans="2:14">
      <c r="B880" s="7"/>
      <c r="J880" s="7"/>
      <c r="K880" s="62"/>
      <c r="L880" s="63"/>
      <c r="M880" s="43"/>
      <c r="N880" s="43"/>
    </row>
    <row r="881" spans="2:14">
      <c r="B881" s="7"/>
      <c r="J881" s="7"/>
      <c r="K881" s="62"/>
      <c r="L881" s="63"/>
      <c r="M881" s="43"/>
      <c r="N881" s="43"/>
    </row>
    <row r="882" spans="2:14">
      <c r="B882" s="7"/>
      <c r="J882" s="7"/>
      <c r="K882" s="62"/>
      <c r="L882" s="63"/>
      <c r="M882" s="43"/>
      <c r="N882" s="43"/>
    </row>
    <row r="883" spans="2:14">
      <c r="B883" s="7"/>
      <c r="J883" s="7"/>
      <c r="K883" s="62"/>
      <c r="L883" s="63"/>
      <c r="M883" s="43"/>
      <c r="N883" s="43"/>
    </row>
    <row r="884" spans="2:14">
      <c r="B884" s="7"/>
      <c r="J884" s="7"/>
      <c r="K884" s="62"/>
      <c r="L884" s="63"/>
      <c r="M884" s="43"/>
      <c r="N884" s="43"/>
    </row>
    <row r="885" spans="2:14">
      <c r="B885" s="7"/>
      <c r="J885" s="7"/>
      <c r="K885" s="62"/>
      <c r="L885" s="63"/>
      <c r="M885" s="43"/>
      <c r="N885" s="43"/>
    </row>
    <row r="886" spans="2:14">
      <c r="B886" s="7"/>
      <c r="J886" s="7"/>
      <c r="K886" s="62"/>
      <c r="L886" s="63"/>
      <c r="M886" s="43"/>
      <c r="N886" s="43"/>
    </row>
    <row r="887" spans="2:14">
      <c r="B887" s="7"/>
      <c r="J887" s="7"/>
      <c r="K887" s="62"/>
      <c r="L887" s="63"/>
      <c r="M887" s="43"/>
      <c r="N887" s="43"/>
    </row>
    <row r="888" spans="2:14">
      <c r="B888" s="7"/>
      <c r="J888" s="7"/>
      <c r="K888" s="62"/>
      <c r="L888" s="63"/>
      <c r="M888" s="43"/>
      <c r="N888" s="43"/>
    </row>
    <row r="889" spans="2:14">
      <c r="B889" s="7"/>
      <c r="J889" s="7"/>
      <c r="K889" s="62"/>
      <c r="L889" s="63"/>
      <c r="M889" s="43"/>
      <c r="N889" s="43"/>
    </row>
    <row r="890" spans="2:14">
      <c r="B890" s="7"/>
      <c r="J890" s="7"/>
      <c r="K890" s="62"/>
      <c r="L890" s="63"/>
      <c r="M890" s="43"/>
      <c r="N890" s="43"/>
    </row>
    <row r="891" spans="2:14">
      <c r="B891" s="7"/>
      <c r="J891" s="7"/>
      <c r="K891" s="62"/>
      <c r="L891" s="63"/>
      <c r="M891" s="43"/>
      <c r="N891" s="43"/>
    </row>
    <row r="892" spans="2:14">
      <c r="B892" s="7"/>
      <c r="J892" s="7"/>
      <c r="K892" s="62"/>
      <c r="L892" s="63"/>
      <c r="M892" s="43"/>
      <c r="N892" s="43"/>
    </row>
    <row r="893" spans="2:14">
      <c r="B893" s="7"/>
      <c r="J893" s="7"/>
      <c r="K893" s="62"/>
      <c r="L893" s="63"/>
      <c r="M893" s="43"/>
      <c r="N893" s="43"/>
    </row>
    <row r="894" spans="2:14">
      <c r="B894" s="7"/>
      <c r="J894" s="7"/>
      <c r="K894" s="62"/>
      <c r="L894" s="63"/>
      <c r="M894" s="43"/>
      <c r="N894" s="43"/>
    </row>
    <row r="895" spans="2:14">
      <c r="B895" s="7"/>
      <c r="J895" s="7"/>
      <c r="K895" s="62"/>
      <c r="L895" s="63"/>
      <c r="M895" s="43"/>
      <c r="N895" s="43"/>
    </row>
    <row r="896" spans="2:14">
      <c r="B896" s="7"/>
      <c r="J896" s="7"/>
      <c r="K896" s="62"/>
      <c r="L896" s="63"/>
      <c r="M896" s="43"/>
      <c r="N896" s="43"/>
    </row>
    <row r="897" spans="2:14">
      <c r="B897" s="7"/>
      <c r="J897" s="7"/>
      <c r="K897" s="62"/>
      <c r="L897" s="63"/>
      <c r="M897" s="43"/>
      <c r="N897" s="43"/>
    </row>
    <row r="898" spans="2:14">
      <c r="B898" s="7"/>
      <c r="J898" s="7"/>
      <c r="K898" s="62"/>
      <c r="L898" s="63"/>
      <c r="M898" s="43"/>
      <c r="N898" s="43"/>
    </row>
    <row r="899" spans="2:14">
      <c r="B899" s="7"/>
      <c r="J899" s="7"/>
      <c r="K899" s="62"/>
      <c r="L899" s="63"/>
      <c r="M899" s="43"/>
      <c r="N899" s="43"/>
    </row>
    <row r="900" spans="2:14">
      <c r="B900" s="7"/>
      <c r="J900" s="7"/>
      <c r="K900" s="62"/>
      <c r="L900" s="63"/>
      <c r="M900" s="43"/>
      <c r="N900" s="43"/>
    </row>
    <row r="901" spans="2:14">
      <c r="B901" s="7"/>
      <c r="J901" s="7"/>
      <c r="K901" s="62"/>
      <c r="L901" s="63"/>
      <c r="M901" s="43"/>
      <c r="N901" s="43"/>
    </row>
    <row r="902" spans="2:14">
      <c r="B902" s="7"/>
      <c r="J902" s="7"/>
      <c r="K902" s="62"/>
      <c r="L902" s="63"/>
      <c r="M902" s="43"/>
      <c r="N902" s="43"/>
    </row>
    <row r="903" spans="2:14">
      <c r="B903" s="7"/>
      <c r="J903" s="7"/>
      <c r="K903" s="62"/>
      <c r="L903" s="63"/>
      <c r="M903" s="43"/>
      <c r="N903" s="43"/>
    </row>
    <row r="904" spans="2:14">
      <c r="B904" s="7"/>
      <c r="J904" s="7"/>
      <c r="K904" s="62"/>
      <c r="L904" s="63"/>
      <c r="M904" s="43"/>
      <c r="N904" s="43"/>
    </row>
    <row r="905" spans="2:14">
      <c r="B905" s="7"/>
      <c r="J905" s="7"/>
      <c r="K905" s="62"/>
      <c r="L905" s="63"/>
      <c r="M905" s="43"/>
      <c r="N905" s="43"/>
    </row>
    <row r="906" spans="2:14">
      <c r="B906" s="7"/>
      <c r="J906" s="7"/>
      <c r="K906" s="62"/>
      <c r="L906" s="63"/>
      <c r="M906" s="43"/>
      <c r="N906" s="43"/>
    </row>
    <row r="907" spans="2:14">
      <c r="B907" s="7"/>
      <c r="J907" s="7"/>
      <c r="K907" s="62"/>
      <c r="L907" s="63"/>
      <c r="M907" s="43"/>
      <c r="N907" s="43"/>
    </row>
    <row r="908" spans="2:14">
      <c r="B908" s="7"/>
      <c r="J908" s="7"/>
      <c r="K908" s="62"/>
      <c r="L908" s="63"/>
      <c r="M908" s="43"/>
      <c r="N908" s="43"/>
    </row>
    <row r="909" spans="2:14">
      <c r="B909" s="7"/>
      <c r="J909" s="7"/>
      <c r="K909" s="62"/>
      <c r="L909" s="63"/>
      <c r="M909" s="43"/>
      <c r="N909" s="43"/>
    </row>
    <row r="910" spans="2:14">
      <c r="B910" s="7"/>
      <c r="J910" s="7"/>
      <c r="K910" s="62"/>
      <c r="L910" s="63"/>
      <c r="M910" s="43"/>
      <c r="N910" s="43"/>
    </row>
    <row r="911" spans="2:14">
      <c r="B911" s="7"/>
      <c r="J911" s="7"/>
      <c r="K911" s="62"/>
      <c r="L911" s="63"/>
      <c r="M911" s="43"/>
      <c r="N911" s="43"/>
    </row>
    <row r="912" spans="2:14">
      <c r="B912" s="7"/>
      <c r="J912" s="7"/>
      <c r="K912" s="62"/>
      <c r="L912" s="63"/>
      <c r="M912" s="43"/>
      <c r="N912" s="43"/>
    </row>
    <row r="913" spans="2:14">
      <c r="B913" s="7"/>
      <c r="J913" s="7"/>
      <c r="K913" s="62"/>
      <c r="L913" s="63"/>
      <c r="M913" s="43"/>
      <c r="N913" s="43"/>
    </row>
    <row r="914" spans="2:14">
      <c r="B914" s="7"/>
      <c r="J914" s="7"/>
      <c r="K914" s="62"/>
      <c r="L914" s="63"/>
      <c r="M914" s="43"/>
      <c r="N914" s="43"/>
    </row>
    <row r="915" spans="2:14">
      <c r="B915" s="7"/>
      <c r="J915" s="7"/>
      <c r="K915" s="62"/>
      <c r="L915" s="63"/>
      <c r="M915" s="43"/>
      <c r="N915" s="43"/>
    </row>
    <row r="916" spans="2:14">
      <c r="B916" s="7"/>
      <c r="J916" s="7"/>
      <c r="K916" s="62"/>
      <c r="L916" s="63"/>
      <c r="M916" s="43"/>
      <c r="N916" s="43"/>
    </row>
    <row r="917" spans="2:14">
      <c r="B917" s="7"/>
      <c r="J917" s="7"/>
      <c r="K917" s="62"/>
      <c r="L917" s="63"/>
      <c r="M917" s="43"/>
      <c r="N917" s="43"/>
    </row>
    <row r="918" spans="2:14">
      <c r="B918" s="7"/>
      <c r="J918" s="7"/>
      <c r="K918" s="62"/>
      <c r="L918" s="63"/>
      <c r="M918" s="43"/>
      <c r="N918" s="43"/>
    </row>
    <row r="919" spans="2:14">
      <c r="B919" s="7"/>
      <c r="J919" s="7"/>
      <c r="K919" s="62"/>
      <c r="L919" s="63"/>
      <c r="M919" s="43"/>
      <c r="N919" s="43"/>
    </row>
    <row r="920" spans="2:14">
      <c r="B920" s="7"/>
      <c r="J920" s="7"/>
      <c r="K920" s="62"/>
      <c r="L920" s="63"/>
      <c r="M920" s="43"/>
      <c r="N920" s="43"/>
    </row>
    <row r="921" spans="2:14">
      <c r="B921" s="7"/>
      <c r="J921" s="7"/>
      <c r="K921" s="62"/>
      <c r="L921" s="63"/>
      <c r="M921" s="43"/>
      <c r="N921" s="43"/>
    </row>
    <row r="922" spans="2:14">
      <c r="B922" s="7"/>
      <c r="J922" s="7"/>
      <c r="K922" s="62"/>
      <c r="L922" s="63"/>
      <c r="M922" s="43"/>
      <c r="N922" s="43"/>
    </row>
    <row r="923" spans="2:14">
      <c r="B923" s="7"/>
      <c r="J923" s="7"/>
      <c r="K923" s="62"/>
      <c r="L923" s="63"/>
      <c r="M923" s="43"/>
      <c r="N923" s="43"/>
    </row>
    <row r="924" spans="2:14">
      <c r="B924" s="7"/>
      <c r="J924" s="7"/>
      <c r="K924" s="62"/>
      <c r="L924" s="63"/>
      <c r="M924" s="43"/>
      <c r="N924" s="43"/>
    </row>
    <row r="925" spans="2:14">
      <c r="B925" s="7"/>
      <c r="J925" s="7"/>
      <c r="K925" s="62"/>
      <c r="L925" s="63"/>
      <c r="M925" s="43"/>
      <c r="N925" s="43"/>
    </row>
    <row r="926" spans="2:14">
      <c r="B926" s="7"/>
      <c r="J926" s="7"/>
      <c r="K926" s="62"/>
      <c r="L926" s="63"/>
      <c r="M926" s="43"/>
      <c r="N926" s="43"/>
    </row>
    <row r="927" spans="2:14">
      <c r="B927" s="7"/>
      <c r="J927" s="7"/>
      <c r="K927" s="62"/>
      <c r="L927" s="63"/>
      <c r="M927" s="43"/>
      <c r="N927" s="43"/>
    </row>
    <row r="928" spans="2:14">
      <c r="B928" s="7"/>
      <c r="J928" s="7"/>
      <c r="K928" s="62"/>
      <c r="L928" s="63"/>
      <c r="M928" s="43"/>
      <c r="N928" s="43"/>
    </row>
    <row r="929" spans="2:14">
      <c r="B929" s="7"/>
      <c r="J929" s="7"/>
      <c r="K929" s="62"/>
      <c r="L929" s="63"/>
      <c r="M929" s="43"/>
      <c r="N929" s="43"/>
    </row>
    <row r="930" spans="2:14">
      <c r="B930" s="7"/>
      <c r="J930" s="7"/>
      <c r="K930" s="62"/>
      <c r="L930" s="63"/>
      <c r="M930" s="43"/>
      <c r="N930" s="43"/>
    </row>
    <row r="931" spans="2:14">
      <c r="B931" s="7"/>
      <c r="J931" s="7"/>
      <c r="K931" s="62"/>
      <c r="L931" s="63"/>
      <c r="M931" s="43"/>
      <c r="N931" s="43"/>
    </row>
    <row r="932" spans="2:14">
      <c r="B932" s="7"/>
      <c r="J932" s="7"/>
      <c r="K932" s="62"/>
      <c r="L932" s="63"/>
      <c r="M932" s="43"/>
      <c r="N932" s="43"/>
    </row>
    <row r="933" spans="2:14">
      <c r="B933" s="7"/>
      <c r="J933" s="7"/>
      <c r="K933" s="62"/>
      <c r="L933" s="63"/>
      <c r="M933" s="43"/>
      <c r="N933" s="43"/>
    </row>
    <row r="934" spans="2:14">
      <c r="B934" s="7"/>
      <c r="J934" s="7"/>
      <c r="K934" s="62"/>
      <c r="L934" s="63"/>
      <c r="M934" s="43"/>
      <c r="N934" s="43"/>
    </row>
    <row r="935" spans="2:14">
      <c r="B935" s="7"/>
      <c r="J935" s="7"/>
      <c r="K935" s="62"/>
      <c r="L935" s="63"/>
      <c r="M935" s="43"/>
      <c r="N935" s="43"/>
    </row>
    <row r="936" spans="2:14">
      <c r="B936" s="7"/>
      <c r="J936" s="7"/>
      <c r="K936" s="62"/>
      <c r="L936" s="63"/>
      <c r="M936" s="43"/>
      <c r="N936" s="43"/>
    </row>
    <row r="937" spans="2:14">
      <c r="B937" s="7"/>
      <c r="J937" s="7"/>
      <c r="K937" s="62"/>
      <c r="L937" s="63"/>
      <c r="M937" s="43"/>
      <c r="N937" s="43"/>
    </row>
    <row r="938" spans="2:14">
      <c r="B938" s="7"/>
      <c r="J938" s="7"/>
      <c r="K938" s="62"/>
      <c r="L938" s="63"/>
      <c r="M938" s="43"/>
      <c r="N938" s="43"/>
    </row>
    <row r="939" spans="2:14">
      <c r="B939" s="7"/>
      <c r="J939" s="7"/>
      <c r="K939" s="62"/>
      <c r="L939" s="63"/>
      <c r="M939" s="43"/>
      <c r="N939" s="43"/>
    </row>
    <row r="940" spans="2:14">
      <c r="B940" s="7"/>
      <c r="J940" s="7"/>
      <c r="K940" s="62"/>
      <c r="L940" s="63"/>
      <c r="M940" s="43"/>
      <c r="N940" s="43"/>
    </row>
    <row r="941" spans="2:14">
      <c r="B941" s="7"/>
      <c r="J941" s="7"/>
      <c r="K941" s="62"/>
      <c r="L941" s="63"/>
      <c r="M941" s="43"/>
      <c r="N941" s="43"/>
    </row>
    <row r="942" spans="2:14">
      <c r="B942" s="7"/>
      <c r="J942" s="7"/>
      <c r="K942" s="62"/>
      <c r="L942" s="63"/>
      <c r="M942" s="43"/>
      <c r="N942" s="43"/>
    </row>
    <row r="943" spans="2:14">
      <c r="B943" s="7"/>
      <c r="J943" s="7"/>
      <c r="K943" s="62"/>
      <c r="L943" s="63"/>
      <c r="M943" s="43"/>
      <c r="N943" s="43"/>
    </row>
    <row r="944" spans="2:14">
      <c r="B944" s="7"/>
      <c r="J944" s="7"/>
      <c r="K944" s="62"/>
      <c r="L944" s="63"/>
      <c r="M944" s="43"/>
      <c r="N944" s="43"/>
    </row>
    <row r="945" spans="2:14">
      <c r="B945" s="7"/>
      <c r="J945" s="7"/>
      <c r="K945" s="62"/>
      <c r="L945" s="63"/>
      <c r="M945" s="43"/>
      <c r="N945" s="43"/>
    </row>
    <row r="946" spans="2:14">
      <c r="B946" s="7"/>
      <c r="J946" s="7"/>
      <c r="K946" s="62"/>
      <c r="L946" s="63"/>
      <c r="M946" s="43"/>
      <c r="N946" s="43"/>
    </row>
    <row r="947" spans="2:14">
      <c r="B947" s="7"/>
      <c r="J947" s="7"/>
      <c r="K947" s="62"/>
      <c r="L947" s="63"/>
      <c r="M947" s="43"/>
      <c r="N947" s="43"/>
    </row>
    <row r="948" spans="2:14">
      <c r="B948" s="7"/>
      <c r="J948" s="7"/>
      <c r="K948" s="62"/>
      <c r="L948" s="63"/>
      <c r="M948" s="43"/>
      <c r="N948" s="43"/>
    </row>
    <row r="949" spans="2:14">
      <c r="B949" s="7"/>
      <c r="J949" s="7"/>
      <c r="K949" s="62"/>
      <c r="L949" s="63"/>
      <c r="M949" s="43"/>
      <c r="N949" s="43"/>
    </row>
    <row r="950" spans="2:14">
      <c r="B950" s="7"/>
      <c r="J950" s="7"/>
      <c r="K950" s="62"/>
      <c r="L950" s="63"/>
      <c r="M950" s="43"/>
      <c r="N950" s="43"/>
    </row>
    <row r="951" spans="2:14">
      <c r="B951" s="7"/>
      <c r="J951" s="7"/>
      <c r="K951" s="62"/>
      <c r="L951" s="63"/>
      <c r="M951" s="43"/>
      <c r="N951" s="43"/>
    </row>
    <row r="952" spans="2:14">
      <c r="B952" s="7"/>
      <c r="J952" s="7"/>
      <c r="K952" s="62"/>
      <c r="L952" s="63"/>
      <c r="M952" s="43"/>
      <c r="N952" s="43"/>
    </row>
    <row r="953" spans="2:14">
      <c r="B953" s="7"/>
      <c r="J953" s="7"/>
      <c r="K953" s="62"/>
      <c r="L953" s="63"/>
      <c r="M953" s="43"/>
      <c r="N953" s="43"/>
    </row>
    <row r="954" spans="2:14">
      <c r="B954" s="7"/>
      <c r="J954" s="7"/>
      <c r="K954" s="62"/>
      <c r="L954" s="63"/>
      <c r="M954" s="43"/>
      <c r="N954" s="43"/>
    </row>
    <row r="955" spans="2:14">
      <c r="B955" s="7"/>
      <c r="J955" s="7"/>
      <c r="K955" s="62"/>
      <c r="L955" s="63"/>
      <c r="M955" s="43"/>
      <c r="N955" s="43"/>
    </row>
    <row r="956" spans="2:14">
      <c r="B956" s="7"/>
      <c r="J956" s="7"/>
      <c r="K956" s="62"/>
      <c r="L956" s="63"/>
      <c r="M956" s="43"/>
      <c r="N956" s="43"/>
    </row>
    <row r="957" spans="2:14">
      <c r="B957" s="7"/>
      <c r="J957" s="7"/>
      <c r="K957" s="62"/>
      <c r="L957" s="63"/>
      <c r="M957" s="43"/>
      <c r="N957" s="43"/>
    </row>
    <row r="958" spans="2:14">
      <c r="B958" s="7"/>
      <c r="J958" s="7"/>
      <c r="K958" s="62"/>
      <c r="L958" s="63"/>
      <c r="M958" s="43"/>
      <c r="N958" s="43"/>
    </row>
    <row r="959" spans="2:14">
      <c r="B959" s="7"/>
      <c r="J959" s="7"/>
      <c r="K959" s="62"/>
      <c r="L959" s="63"/>
      <c r="M959" s="43"/>
      <c r="N959" s="43"/>
    </row>
    <row r="960" spans="2:14">
      <c r="B960" s="7"/>
      <c r="J960" s="7"/>
      <c r="K960" s="62"/>
      <c r="L960" s="63"/>
      <c r="M960" s="43"/>
      <c r="N960" s="43"/>
    </row>
    <row r="961" spans="2:14">
      <c r="B961" s="7"/>
      <c r="J961" s="7"/>
      <c r="K961" s="62"/>
      <c r="L961" s="63"/>
      <c r="M961" s="43"/>
      <c r="N961" s="43"/>
    </row>
    <row r="962" spans="2:14">
      <c r="B962" s="7"/>
      <c r="J962" s="7"/>
      <c r="K962" s="62"/>
      <c r="L962" s="63"/>
      <c r="M962" s="43"/>
      <c r="N962" s="43"/>
    </row>
    <row r="963" spans="2:14">
      <c r="B963" s="7"/>
      <c r="J963" s="7"/>
      <c r="K963" s="62"/>
      <c r="L963" s="63"/>
      <c r="M963" s="43"/>
      <c r="N963" s="43"/>
    </row>
    <row r="964" spans="2:14">
      <c r="B964" s="7"/>
      <c r="J964" s="7"/>
      <c r="K964" s="62"/>
      <c r="L964" s="63"/>
      <c r="M964" s="43"/>
      <c r="N964" s="43"/>
    </row>
    <row r="965" spans="2:14">
      <c r="B965" s="7"/>
      <c r="J965" s="7"/>
      <c r="K965" s="62"/>
      <c r="L965" s="63"/>
      <c r="M965" s="43"/>
      <c r="N965" s="43"/>
    </row>
    <row r="966" spans="2:14">
      <c r="B966" s="7"/>
      <c r="J966" s="7"/>
      <c r="K966" s="62"/>
      <c r="L966" s="63"/>
      <c r="M966" s="43"/>
      <c r="N966" s="43"/>
    </row>
    <row r="967" spans="2:14">
      <c r="B967" s="7"/>
      <c r="J967" s="7"/>
      <c r="K967" s="62"/>
      <c r="L967" s="63"/>
      <c r="M967" s="43"/>
      <c r="N967" s="43"/>
    </row>
    <row r="968" spans="2:14">
      <c r="B968" s="7"/>
      <c r="J968" s="7"/>
      <c r="K968" s="62"/>
      <c r="L968" s="63"/>
      <c r="M968" s="43"/>
      <c r="N968" s="43"/>
    </row>
    <row r="969" spans="2:14">
      <c r="B969" s="7"/>
      <c r="J969" s="7"/>
      <c r="K969" s="62"/>
      <c r="L969" s="63"/>
      <c r="M969" s="43"/>
      <c r="N969" s="43"/>
    </row>
    <row r="970" spans="2:14">
      <c r="B970" s="7"/>
      <c r="J970" s="7"/>
      <c r="K970" s="62"/>
      <c r="L970" s="63"/>
      <c r="M970" s="43"/>
      <c r="N970" s="43"/>
    </row>
    <row r="971" spans="2:14">
      <c r="B971" s="7"/>
      <c r="J971" s="7"/>
      <c r="K971" s="62"/>
      <c r="L971" s="63"/>
      <c r="M971" s="43"/>
      <c r="N971" s="43"/>
    </row>
    <row r="972" spans="2:14">
      <c r="B972" s="7"/>
      <c r="J972" s="7"/>
      <c r="K972" s="62"/>
      <c r="L972" s="63"/>
      <c r="M972" s="43"/>
      <c r="N972" s="43"/>
    </row>
    <row r="973" spans="2:14">
      <c r="B973" s="7"/>
      <c r="J973" s="7"/>
      <c r="K973" s="62"/>
      <c r="L973" s="63"/>
      <c r="M973" s="43"/>
      <c r="N973" s="43"/>
    </row>
    <row r="974" spans="2:14">
      <c r="B974" s="7"/>
      <c r="J974" s="7"/>
      <c r="K974" s="62"/>
      <c r="L974" s="63"/>
      <c r="M974" s="43"/>
      <c r="N974" s="43"/>
    </row>
    <row r="975" spans="2:14">
      <c r="B975" s="7"/>
      <c r="J975" s="7"/>
      <c r="K975" s="62"/>
      <c r="L975" s="63"/>
      <c r="M975" s="43"/>
      <c r="N975" s="43"/>
    </row>
    <row r="976" spans="2:14">
      <c r="B976" s="7"/>
      <c r="J976" s="7"/>
      <c r="K976" s="62"/>
      <c r="L976" s="63"/>
      <c r="M976" s="43"/>
      <c r="N976" s="43"/>
    </row>
    <row r="977" spans="2:14">
      <c r="B977" s="7"/>
      <c r="J977" s="7"/>
      <c r="K977" s="62"/>
      <c r="L977" s="63"/>
      <c r="M977" s="43"/>
      <c r="N977" s="43"/>
    </row>
    <row r="978" spans="2:14">
      <c r="B978" s="7"/>
      <c r="J978" s="7"/>
      <c r="K978" s="62"/>
      <c r="L978" s="63"/>
      <c r="M978" s="43"/>
      <c r="N978" s="43"/>
    </row>
    <row r="979" spans="2:14">
      <c r="B979" s="7"/>
      <c r="J979" s="7"/>
      <c r="K979" s="62"/>
      <c r="L979" s="63"/>
      <c r="M979" s="43"/>
      <c r="N979" s="43"/>
    </row>
    <row r="980" spans="2:14">
      <c r="B980" s="7"/>
      <c r="J980" s="7"/>
      <c r="K980" s="62"/>
      <c r="L980" s="63"/>
      <c r="M980" s="43"/>
      <c r="N980" s="43"/>
    </row>
    <row r="981" spans="2:14">
      <c r="B981" s="7"/>
      <c r="J981" s="7"/>
      <c r="K981" s="62"/>
      <c r="L981" s="63"/>
      <c r="M981" s="43"/>
      <c r="N981" s="43"/>
    </row>
    <row r="982" spans="2:14">
      <c r="B982" s="7"/>
      <c r="J982" s="7"/>
      <c r="K982" s="62"/>
      <c r="L982" s="63"/>
      <c r="M982" s="43"/>
      <c r="N982" s="43"/>
    </row>
    <row r="983" spans="2:14">
      <c r="B983" s="7"/>
      <c r="J983" s="7"/>
      <c r="K983" s="62"/>
      <c r="L983" s="63"/>
      <c r="M983" s="43"/>
      <c r="N983" s="43"/>
    </row>
    <row r="984" spans="2:14">
      <c r="B984" s="7"/>
      <c r="J984" s="7"/>
      <c r="K984" s="62"/>
      <c r="L984" s="63"/>
      <c r="M984" s="43"/>
      <c r="N984" s="43"/>
    </row>
    <row r="985" spans="2:14">
      <c r="B985" s="7"/>
      <c r="J985" s="7"/>
      <c r="K985" s="62"/>
      <c r="L985" s="63"/>
      <c r="M985" s="43"/>
      <c r="N985" s="43"/>
    </row>
    <row r="986" spans="2:14">
      <c r="B986" s="7"/>
      <c r="J986" s="7"/>
      <c r="K986" s="62"/>
      <c r="L986" s="63"/>
      <c r="M986" s="43"/>
      <c r="N986" s="43"/>
    </row>
    <row r="987" spans="2:14">
      <c r="B987" s="7"/>
      <c r="J987" s="7"/>
      <c r="K987" s="62"/>
      <c r="L987" s="63"/>
      <c r="M987" s="43"/>
      <c r="N987" s="43"/>
    </row>
    <row r="988" spans="2:14">
      <c r="B988" s="7"/>
      <c r="J988" s="7"/>
      <c r="K988" s="62"/>
      <c r="L988" s="63"/>
      <c r="M988" s="43"/>
      <c r="N988" s="43"/>
    </row>
    <row r="989" spans="2:14">
      <c r="B989" s="7"/>
      <c r="J989" s="7"/>
      <c r="K989" s="62"/>
      <c r="L989" s="63"/>
      <c r="M989" s="43"/>
      <c r="N989" s="43"/>
    </row>
    <row r="990" spans="2:14">
      <c r="B990" s="7"/>
      <c r="J990" s="7"/>
      <c r="K990" s="62"/>
      <c r="L990" s="63"/>
      <c r="M990" s="43"/>
      <c r="N990" s="43"/>
    </row>
    <row r="991" spans="2:14">
      <c r="B991" s="7"/>
      <c r="J991" s="7"/>
      <c r="K991" s="62"/>
      <c r="L991" s="63"/>
      <c r="M991" s="43"/>
      <c r="N991" s="43"/>
    </row>
    <row r="992" spans="2:14">
      <c r="B992" s="7"/>
      <c r="J992" s="7"/>
      <c r="K992" s="62"/>
      <c r="L992" s="63"/>
      <c r="M992" s="43"/>
      <c r="N992" s="43"/>
    </row>
    <row r="993" spans="2:14">
      <c r="B993" s="7"/>
      <c r="J993" s="7"/>
      <c r="K993" s="62"/>
      <c r="L993" s="63"/>
      <c r="M993" s="43"/>
      <c r="N993" s="43"/>
    </row>
    <row r="994" spans="2:14">
      <c r="B994" s="7"/>
      <c r="J994" s="7"/>
      <c r="K994" s="62"/>
      <c r="L994" s="63"/>
      <c r="M994" s="43"/>
      <c r="N994" s="43"/>
    </row>
    <row r="995" spans="2:14">
      <c r="B995" s="7"/>
      <c r="J995" s="7"/>
      <c r="K995" s="62"/>
      <c r="L995" s="63"/>
      <c r="M995" s="43"/>
      <c r="N995" s="43"/>
    </row>
    <row r="996" spans="2:14">
      <c r="B996" s="7"/>
      <c r="J996" s="7"/>
      <c r="K996" s="62"/>
      <c r="L996" s="63"/>
      <c r="M996" s="43"/>
      <c r="N996" s="43"/>
    </row>
    <row r="997" spans="2:14">
      <c r="B997" s="7"/>
      <c r="J997" s="7"/>
      <c r="K997" s="62"/>
      <c r="L997" s="63"/>
      <c r="M997" s="43"/>
      <c r="N997" s="43"/>
    </row>
    <row r="998" spans="2:14">
      <c r="B998" s="7"/>
      <c r="J998" s="7"/>
      <c r="K998" s="62"/>
      <c r="L998" s="63"/>
      <c r="M998" s="43"/>
      <c r="N998" s="43"/>
    </row>
    <row r="999" spans="2:14">
      <c r="B999" s="7"/>
      <c r="J999" s="7"/>
      <c r="K999" s="62"/>
      <c r="L999" s="63"/>
      <c r="M999" s="43"/>
      <c r="N999" s="43"/>
    </row>
    <row r="1000" spans="2:14">
      <c r="B1000" s="7"/>
      <c r="J1000" s="7"/>
      <c r="K1000" s="62"/>
      <c r="L1000" s="63"/>
      <c r="M1000" s="43"/>
      <c r="N1000" s="43"/>
    </row>
  </sheetData>
  <mergeCells count="1">
    <mergeCell ref="B2:M2"/>
  </mergeCells>
  <hyperlinks>
    <hyperlink ref="M4" r:id="rId1" display="Descripción avance / Evidencias_x000a__x000a_https://drive.google.com/drive/folders/1bpfu6vzbg5EVeM68BxisviGt0WI54_3u"/>
    <hyperlink ref="N43"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Hernando Roa Mora</dc:creator>
  <cp:lastModifiedBy>Pedro Hernando Roa Mora</cp:lastModifiedBy>
  <dcterms:created xsi:type="dcterms:W3CDTF">2025-06-12T16:47:03Z</dcterms:created>
  <dcterms:modified xsi:type="dcterms:W3CDTF">2025-06-18T20:29:16Z</dcterms:modified>
</cp:coreProperties>
</file>