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LETRABAJO\Desktop\"/>
    </mc:Choice>
  </mc:AlternateContent>
  <bookViews>
    <workbookView showHorizontalScroll="0" showVerticalScroll="0" showSheetTabs="0" xWindow="0" yWindow="0" windowWidth="28800" windowHeight="12330"/>
  </bookViews>
  <sheets>
    <sheet name="PLAN DE PARTICIPACIÓN CIUDADANA" sheetId="1" r:id="rId1"/>
    <sheet name="Hoja2" sheetId="2" state="hidden" r:id="rId2"/>
  </sheets>
  <externalReferences>
    <externalReference r:id="rId3"/>
  </externalReferences>
  <definedNames>
    <definedName name="Acciones_Categoría_3">'[1]Ponderaciones y parámetros'!$K$6:$N$6</definedName>
    <definedName name="Simulador">[1]Listas!$B$2:$B$4</definedName>
  </definedNames>
  <calcPr calcId="162913"/>
  <extLst>
    <ext uri="GoogleSheetsCustomDataVersion2">
      <go:sheetsCustomData xmlns:go="http://customooxmlschemas.google.com/" r:id="rId7" roundtripDataChecksum="NE/DSivkx0qF6u/8NhogR9k2LK61Ew0biTZPg90fGo4="/>
    </ext>
  </extLst>
</workbook>
</file>

<file path=xl/calcChain.xml><?xml version="1.0" encoding="utf-8"?>
<calcChain xmlns="http://schemas.openxmlformats.org/spreadsheetml/2006/main">
  <c r="O9" i="1" l="1"/>
  <c r="AA18" i="1"/>
  <c r="O18" i="1"/>
  <c r="AA17" i="1"/>
  <c r="O17" i="1"/>
  <c r="AA16" i="1"/>
  <c r="O16" i="1"/>
  <c r="AA15" i="1"/>
  <c r="O15" i="1"/>
  <c r="AA14" i="1"/>
  <c r="O14" i="1"/>
  <c r="AA13" i="1"/>
  <c r="AA12" i="1"/>
  <c r="AB11" i="1"/>
  <c r="AA11" i="1"/>
  <c r="AA10" i="1"/>
  <c r="O10" i="1"/>
  <c r="AB9" i="1"/>
  <c r="AA9" i="1"/>
  <c r="AA8" i="1"/>
  <c r="O8" i="1"/>
  <c r="AA7" i="1"/>
  <c r="O7" i="1"/>
</calcChain>
</file>

<file path=xl/sharedStrings.xml><?xml version="1.0" encoding="utf-8"?>
<sst xmlns="http://schemas.openxmlformats.org/spreadsheetml/2006/main" count="170" uniqueCount="122">
  <si>
    <t>PLAN DE PARTICIPACIÓN CIUDADANA
Vigencia 2024</t>
  </si>
  <si>
    <t xml:space="preserve">Entidad </t>
  </si>
  <si>
    <t xml:space="preserve">INSTITUTO DE DESARROLLO URBANO </t>
  </si>
  <si>
    <t xml:space="preserve">Cronograma de actividades de participación ciudadana </t>
  </si>
  <si>
    <t>Meta real alcanzada</t>
  </si>
  <si>
    <t>% Acumulado</t>
  </si>
  <si>
    <t>No.</t>
  </si>
  <si>
    <t xml:space="preserve">Estrategia </t>
  </si>
  <si>
    <t>Nombre de la actividad/Acción de gestión institucional</t>
  </si>
  <si>
    <t xml:space="preserve">Objetivo de la actividad 
</t>
  </si>
  <si>
    <t>Indicador</t>
  </si>
  <si>
    <t>Meta</t>
  </si>
  <si>
    <t>Meta en números</t>
  </si>
  <si>
    <t>Producto/
Entregable</t>
  </si>
  <si>
    <t>Grupo(s) de valor</t>
  </si>
  <si>
    <t>Modalidad del espacio</t>
  </si>
  <si>
    <t>Fecha programada inicio</t>
  </si>
  <si>
    <t>Fecha programada
 fin</t>
  </si>
  <si>
    <t>Dependencia (s) responsable (s)</t>
  </si>
  <si>
    <t>I TRIM</t>
  </si>
  <si>
    <t>2 TRIM</t>
  </si>
  <si>
    <t>3 TRIM</t>
  </si>
  <si>
    <t>4 TRIM</t>
  </si>
  <si>
    <t>RESULTADO DEL INDICADOR %</t>
  </si>
  <si>
    <t>ANÁLISIS DEL AVANCE</t>
  </si>
  <si>
    <t>RESULTADO DEL INDICADOR</t>
  </si>
  <si>
    <t xml:space="preserve">RELACIONAMIENTO CON LA CIUDADANÍA EN LA CONSTRUCCIÓN DE LA CULTURA CIUDADANA EN TORNO A LOS PROYECTOS DE INFRAESTRUCTURA DE MOVILIDAD. </t>
  </si>
  <si>
    <t xml:space="preserve">Comités IDU: espacios de participación y relacionamiento ciudadano en los proyectos IDU. </t>
  </si>
  <si>
    <t>Desarrollar los espacios de participación denominados "Comités IDU" en el que se identifiquen las iniciativas ciudadanas frente a los proyectos, se informe a la comunidad sobre las obras y las posibles afectaciones, se propicien espacios de articulación interinstitucional para facilitar el desarrollo del proyecto y promover la apropiación y conservación de las obras.</t>
  </si>
  <si>
    <t xml:space="preserve">Cantidad de espacios de participación y relacionamiento ciudadano en los proyectos IDU - Comités IDU desarrollados anualmente.  </t>
  </si>
  <si>
    <t>500 espacios  de participación y relacionamiento ciudadano desarrollados</t>
  </si>
  <si>
    <t xml:space="preserve">Actas
Registro fotográfico 
Listados de asistencia </t>
  </si>
  <si>
    <t xml:space="preserve">Ciudadanía en general </t>
  </si>
  <si>
    <t xml:space="preserve">Hibrido </t>
  </si>
  <si>
    <t>ORSC / GSPC</t>
  </si>
  <si>
    <t>Con corte a marzo 2024, se han registrado en el sistema de gestión social de proyectos 127 comités IDU, en el primer trimestre del año.</t>
  </si>
  <si>
    <t xml:space="preserve">Gestión Territorial en el marco de los proyectos IDU. </t>
  </si>
  <si>
    <t>Implementar espacios para reconocer y acompañar a los diferentes actores territoriales, espacios y escenarios de diálogo y participación, que sean relevantes para el buen desarrollo de los proyectos IDU.</t>
  </si>
  <si>
    <t xml:space="preserve">Cantidad de espacios de gestión territorial en en el marco de la gestión contractual del IDU implementados anualmente.  </t>
  </si>
  <si>
    <t xml:space="preserve">400 espacios de gestión territorial implementados. </t>
  </si>
  <si>
    <t xml:space="preserve">actas
Registro fotográfico 
</t>
  </si>
  <si>
    <t>En el primer trimestre de 2024, se realizaron 448 espacios de gestión territorial registrados en la plataforma Bachue, los cuales se han realizado de forma presencial y virtual.</t>
  </si>
  <si>
    <t xml:space="preserve">Rendición de cuentas </t>
  </si>
  <si>
    <t xml:space="preserve">Realizar espacios participativos de rendición de cuentas de manera sectorial, con un enfoque territorial y poblacional. </t>
  </si>
  <si>
    <t>Cantidad de espacios participativos de rendición de cuentas de manera sectorial, con un enfoque territorial y poblacional realizados</t>
  </si>
  <si>
    <t xml:space="preserve">20 espacios de rendición de cuentas. </t>
  </si>
  <si>
    <t xml:space="preserve">Mesas de Construcción de Ciudad y Ciudadanía </t>
  </si>
  <si>
    <t xml:space="preserve">Desarrollar las Mesas de Construcción de Ciudad y Ciudadanía como escenarios de diálogo en clave de desarrollo urbano y cultura ciudadana en torno a los proyectos IDU. </t>
  </si>
  <si>
    <t>Cantidad de  Mesas de Construcción de Ciudad y Ciudadanía como escenarios de diálogo en clave de desarrollo urbano y cultura ciudadana en torno a los proyectos IDU desarrollados.</t>
  </si>
  <si>
    <t xml:space="preserve">5 Mesas de Construcción de Ciudad y Ciudadanía </t>
  </si>
  <si>
    <t xml:space="preserve">Gestión de comunicaciones, eventos o invitaciones.  (Componente social 
obras IDU)
</t>
  </si>
  <si>
    <t xml:space="preserve">Gestionar las solicitudes recepcionadas a través de los canales de servicio relacionadas con la generación de espacios de comunicación, eventos o invitaciones para la participación ciudadana de manera territorial. </t>
  </si>
  <si>
    <t xml:space="preserve">Porcentaje de solicitudes recepcionadas a través de los canales de servicio relacionadas con la generación de espacios de comunicación, eventos o invitaciones para la participación ciudadana de manera territorial gestionadas. </t>
  </si>
  <si>
    <t xml:space="preserve">100% de las solicitudes recibidas gestionadas </t>
  </si>
  <si>
    <t> Reporte derechos de petición clasificados con el subcriterio invitaciones y/o participación a reuniones con comunidad.</t>
  </si>
  <si>
    <t>ORSC / CSC</t>
  </si>
  <si>
    <t>Fueron radicados 46 requerimientos durante el trimestre y la totalidad de los mismos fueron gestionados. Obteniendo una gestión efectiva del 100%.
 Se adjunta análisis de Indicador grupo de canales de la ORSC política de participación ciudadana IDU 2024.</t>
  </si>
  <si>
    <t xml:space="preserve">
FORMACIÓN Y CULTURA CIUDADANA PARA FORTALECER LA PARTICIPACIÓN CIUDADANA INCIDENTE EN EL MARCO DE LOS PROYECTOS IDU. </t>
  </si>
  <si>
    <t xml:space="preserve">Procesos formativos para la inclusión y la no-discriminación en clave de género en los proyectos IDU. </t>
  </si>
  <si>
    <t>Desarrollar procesos formativos sobre temas de discriminación, estereotipos, comunicación no sexista y construcción de una cultura libre de violencias en la ciudad, con trabajadores de los proyectos IDU y ciudadanía en general.</t>
  </si>
  <si>
    <t xml:space="preserve">Cantidad de procesos formativos sobre temas de discriminación, estereotipos, comunicación no sexista y construcción de una cultura libre de violencias en la ciudad, desarrollados durante el año. </t>
  </si>
  <si>
    <t xml:space="preserve">15 procesos formativos en clave e género </t>
  </si>
  <si>
    <t>Listados de Asistencia, grabaciones, Registro Fotográfico</t>
  </si>
  <si>
    <t>ORSC / F&amp;CC</t>
  </si>
  <si>
    <t>Se realizara a partir del segundo trimestre</t>
  </si>
  <si>
    <t xml:space="preserve">Procesos formativos para la cultura ciudadana en el desarrollo urbano de Bogotá </t>
  </si>
  <si>
    <t>Implementar procesos formativos para la cultura ciudadana y el desarrollo urbano  orientados a la ciudanía en general, grupos y organizaciones sociales, civiles, ambientales, culturales, sin ánimo de lucro, el sector académico, las instituciones educativas distritales, gremios y demás actores del desarrollo urbano.</t>
  </si>
  <si>
    <t xml:space="preserve">Cantidad de procesos formativos para la cultura ciudadana y el desarrollo urbano implementados durante el año. </t>
  </si>
  <si>
    <t xml:space="preserve">30 procesos formativos para la cultura ciudadana y el desarrollo urbano. </t>
  </si>
  <si>
    <t xml:space="preserve">Acciones de comunicación territorial </t>
  </si>
  <si>
    <t>Diseñar y/o ejecutar estrategias de comunicación territorial a través acciones y tácticas para los diferentes grupos de valor que incluyen los enfoques de género, diferencial, ambiental y territorial para ser desarrolladas en el marco del Apéndice de Diálogo Ciudadano y Comunicación Estratégica de los proyectos.</t>
  </si>
  <si>
    <t xml:space="preserve">Cantidad de estrategias de comunicación territorial en el marco del Apéndice de Diálogo Ciudadano y Comunicación Estratégica de los proyectos diseñadas y/o ejecutadas. </t>
  </si>
  <si>
    <t xml:space="preserve">10 estrategias de comunicación territorial. </t>
  </si>
  <si>
    <t>av guayanes</t>
  </si>
  <si>
    <t xml:space="preserve">Intervenciones en espacio público </t>
  </si>
  <si>
    <t xml:space="preserve">Desarrollar intervenciones en el espacio público que fortalezcan la apropiación social de los proyectos IDU por parte de la ciudadanía, a través de acciones pedagógicas, con enfoque comunicativo para fortalecer la información y la cultura ciudadana.  </t>
  </si>
  <si>
    <t xml:space="preserve">Cantidad de intervenciones en el espacio público que fortalezcan la apropiación social de los proyectos IDU por parte de la ciudadanía desarrolladas. </t>
  </si>
  <si>
    <t xml:space="preserve">15 intervenciones en espacio público </t>
  </si>
  <si>
    <t>ORSC /  F&amp;CC</t>
  </si>
  <si>
    <t>GESTIÓN PREDIAL CON PARTICIPACÍÓN CIUDADANA</t>
  </si>
  <si>
    <t>Fortalecimiento Participativo PAR</t>
  </si>
  <si>
    <t>Diseñar e implementar procesos de participación y diálogo con las comunidades para fortalecer el Plan de Acción de Reasentamiento por obra pública (PAR)</t>
  </si>
  <si>
    <t xml:space="preserve">Diseño e implementación de un proceso de participación y diálogo </t>
  </si>
  <si>
    <t xml:space="preserve">1 proceso de participación y diálogo diseñado e implemetado. </t>
  </si>
  <si>
    <t xml:space="preserve">DTDP </t>
  </si>
  <si>
    <t>Se asisite a reunion convocada por la comunidad el 16  de marzo de 2024 en donde solicitan una solucion para el acceso a un sector de influencia directa del proyecto Av Guayacanes</t>
  </si>
  <si>
    <t>Estrategias de Participación para  apoyar y acompañar unidades sociales reasentadas debido a la construcción de proyectos</t>
  </si>
  <si>
    <t>Formular planes, programas y estrategias de participación para apoyar y acompañar a los hogares, personas y actividades económicas reasentadas debido a la construcción de proyectos</t>
  </si>
  <si>
    <t xml:space="preserve">Porcentaje de unidades sociales acompañadas durante la vigencia. </t>
  </si>
  <si>
    <t xml:space="preserve">100% de unidades acompañadas durantela vigencia </t>
  </si>
  <si>
    <t xml:space="preserve">OBRAS POR TU LUGAR </t>
  </si>
  <si>
    <t xml:space="preserve">Talleres y espacios de diálogo "Obra por tu lugar" -OPL-. </t>
  </si>
  <si>
    <t>Espacios de socialización y diálogo ciudadano para presentar el programa de “Obra por tu lugar” a diferentes actores sociales de la ciudad.</t>
  </si>
  <si>
    <t xml:space="preserve">Espacios de diálogo implementados durante la vigencia. </t>
  </si>
  <si>
    <t xml:space="preserve">15 espacios de diálogo implementados durante la vigencia. </t>
  </si>
  <si>
    <t>Listados de asistencia</t>
  </si>
  <si>
    <t>STOP</t>
  </si>
  <si>
    <t xml:space="preserve">Se hizo presentación virtual del programa de OPTL  ante representantes de la comunidad de los Frailes. </t>
  </si>
  <si>
    <t>Al ciudadano se le va a entregar información</t>
  </si>
  <si>
    <t>Al ciudadano se le va a consultar</t>
  </si>
  <si>
    <t>Al ciudadano se le va a permitir colaborar</t>
  </si>
  <si>
    <t xml:space="preserve">Al ciudadano se le va a permitir controlar y evaluar </t>
  </si>
  <si>
    <t>Al ciudadano se le va a permitir formular y definir</t>
  </si>
  <si>
    <t>Un documento de diagnóstico</t>
  </si>
  <si>
    <t>Un plan, programa, proyecto, presupuesto o servicio formulado</t>
  </si>
  <si>
    <t>Un plan, programa, proyecto o servicio implementado</t>
  </si>
  <si>
    <t>Un plan, programa, proyecto o servicio evaluado</t>
  </si>
  <si>
    <t>Plan Nacional de Desarrollo</t>
  </si>
  <si>
    <t>Plan Departamental de Desarrollo</t>
  </si>
  <si>
    <t>Plan Municipal/Distrital de Desarrollo</t>
  </si>
  <si>
    <t>Plan Sectorial</t>
  </si>
  <si>
    <t>Plan Cuatrienal</t>
  </si>
  <si>
    <t>Plan de Acción</t>
  </si>
  <si>
    <t>Plan de compras</t>
  </si>
  <si>
    <t>Plan de Manejo Ambiental</t>
  </si>
  <si>
    <t>Plan de Ordenamiento territorial</t>
  </si>
  <si>
    <t>Plan Anticorrupción y de Atención al Ciudadano</t>
  </si>
  <si>
    <t>Plan Estratégico de Tecnologías de la Información y las Comunicaciones ­ PETI</t>
  </si>
  <si>
    <t>Plan/Estrategia de Gestión del Conocimiento y la Innovación</t>
  </si>
  <si>
    <t>Otro</t>
  </si>
  <si>
    <t>Se asiste a reunion convocada por la comunidad el 16  de marzo de 2024 en donde solicitan una solucion para el acceso a un sector de influencia directa del proyecto Av Guayacanes</t>
  </si>
  <si>
    <r>
      <t xml:space="preserve">Participación en espacio de rendición de cuentas  poblacional así: 
</t>
    </r>
    <r>
      <rPr>
        <b/>
        <sz val="8"/>
        <color theme="1"/>
        <rFont val="Arial"/>
        <family val="2"/>
      </rPr>
      <t>1.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Rendición de cuentas niñas, niños y jóvenes.
Fecha: </t>
    </r>
    <r>
      <rPr>
        <sz val="8"/>
        <color theme="1"/>
        <rFont val="Arial"/>
        <family val="2"/>
      </rPr>
      <t xml:space="preserve">01 de marzo de 2024
</t>
    </r>
    <r>
      <rPr>
        <b/>
        <sz val="8"/>
        <color theme="1"/>
        <rFont val="Arial"/>
        <family val="2"/>
      </rPr>
      <t xml:space="preserve">Lugar: </t>
    </r>
    <r>
      <rPr>
        <sz val="8"/>
        <color theme="1"/>
        <rFont val="Arial"/>
        <family val="2"/>
      </rPr>
      <t xml:space="preserve">Parque de los niños y las niñas.
</t>
    </r>
    <r>
      <rPr>
        <b/>
        <sz val="8"/>
        <color theme="1"/>
        <rFont val="Arial"/>
        <family val="2"/>
      </rPr>
      <t>2. Rendición de cuentas  Movilidad diversa.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Fecha:</t>
    </r>
    <r>
      <rPr>
        <sz val="8"/>
        <color theme="1"/>
        <rFont val="Arial"/>
        <family val="2"/>
      </rPr>
      <t xml:space="preserve"> 15 de marzo de 2024
</t>
    </r>
    <r>
      <rPr>
        <b/>
        <sz val="8"/>
        <color theme="1"/>
        <rFont val="Arial"/>
        <family val="2"/>
      </rPr>
      <t>Lugar:</t>
    </r>
    <r>
      <rPr>
        <sz val="8"/>
        <color theme="1"/>
        <rFont val="Arial"/>
        <family val="2"/>
      </rPr>
      <t xml:space="preserve"> Casa LGBTI Diana Navarro.
</t>
    </r>
    <r>
      <rPr>
        <b/>
        <sz val="8"/>
        <color theme="1"/>
        <rFont val="Arial"/>
        <family val="2"/>
      </rPr>
      <t xml:space="preserve">3. Coversatorio "MUJERES Y MOVILIDAD"  . </t>
    </r>
    <r>
      <rPr>
        <sz val="8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 22 de marzo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Lugar: Virtual.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</si>
</sst>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4">
    <font>
      <sz val="11"/>
      <color theme="1"/>
      <name val="Calibri"/>
      <scheme val="minor"/>
    </font>
    <font>
      <sz val="8"/>
      <color theme="1"/>
      <name val="Arial"/>
      <family val="2"/>
    </font>
    <font>
      <sz val="11"/>
      <name val="Calibri"/>
      <family val="2"/>
    </font>
    <font>
      <b/>
      <sz val="2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haroni"/>
    </font>
    <font>
      <b/>
      <sz val="8"/>
      <color rgb="FF000000"/>
      <name val="Arial"/>
      <family val="2"/>
    </font>
    <font>
      <b/>
      <sz val="8"/>
      <color rgb="FF000000"/>
      <name val="Aharoni"/>
    </font>
    <font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5" fillId="7" borderId="5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left" vertical="top" wrapText="1"/>
    </xf>
    <xf numFmtId="0" fontId="1" fillId="8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1" fillId="8" borderId="7" xfId="0" applyNumberFormat="1" applyFont="1" applyFill="1" applyBorder="1" applyAlignment="1">
      <alignment horizontal="center" vertical="center" wrapText="1"/>
    </xf>
    <xf numFmtId="9" fontId="1" fillId="8" borderId="7" xfId="0" applyNumberFormat="1" applyFont="1" applyFill="1" applyBorder="1" applyAlignment="1">
      <alignment horizontal="center" vertical="center" wrapText="1"/>
    </xf>
    <xf numFmtId="3" fontId="10" fillId="8" borderId="7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/>
    <xf numFmtId="0" fontId="11" fillId="8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7" borderId="0" xfId="0" applyFont="1" applyFill="1" applyAlignment="1">
      <alignment horizontal="center" wrapText="1"/>
    </xf>
    <xf numFmtId="0" fontId="12" fillId="0" borderId="0" xfId="0" applyFont="1"/>
    <xf numFmtId="0" fontId="7" fillId="5" borderId="1" xfId="0" applyFont="1" applyFill="1" applyBorder="1" applyAlignment="1">
      <alignment horizontal="center" wrapText="1"/>
    </xf>
    <xf numFmtId="0" fontId="2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10" xfId="0" applyFont="1" applyBorder="1"/>
    <xf numFmtId="0" fontId="5" fillId="5" borderId="6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11" xfId="0" applyFont="1" applyBorder="1"/>
    <xf numFmtId="0" fontId="4" fillId="6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9" fontId="1" fillId="0" borderId="7" xfId="0" applyNumberFormat="1" applyFont="1" applyBorder="1" applyAlignment="1">
      <alignment horizontal="center" vertical="center"/>
    </xf>
    <xf numFmtId="0" fontId="13" fillId="0" borderId="8" xfId="0" applyFont="1" applyBorder="1"/>
    <xf numFmtId="0" fontId="1" fillId="0" borderId="7" xfId="0" applyFont="1" applyBorder="1" applyAlignment="1">
      <alignment horizontal="center"/>
    </xf>
    <xf numFmtId="3" fontId="1" fillId="8" borderId="7" xfId="0" applyNumberFormat="1" applyFont="1" applyFill="1" applyBorder="1" applyAlignment="1">
      <alignment horizontal="left" vertical="center" wrapText="1"/>
    </xf>
    <xf numFmtId="0" fontId="13" fillId="0" borderId="10" xfId="0" applyFont="1" applyBorder="1"/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09575" cy="2667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1300DGDI\Users\LinaMaria\Desktop\DAFP%202017\DAFP_Modelo%20Instrumento_Dic2016Simulado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de FURAG"/>
      <sheetName val="Diagnóstico actual"/>
      <sheetName val="Simulador"/>
      <sheetName val="Simulador 2"/>
      <sheetName val="Simulador 3"/>
      <sheetName val="Gráfico resultados"/>
      <sheetName val="Categorización entidad"/>
      <sheetName val="Ponderaciones y parámetros"/>
      <sheetName val="Listas"/>
      <sheetName val="Cuadros"/>
      <sheetName val="Grados de madurez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workbookViewId="0">
      <pane ySplit="6" topLeftCell="A7" activePane="bottomLeft" state="frozen"/>
      <selection pane="bottomLeft" activeCell="P7" sqref="P7"/>
    </sheetView>
  </sheetViews>
  <sheetFormatPr baseColWidth="10" defaultColWidth="14.42578125" defaultRowHeight="15" customHeight="1"/>
  <cols>
    <col min="1" max="1" width="6.140625" customWidth="1"/>
    <col min="2" max="2" width="14.28515625" customWidth="1"/>
    <col min="3" max="3" width="16.42578125" customWidth="1"/>
    <col min="4" max="4" width="30.5703125" customWidth="1"/>
    <col min="5" max="5" width="20.85546875" customWidth="1"/>
    <col min="6" max="6" width="11.7109375" customWidth="1"/>
    <col min="7" max="7" width="12.140625" hidden="1" customWidth="1"/>
    <col min="8" max="8" width="12.140625" customWidth="1"/>
    <col min="9" max="9" width="14.28515625" customWidth="1"/>
    <col min="10" max="10" width="11.5703125" customWidth="1"/>
    <col min="11" max="11" width="9.28515625" customWidth="1"/>
    <col min="12" max="12" width="11.5703125" customWidth="1"/>
    <col min="14" max="14" width="9.42578125" customWidth="1"/>
    <col min="16" max="17" width="26.42578125" customWidth="1"/>
    <col min="18" max="18" width="10.140625" customWidth="1"/>
    <col min="21" max="21" width="8.28515625" customWidth="1"/>
  </cols>
  <sheetData>
    <row r="1" spans="1:28" ht="70.5" customHeight="1">
      <c r="A1" s="38"/>
      <c r="B1" s="37"/>
      <c r="C1" s="39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37"/>
      <c r="AA1" s="1"/>
      <c r="AB1" s="1"/>
    </row>
    <row r="2" spans="1:28">
      <c r="A2" s="41" t="s">
        <v>1</v>
      </c>
      <c r="B2" s="37"/>
      <c r="C2" s="42" t="s">
        <v>2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37"/>
      <c r="AA2" s="2"/>
      <c r="AB2" s="2"/>
    </row>
    <row r="3" spans="1:28" ht="9" customHeight="1">
      <c r="A3" s="3"/>
      <c r="B3" s="3"/>
      <c r="C3" s="3"/>
      <c r="D3" s="3"/>
      <c r="E3" s="3"/>
      <c r="F3" s="3"/>
      <c r="G3" s="3"/>
      <c r="H3" s="3"/>
      <c r="N3" s="4"/>
    </row>
    <row r="4" spans="1:28" ht="17.25" customHeight="1">
      <c r="A4" s="43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7"/>
      <c r="AA4" s="44" t="s">
        <v>4</v>
      </c>
      <c r="AB4" s="47" t="s">
        <v>5</v>
      </c>
    </row>
    <row r="5" spans="1:28">
      <c r="A5" s="50" t="s">
        <v>6</v>
      </c>
      <c r="B5" s="50" t="s">
        <v>7</v>
      </c>
      <c r="C5" s="50" t="s">
        <v>8</v>
      </c>
      <c r="D5" s="50" t="s">
        <v>9</v>
      </c>
      <c r="E5" s="50" t="s">
        <v>10</v>
      </c>
      <c r="F5" s="50" t="s">
        <v>11</v>
      </c>
      <c r="G5" s="50" t="s">
        <v>12</v>
      </c>
      <c r="H5" s="50" t="s">
        <v>13</v>
      </c>
      <c r="I5" s="50" t="s">
        <v>14</v>
      </c>
      <c r="J5" s="50" t="s">
        <v>15</v>
      </c>
      <c r="K5" s="50" t="s">
        <v>16</v>
      </c>
      <c r="L5" s="50" t="s">
        <v>17</v>
      </c>
      <c r="M5" s="50" t="s">
        <v>18</v>
      </c>
      <c r="N5" s="5"/>
      <c r="O5" s="36" t="s">
        <v>19</v>
      </c>
      <c r="P5" s="37"/>
      <c r="Q5" s="6"/>
      <c r="R5" s="36" t="s">
        <v>20</v>
      </c>
      <c r="S5" s="40"/>
      <c r="T5" s="37"/>
      <c r="U5" s="36" t="s">
        <v>21</v>
      </c>
      <c r="V5" s="40"/>
      <c r="W5" s="37"/>
      <c r="X5" s="36" t="s">
        <v>22</v>
      </c>
      <c r="Y5" s="40"/>
      <c r="Z5" s="37"/>
      <c r="AA5" s="45"/>
      <c r="AB5" s="48"/>
    </row>
    <row r="6" spans="1:28" ht="23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7" t="s">
        <v>6</v>
      </c>
      <c r="O6" s="6" t="s">
        <v>23</v>
      </c>
      <c r="P6" s="6" t="s">
        <v>24</v>
      </c>
      <c r="Q6" s="6"/>
      <c r="R6" s="6" t="s">
        <v>6</v>
      </c>
      <c r="S6" s="6" t="s">
        <v>23</v>
      </c>
      <c r="T6" s="6" t="s">
        <v>24</v>
      </c>
      <c r="U6" s="6" t="s">
        <v>6</v>
      </c>
      <c r="V6" s="6" t="s">
        <v>25</v>
      </c>
      <c r="W6" s="6" t="s">
        <v>24</v>
      </c>
      <c r="X6" s="6" t="s">
        <v>6</v>
      </c>
      <c r="Y6" s="6" t="s">
        <v>25</v>
      </c>
      <c r="Z6" s="6" t="s">
        <v>24</v>
      </c>
      <c r="AA6" s="46"/>
      <c r="AB6" s="49"/>
    </row>
    <row r="7" spans="1:28" ht="95.25" customHeight="1">
      <c r="A7" s="16">
        <v>1</v>
      </c>
      <c r="B7" s="51" t="s">
        <v>26</v>
      </c>
      <c r="C7" s="8" t="s">
        <v>27</v>
      </c>
      <c r="D7" s="8" t="s">
        <v>28</v>
      </c>
      <c r="E7" s="8" t="s">
        <v>29</v>
      </c>
      <c r="F7" s="9" t="s">
        <v>30</v>
      </c>
      <c r="G7" s="8">
        <v>500</v>
      </c>
      <c r="H7" s="8" t="s">
        <v>31</v>
      </c>
      <c r="I7" s="8" t="s">
        <v>32</v>
      </c>
      <c r="J7" s="8" t="s">
        <v>33</v>
      </c>
      <c r="K7" s="10">
        <v>45293</v>
      </c>
      <c r="L7" s="10">
        <v>45657</v>
      </c>
      <c r="M7" s="8" t="s">
        <v>34</v>
      </c>
      <c r="N7" s="20">
        <v>127</v>
      </c>
      <c r="O7" s="54">
        <f t="shared" ref="O7:O9" si="0">N7/G7</f>
        <v>0.254</v>
      </c>
      <c r="P7" s="52" t="s">
        <v>35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3">
        <f t="shared" ref="AA7:AA18" si="1">N7+R7+U7+X7</f>
        <v>127</v>
      </c>
      <c r="AB7" s="12"/>
    </row>
    <row r="8" spans="1:28" ht="86.25" customHeight="1">
      <c r="A8" s="16">
        <v>2</v>
      </c>
      <c r="B8" s="55"/>
      <c r="C8" s="8" t="s">
        <v>36</v>
      </c>
      <c r="D8" s="8" t="s">
        <v>37</v>
      </c>
      <c r="E8" s="8" t="s">
        <v>38</v>
      </c>
      <c r="F8" s="9" t="s">
        <v>39</v>
      </c>
      <c r="G8" s="8">
        <v>400</v>
      </c>
      <c r="H8" s="8" t="s">
        <v>40</v>
      </c>
      <c r="I8" s="8" t="s">
        <v>32</v>
      </c>
      <c r="J8" s="8" t="s">
        <v>33</v>
      </c>
      <c r="K8" s="10">
        <v>45293</v>
      </c>
      <c r="L8" s="10">
        <v>45657</v>
      </c>
      <c r="M8" s="8" t="s">
        <v>34</v>
      </c>
      <c r="N8" s="20">
        <v>39</v>
      </c>
      <c r="O8" s="54">
        <f t="shared" si="0"/>
        <v>9.7500000000000003E-2</v>
      </c>
      <c r="P8" s="52" t="s">
        <v>41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3">
        <f t="shared" si="1"/>
        <v>39</v>
      </c>
      <c r="AB8" s="12"/>
    </row>
    <row r="9" spans="1:28" ht="180" customHeight="1">
      <c r="A9" s="16">
        <v>3</v>
      </c>
      <c r="B9" s="55"/>
      <c r="C9" s="8" t="s">
        <v>42</v>
      </c>
      <c r="D9" s="8" t="s">
        <v>43</v>
      </c>
      <c r="E9" s="8" t="s">
        <v>44</v>
      </c>
      <c r="F9" s="9" t="s">
        <v>45</v>
      </c>
      <c r="G9" s="8">
        <v>20</v>
      </c>
      <c r="H9" s="8" t="s">
        <v>31</v>
      </c>
      <c r="I9" s="8" t="s">
        <v>32</v>
      </c>
      <c r="J9" s="8" t="s">
        <v>33</v>
      </c>
      <c r="K9" s="10">
        <v>45293</v>
      </c>
      <c r="L9" s="10">
        <v>45657</v>
      </c>
      <c r="M9" s="8" t="s">
        <v>34</v>
      </c>
      <c r="N9" s="20">
        <v>3</v>
      </c>
      <c r="O9" s="54">
        <f t="shared" si="0"/>
        <v>0.15</v>
      </c>
      <c r="P9" s="53" t="s">
        <v>121</v>
      </c>
      <c r="Q9" s="14"/>
      <c r="R9" s="12"/>
      <c r="S9" s="12"/>
      <c r="T9" s="12"/>
      <c r="U9" s="12"/>
      <c r="V9" s="12"/>
      <c r="W9" s="12"/>
      <c r="X9" s="12"/>
      <c r="Y9" s="12"/>
      <c r="Z9" s="12"/>
      <c r="AA9" s="13">
        <f t="shared" si="1"/>
        <v>3</v>
      </c>
      <c r="AB9" s="12">
        <f>O9+S9+V9+Y9</f>
        <v>0.15</v>
      </c>
    </row>
    <row r="10" spans="1:28" ht="73.5" customHeight="1">
      <c r="A10" s="16">
        <v>4</v>
      </c>
      <c r="B10" s="55"/>
      <c r="C10" s="8" t="s">
        <v>46</v>
      </c>
      <c r="D10" s="15" t="s">
        <v>47</v>
      </c>
      <c r="E10" s="15" t="s">
        <v>48</v>
      </c>
      <c r="F10" s="17" t="s">
        <v>49</v>
      </c>
      <c r="G10" s="8">
        <v>5</v>
      </c>
      <c r="H10" s="8" t="s">
        <v>31</v>
      </c>
      <c r="I10" s="8" t="s">
        <v>32</v>
      </c>
      <c r="J10" s="8" t="s">
        <v>33</v>
      </c>
      <c r="K10" s="10">
        <v>45293</v>
      </c>
      <c r="L10" s="10">
        <v>45657</v>
      </c>
      <c r="M10" s="8" t="s">
        <v>34</v>
      </c>
      <c r="N10" s="20">
        <v>0</v>
      </c>
      <c r="O10" s="56">
        <f>N10/G10</f>
        <v>0</v>
      </c>
      <c r="P10" s="57" t="s">
        <v>64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3">
        <f t="shared" si="1"/>
        <v>0</v>
      </c>
      <c r="AB10" s="12"/>
    </row>
    <row r="11" spans="1:28" ht="105.75" customHeight="1">
      <c r="A11" s="16">
        <v>5</v>
      </c>
      <c r="B11" s="58"/>
      <c r="C11" s="8" t="s">
        <v>50</v>
      </c>
      <c r="D11" s="8" t="s">
        <v>51</v>
      </c>
      <c r="E11" s="8" t="s">
        <v>52</v>
      </c>
      <c r="F11" s="17" t="s">
        <v>53</v>
      </c>
      <c r="G11" s="18">
        <v>1</v>
      </c>
      <c r="H11" s="17" t="s">
        <v>54</v>
      </c>
      <c r="I11" s="8" t="s">
        <v>32</v>
      </c>
      <c r="J11" s="8" t="s">
        <v>33</v>
      </c>
      <c r="K11" s="10">
        <v>45293</v>
      </c>
      <c r="L11" s="10">
        <v>45657</v>
      </c>
      <c r="M11" s="8" t="s">
        <v>55</v>
      </c>
      <c r="N11" s="20">
        <v>46</v>
      </c>
      <c r="O11" s="54">
        <v>1</v>
      </c>
      <c r="P11" s="57" t="s">
        <v>56</v>
      </c>
      <c r="Q11" s="19"/>
      <c r="R11" s="12"/>
      <c r="S11" s="12"/>
      <c r="T11" s="12"/>
      <c r="U11" s="12"/>
      <c r="V11" s="12"/>
      <c r="W11" s="12"/>
      <c r="X11" s="12"/>
      <c r="Y11" s="12"/>
      <c r="Z11" s="12"/>
      <c r="AA11" s="13">
        <f t="shared" si="1"/>
        <v>46</v>
      </c>
      <c r="AB11" s="12">
        <f>((O11+S11+V11+Y11)/4)*100</f>
        <v>25</v>
      </c>
    </row>
    <row r="12" spans="1:28" ht="101.25" customHeight="1">
      <c r="A12" s="16">
        <v>6</v>
      </c>
      <c r="B12" s="51" t="s">
        <v>57</v>
      </c>
      <c r="C12" s="8" t="s">
        <v>58</v>
      </c>
      <c r="D12" s="8" t="s">
        <v>59</v>
      </c>
      <c r="E12" s="8" t="s">
        <v>60</v>
      </c>
      <c r="F12" s="17" t="s">
        <v>61</v>
      </c>
      <c r="G12" s="17">
        <v>15</v>
      </c>
      <c r="H12" s="17" t="s">
        <v>62</v>
      </c>
      <c r="I12" s="8" t="s">
        <v>32</v>
      </c>
      <c r="J12" s="8" t="s">
        <v>33</v>
      </c>
      <c r="K12" s="10">
        <v>45293</v>
      </c>
      <c r="L12" s="10">
        <v>45657</v>
      </c>
      <c r="M12" s="8" t="s">
        <v>63</v>
      </c>
      <c r="N12" s="20">
        <v>0</v>
      </c>
      <c r="O12" s="20">
        <v>0</v>
      </c>
      <c r="P12" s="57" t="s">
        <v>64</v>
      </c>
      <c r="Q12" s="19"/>
      <c r="R12" s="12"/>
      <c r="S12" s="12"/>
      <c r="T12" s="12"/>
      <c r="U12" s="12"/>
      <c r="V12" s="12"/>
      <c r="W12" s="12"/>
      <c r="X12" s="12"/>
      <c r="Y12" s="12"/>
      <c r="Z12" s="12"/>
      <c r="AA12" s="13">
        <f t="shared" si="1"/>
        <v>0</v>
      </c>
      <c r="AB12" s="12"/>
    </row>
    <row r="13" spans="1:28" ht="81" customHeight="1">
      <c r="A13" s="16">
        <v>7</v>
      </c>
      <c r="B13" s="55"/>
      <c r="C13" s="8" t="s">
        <v>65</v>
      </c>
      <c r="D13" s="8" t="s">
        <v>66</v>
      </c>
      <c r="E13" s="8" t="s">
        <v>67</v>
      </c>
      <c r="F13" s="9" t="s">
        <v>68</v>
      </c>
      <c r="G13" s="17">
        <v>30</v>
      </c>
      <c r="H13" s="17" t="s">
        <v>62</v>
      </c>
      <c r="I13" s="8" t="s">
        <v>32</v>
      </c>
      <c r="J13" s="8" t="s">
        <v>33</v>
      </c>
      <c r="K13" s="10">
        <v>45293</v>
      </c>
      <c r="L13" s="10">
        <v>45657</v>
      </c>
      <c r="M13" s="8" t="s">
        <v>63</v>
      </c>
      <c r="N13" s="20">
        <v>0</v>
      </c>
      <c r="O13" s="56">
        <v>0</v>
      </c>
      <c r="P13" s="57" t="s">
        <v>64</v>
      </c>
      <c r="Q13" s="19"/>
      <c r="R13" s="12"/>
      <c r="S13" s="12"/>
      <c r="T13" s="12"/>
      <c r="U13" s="12"/>
      <c r="V13" s="12"/>
      <c r="W13" s="12"/>
      <c r="X13" s="12"/>
      <c r="Y13" s="12"/>
      <c r="Z13" s="12"/>
      <c r="AA13" s="13">
        <f t="shared" si="1"/>
        <v>0</v>
      </c>
      <c r="AB13" s="12"/>
    </row>
    <row r="14" spans="1:28" ht="84" customHeight="1">
      <c r="A14" s="16">
        <v>8</v>
      </c>
      <c r="B14" s="55"/>
      <c r="C14" s="8" t="s">
        <v>69</v>
      </c>
      <c r="D14" s="8" t="s">
        <v>70</v>
      </c>
      <c r="E14" s="8" t="s">
        <v>71</v>
      </c>
      <c r="F14" s="9" t="s">
        <v>72</v>
      </c>
      <c r="G14" s="17">
        <v>10</v>
      </c>
      <c r="H14" s="17" t="s">
        <v>62</v>
      </c>
      <c r="I14" s="8" t="s">
        <v>32</v>
      </c>
      <c r="J14" s="8" t="s">
        <v>33</v>
      </c>
      <c r="K14" s="10">
        <v>45293</v>
      </c>
      <c r="L14" s="10">
        <v>45657</v>
      </c>
      <c r="M14" s="8" t="s">
        <v>63</v>
      </c>
      <c r="N14" s="20"/>
      <c r="O14" s="56">
        <f t="shared" ref="O14:O18" si="2">N14/G14</f>
        <v>0</v>
      </c>
      <c r="P14" s="57" t="s">
        <v>64</v>
      </c>
      <c r="Q14" s="12"/>
      <c r="R14" s="12"/>
      <c r="S14" s="21" t="s">
        <v>73</v>
      </c>
      <c r="T14" s="12"/>
      <c r="U14" s="12"/>
      <c r="V14" s="12"/>
      <c r="W14" s="12"/>
      <c r="X14" s="12"/>
      <c r="Y14" s="12"/>
      <c r="Z14" s="12"/>
      <c r="AA14" s="13">
        <f t="shared" si="1"/>
        <v>0</v>
      </c>
      <c r="AB14" s="12"/>
    </row>
    <row r="15" spans="1:28" ht="73.5" customHeight="1">
      <c r="A15" s="16">
        <v>9</v>
      </c>
      <c r="B15" s="58"/>
      <c r="C15" s="8" t="s">
        <v>74</v>
      </c>
      <c r="D15" s="8" t="s">
        <v>75</v>
      </c>
      <c r="E15" s="8" t="s">
        <v>76</v>
      </c>
      <c r="F15" s="9" t="s">
        <v>77</v>
      </c>
      <c r="G15" s="17">
        <v>15</v>
      </c>
      <c r="H15" s="17" t="s">
        <v>62</v>
      </c>
      <c r="I15" s="8" t="s">
        <v>32</v>
      </c>
      <c r="J15" s="8" t="s">
        <v>33</v>
      </c>
      <c r="K15" s="10">
        <v>45293</v>
      </c>
      <c r="L15" s="10">
        <v>45657</v>
      </c>
      <c r="M15" s="8" t="s">
        <v>78</v>
      </c>
      <c r="N15" s="20"/>
      <c r="O15" s="56">
        <f t="shared" si="2"/>
        <v>0</v>
      </c>
      <c r="P15" s="57" t="s">
        <v>64</v>
      </c>
      <c r="Q15" s="19"/>
      <c r="R15" s="12"/>
      <c r="S15" s="12"/>
      <c r="T15" s="12"/>
      <c r="U15" s="12"/>
      <c r="V15" s="12"/>
      <c r="W15" s="12"/>
      <c r="X15" s="12"/>
      <c r="Y15" s="12"/>
      <c r="Z15" s="12"/>
      <c r="AA15" s="13">
        <f t="shared" si="1"/>
        <v>0</v>
      </c>
      <c r="AB15" s="12"/>
    </row>
    <row r="16" spans="1:28" ht="67.5">
      <c r="A16" s="16">
        <v>10</v>
      </c>
      <c r="B16" s="51" t="s">
        <v>79</v>
      </c>
      <c r="C16" s="16" t="s">
        <v>80</v>
      </c>
      <c r="D16" s="16" t="s">
        <v>81</v>
      </c>
      <c r="E16" s="16" t="s">
        <v>82</v>
      </c>
      <c r="F16" s="16" t="s">
        <v>83</v>
      </c>
      <c r="G16" s="17">
        <v>1</v>
      </c>
      <c r="H16" s="17" t="s">
        <v>62</v>
      </c>
      <c r="I16" s="8" t="s">
        <v>32</v>
      </c>
      <c r="J16" s="8" t="s">
        <v>33</v>
      </c>
      <c r="K16" s="10">
        <v>45293</v>
      </c>
      <c r="L16" s="10">
        <v>45657</v>
      </c>
      <c r="M16" s="8" t="s">
        <v>84</v>
      </c>
      <c r="N16" s="20">
        <v>1</v>
      </c>
      <c r="O16" s="54">
        <f t="shared" si="2"/>
        <v>1</v>
      </c>
      <c r="P16" s="59" t="s">
        <v>120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3">
        <f t="shared" si="1"/>
        <v>1</v>
      </c>
      <c r="AB16" s="12"/>
    </row>
    <row r="17" spans="1:28" ht="78.75">
      <c r="A17" s="16">
        <v>11</v>
      </c>
      <c r="B17" s="58"/>
      <c r="C17" s="16" t="s">
        <v>86</v>
      </c>
      <c r="D17" s="16" t="s">
        <v>87</v>
      </c>
      <c r="E17" s="16" t="s">
        <v>88</v>
      </c>
      <c r="F17" s="16" t="s">
        <v>89</v>
      </c>
      <c r="G17" s="18">
        <v>1</v>
      </c>
      <c r="H17" s="17" t="s">
        <v>62</v>
      </c>
      <c r="I17" s="8" t="s">
        <v>32</v>
      </c>
      <c r="J17" s="8" t="s">
        <v>33</v>
      </c>
      <c r="K17" s="10">
        <v>45293</v>
      </c>
      <c r="L17" s="10">
        <v>45657</v>
      </c>
      <c r="M17" s="8" t="s">
        <v>84</v>
      </c>
      <c r="N17" s="20">
        <v>1</v>
      </c>
      <c r="O17" s="54">
        <f t="shared" si="2"/>
        <v>1</v>
      </c>
      <c r="P17" s="59" t="s">
        <v>85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3">
        <f t="shared" si="1"/>
        <v>1</v>
      </c>
      <c r="AB17" s="12"/>
    </row>
    <row r="18" spans="1:28" ht="56.25">
      <c r="A18" s="16">
        <v>12</v>
      </c>
      <c r="B18" s="16" t="s">
        <v>90</v>
      </c>
      <c r="C18" s="22" t="s">
        <v>91</v>
      </c>
      <c r="D18" s="23" t="s">
        <v>92</v>
      </c>
      <c r="E18" s="16" t="s">
        <v>93</v>
      </c>
      <c r="F18" s="16" t="s">
        <v>94</v>
      </c>
      <c r="G18" s="16">
        <v>15</v>
      </c>
      <c r="H18" s="16" t="s">
        <v>95</v>
      </c>
      <c r="I18" s="8" t="s">
        <v>32</v>
      </c>
      <c r="J18" s="8" t="s">
        <v>33</v>
      </c>
      <c r="K18" s="10">
        <v>45293</v>
      </c>
      <c r="L18" s="10">
        <v>45657</v>
      </c>
      <c r="M18" s="8" t="s">
        <v>96</v>
      </c>
      <c r="N18" s="20">
        <v>1</v>
      </c>
      <c r="O18" s="54">
        <f t="shared" si="2"/>
        <v>6.6666666666666666E-2</v>
      </c>
      <c r="P18" s="60" t="s">
        <v>97</v>
      </c>
      <c r="Q18" s="24"/>
      <c r="R18" s="11"/>
      <c r="S18" s="11"/>
      <c r="T18" s="11"/>
      <c r="U18" s="11"/>
      <c r="V18" s="11"/>
      <c r="W18" s="11"/>
      <c r="X18" s="11"/>
      <c r="Y18" s="11"/>
      <c r="Z18" s="11"/>
      <c r="AA18" s="13">
        <f t="shared" si="1"/>
        <v>1</v>
      </c>
      <c r="AB18" s="11"/>
    </row>
    <row r="19" spans="1:28">
      <c r="A19" s="25"/>
      <c r="B19" s="25"/>
      <c r="C19" s="26"/>
      <c r="D19" s="27"/>
      <c r="E19" s="25"/>
      <c r="F19" s="25"/>
      <c r="G19" s="25"/>
      <c r="H19" s="25"/>
      <c r="I19" s="28"/>
      <c r="J19" s="28"/>
      <c r="K19" s="29"/>
      <c r="L19" s="29"/>
      <c r="M19" s="30"/>
      <c r="N19" s="31"/>
      <c r="O19" s="32"/>
      <c r="P19" s="33"/>
      <c r="Q19" s="33"/>
      <c r="R19" s="32"/>
      <c r="S19" s="32"/>
      <c r="T19" s="32"/>
      <c r="U19" s="32"/>
      <c r="V19" s="32"/>
      <c r="W19" s="32"/>
      <c r="X19" s="32"/>
      <c r="Y19" s="32"/>
      <c r="Z19" s="32"/>
      <c r="AA19" s="34"/>
      <c r="AB19" s="32"/>
    </row>
  </sheetData>
  <mergeCells count="27">
    <mergeCell ref="B7:B11"/>
    <mergeCell ref="B12:B15"/>
    <mergeCell ref="B16:B17"/>
    <mergeCell ref="C5:C6"/>
    <mergeCell ref="D5:D6"/>
    <mergeCell ref="AA4:AA6"/>
    <mergeCell ref="AB4:AB6"/>
    <mergeCell ref="X5:Z5"/>
    <mergeCell ref="A5:A6"/>
    <mergeCell ref="B5:B6"/>
    <mergeCell ref="E5:E6"/>
    <mergeCell ref="F5:F6"/>
    <mergeCell ref="G5:G6"/>
    <mergeCell ref="H5:H6"/>
    <mergeCell ref="I5:I6"/>
    <mergeCell ref="J5:J6"/>
    <mergeCell ref="K5:K6"/>
    <mergeCell ref="L5:L6"/>
    <mergeCell ref="R5:T5"/>
    <mergeCell ref="U5:W5"/>
    <mergeCell ref="M5:M6"/>
    <mergeCell ref="O5:P5"/>
    <mergeCell ref="A1:B1"/>
    <mergeCell ref="C1:Z1"/>
    <mergeCell ref="A2:B2"/>
    <mergeCell ref="C2:Z2"/>
    <mergeCell ref="A4:Z4"/>
  </mergeCells>
  <pageMargins left="0.23622047244094491" right="0.23622047244094491" top="0.74803149606299213" bottom="0.74803149606299213" header="0" footer="0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1" width="47.140625" customWidth="1"/>
    <col min="2" max="26" width="11.42578125" customWidth="1"/>
  </cols>
  <sheetData>
    <row r="1" spans="1:1">
      <c r="A1" s="35" t="s">
        <v>98</v>
      </c>
    </row>
    <row r="2" spans="1:1">
      <c r="A2" s="35" t="s">
        <v>99</v>
      </c>
    </row>
    <row r="3" spans="1:1">
      <c r="A3" s="35" t="s">
        <v>100</v>
      </c>
    </row>
    <row r="4" spans="1:1">
      <c r="A4" s="35" t="s">
        <v>101</v>
      </c>
    </row>
    <row r="5" spans="1:1">
      <c r="A5" s="35" t="s">
        <v>102</v>
      </c>
    </row>
    <row r="8" spans="1:1">
      <c r="A8" s="35" t="s">
        <v>103</v>
      </c>
    </row>
    <row r="9" spans="1:1">
      <c r="A9" s="35" t="s">
        <v>104</v>
      </c>
    </row>
    <row r="10" spans="1:1">
      <c r="A10" s="35" t="s">
        <v>105</v>
      </c>
    </row>
    <row r="11" spans="1:1">
      <c r="A11" s="35" t="s">
        <v>106</v>
      </c>
    </row>
    <row r="14" spans="1:1">
      <c r="A14" s="35" t="s">
        <v>107</v>
      </c>
    </row>
    <row r="15" spans="1:1">
      <c r="A15" s="35" t="s">
        <v>108</v>
      </c>
    </row>
    <row r="16" spans="1:1">
      <c r="A16" s="35" t="s">
        <v>109</v>
      </c>
    </row>
    <row r="17" spans="1:1">
      <c r="A17" s="35" t="s">
        <v>110</v>
      </c>
    </row>
    <row r="18" spans="1:1">
      <c r="A18" s="35" t="s">
        <v>111</v>
      </c>
    </row>
    <row r="19" spans="1:1">
      <c r="A19" s="35" t="s">
        <v>112</v>
      </c>
    </row>
    <row r="20" spans="1:1">
      <c r="A20" s="35" t="s">
        <v>113</v>
      </c>
    </row>
    <row r="21" spans="1:1" ht="15.75" customHeight="1">
      <c r="A21" s="35" t="s">
        <v>114</v>
      </c>
    </row>
    <row r="22" spans="1:1" ht="15.75" customHeight="1">
      <c r="A22" s="35" t="s">
        <v>115</v>
      </c>
    </row>
    <row r="23" spans="1:1" ht="15.75" customHeight="1">
      <c r="A23" s="35" t="s">
        <v>116</v>
      </c>
    </row>
    <row r="24" spans="1:1" ht="15.75" customHeight="1">
      <c r="A24" s="35" t="s">
        <v>117</v>
      </c>
    </row>
    <row r="25" spans="1:1" ht="15.75" customHeight="1">
      <c r="A25" s="35" t="s">
        <v>118</v>
      </c>
    </row>
    <row r="26" spans="1:1" ht="15.75" customHeight="1">
      <c r="A26" s="35" t="s">
        <v>119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PARTICIPACIÓN CIUDADANA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Fernández Ochoa</dc:creator>
  <cp:lastModifiedBy>TELETRABAJO</cp:lastModifiedBy>
  <dcterms:created xsi:type="dcterms:W3CDTF">2021-03-21T23:38:37Z</dcterms:created>
  <dcterms:modified xsi:type="dcterms:W3CDTF">2024-04-22T20:00:19Z</dcterms:modified>
</cp:coreProperties>
</file>