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USER\Documents\Disco Duro\IDU\2023-060\Informes\Ley de transparencia\"/>
    </mc:Choice>
  </mc:AlternateContent>
  <xr:revisionPtr revIDLastSave="0" documentId="13_ncr:1_{97BD4A09-4798-472C-BB52-A1CBB646D4A3}" xr6:coauthVersionLast="47" xr6:coauthVersionMax="47" xr10:uidLastSave="{00000000-0000-0000-0000-000000000000}"/>
  <bookViews>
    <workbookView xWindow="-108" yWindow="-108" windowWidth="23256" windowHeight="13176" xr2:uid="{00000000-000D-0000-FFFF-FFFF00000000}"/>
  </bookViews>
  <sheets>
    <sheet name="ADJUDICADOS CONS" sheetId="4" r:id="rId1"/>
    <sheet name="ADJ ENERO" sheetId="5" r:id="rId2"/>
    <sheet name="ADJ FEBRERO" sheetId="6" r:id="rId3"/>
    <sheet name="ADJ MARZO" sheetId="7" r:id="rId4"/>
    <sheet name="ADJ ABRIL" sheetId="8" r:id="rId5"/>
    <sheet name="ADJ MAYO" sheetId="9" r:id="rId6"/>
    <sheet name="ADJ JUNIO" sheetId="10" r:id="rId7"/>
    <sheet name="ADJ JULIO" sheetId="11" r:id="rId8"/>
    <sheet name="ADJ AGOSTO" sheetId="12" r:id="rId9"/>
    <sheet name="ADJ SEPTIEMBRE" sheetId="13"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3" l="1"/>
  <c r="D12" i="13"/>
  <c r="D19" i="12"/>
  <c r="D17" i="12"/>
  <c r="D15" i="11"/>
  <c r="D13" i="11"/>
  <c r="D18" i="10"/>
  <c r="D16" i="10"/>
  <c r="D20" i="9"/>
  <c r="D18" i="9"/>
  <c r="D19" i="8"/>
  <c r="D17" i="8"/>
  <c r="D27" i="7"/>
  <c r="D25" i="7"/>
  <c r="D14" i="6"/>
  <c r="D12" i="6"/>
  <c r="D55" i="4"/>
  <c r="D14" i="5" l="1"/>
  <c r="D12" i="5"/>
  <c r="D53" i="4" l="1"/>
</calcChain>
</file>

<file path=xl/sharedStrings.xml><?xml version="1.0" encoding="utf-8"?>
<sst xmlns="http://schemas.openxmlformats.org/spreadsheetml/2006/main" count="373" uniqueCount="148">
  <si>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</si>
  <si>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</si>
  <si>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</si>
  <si>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</si>
  <si>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</si>
  <si>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</si>
  <si>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</si>
  <si>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</si>
  <si>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</si>
  <si>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</si>
  <si>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</si>
  <si>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PROCESOS DE SELECCIÓN ADJUDICADOS ENERO</t>
  </si>
  <si>
    <t>RENOVAR EL SOPORTE Y GARANTÍAS PARA LA PLATAFORMA DE VIRTUALIZACIÓN VMWARE</t>
  </si>
  <si>
    <t>AÑO 2023</t>
  </si>
  <si>
    <t>IDU-SASI-DTAF-012-2022</t>
  </si>
  <si>
    <t>LATTITUDE CORP SAS</t>
  </si>
  <si>
    <t>PROCESOS DE SELECCIÓN ADJUDICADOS FEBRERO</t>
  </si>
  <si>
    <t>SIN ADJUDICACIONES EN ESTE MES</t>
  </si>
  <si>
    <t>PROCESOS DE SELECCIÓN ADJUDICADOS MARZO</t>
  </si>
  <si>
    <t>IDU-MC10%-OAC-001-2023</t>
  </si>
  <si>
    <t>IDU-MC10%-DTAF-002-2023</t>
  </si>
  <si>
    <t>IDU-CMA-SGDU-031-2022</t>
  </si>
  <si>
    <t>IDU-CMA-SGDU-038-2022</t>
  </si>
  <si>
    <t>IDU-SAMC-DTC-008-2022</t>
  </si>
  <si>
    <t>IDU-LP-DTC-020-2022</t>
  </si>
  <si>
    <t>IDU-CMA-DTC-035-2022</t>
  </si>
  <si>
    <t>IDU-LP-DTC-021-2022</t>
  </si>
  <si>
    <t>IDU-CMA-DTC-039-2022</t>
  </si>
  <si>
    <t>IDU-CMA-DTC-033-2022</t>
  </si>
  <si>
    <t>IDU-LP-DTC-023-2022</t>
  </si>
  <si>
    <t>IDU-LP-SGDU-019-2022</t>
  </si>
  <si>
    <t>IDU-CMA-DTC-034-2022</t>
  </si>
  <si>
    <t>IDU-CMA-SGDU-037-2022</t>
  </si>
  <si>
    <t>MANTENIMIENTO SISTEMAS BIOMÉTRICOS SUPREMA</t>
  </si>
  <si>
    <t>MATERIAL POP</t>
  </si>
  <si>
    <t>LITTLE MONKEY PROMOCIONALES Y PUBLICIDAD BTL SAS</t>
  </si>
  <si>
    <t>SAUTECH LTDA</t>
  </si>
  <si>
    <t>EYD REFORZAMIENTO PUENTE PEATONAL CALLE 24 POR AV 68</t>
  </si>
  <si>
    <t>CONSORCIO ESTUDIOS TERRA - PC 2022 (PEDRO JOSÉ CORREDOR BECERRA; TERRA INGENIEROS CIVILES S.A.S)</t>
  </si>
  <si>
    <t>INT. EYD REFORZAMIENTO PUENTE PEATONAL CALLE 24 POR AV 68</t>
  </si>
  <si>
    <t>CONSORCIO METRO CINCO (GRUPO METRO COLOMBIA S.A.S; OSCAR ALFREDO MONTOYA CASTRO)</t>
  </si>
  <si>
    <t>CICLOPARQUEADEROS DE USO OCASIONAL</t>
  </si>
  <si>
    <t>GESTIÓN INTEGRAL DEL AGUA S.A.S.</t>
  </si>
  <si>
    <t xml:space="preserve">PUENTE SAN AGUSTÍN </t>
  </si>
  <si>
    <t>CONSORCIO CONSTRUCTOR PSA (INTERVENTORIA DISEÑOS Y CONTRATOS S.A.S.; M.G.L. INGENIEROS S.A.S)</t>
  </si>
  <si>
    <t xml:space="preserve">INT. PUENTE SAN AGUSTÍN </t>
  </si>
  <si>
    <t>CONSORCIO INTERTP (CONSULTORES TÉCNICOS Y ECONÓMICOS SAS; CONSULTORES E INTERVENTORES TECNICOS SAS)</t>
  </si>
  <si>
    <t>REFORZAMIENTO ESTRUCTURAL PUENTE CALLE 80 CON NQS</t>
  </si>
  <si>
    <t>CONSORCIO CONCREREAL 2023 (CONCREARMADO LTDA; REAL CONSTRUCTORES SAS)</t>
  </si>
  <si>
    <t>INT: CICLOPARQUEADEROS DE USO OCASIONAL</t>
  </si>
  <si>
    <t>PC INTERVENTORES SAS</t>
  </si>
  <si>
    <t>INT. REFORZAMIENTO ESTRUCTURAL PUENTE CALLE 80 CON NQS</t>
  </si>
  <si>
    <t>CONSORCIO INT AV MEDELLIN (PC INTERVENTORES S.A.S.; SIGT INGENIEROS Y CONSULTORES S.A.S.; TLL ARQUITECTOS E INGENIEROS S.A.S.)</t>
  </si>
  <si>
    <t>REFORZAMIENTO PUENTE PEATONAL CALLE 174</t>
  </si>
  <si>
    <t>CONSORCIO MAJUBE (BEFARHS CONSTRUCTORES SAS; JULIAN LIZANDRO GONZALES CASAS; MAZI INGENIERIA SAS)</t>
  </si>
  <si>
    <t>EYD Y CONSTRUCCIÓN ALAMEDA MEDIO MILENIO TRAMOS 1 Y 2</t>
  </si>
  <si>
    <t>CONSORCIO ALAMEDA 2023 (EXPANSSION SAS; ZEUS CONSTRUCCIONES SAS BIC; IDECO INFRAESTRUCTURA Y DESARROLLO DE COLOMBIA SAS)</t>
  </si>
  <si>
    <t>INT. REFORZAMIENTO PUENTE PEATONAL CALLE 174</t>
  </si>
  <si>
    <t>CONSORCIO LIBERTADORES VELNEC – ECG (VELNEC S.A.; ECG INGENIERIA S.A.S)</t>
  </si>
  <si>
    <t>INT: EYD Y CONSTRUCCIÓN ALAMEDA MEDIO MILENIO TRAMOS 1 Y 2</t>
  </si>
  <si>
    <t>CONSORCIO ID MEDIO MILENIO (INTERDISEÑOS CONSULTORES S.A.S.; INTERVENTORIAS Y DISEÑOS S.A. - INTERDISEÑOS</t>
  </si>
  <si>
    <t>PROCESOS DE SELECCIÓN ADJUDICADOS ABRIL</t>
  </si>
  <si>
    <t>IDU-MC10%-DTAF-004-2023</t>
  </si>
  <si>
    <t>IDU-LP-SGI-018-2022</t>
  </si>
  <si>
    <t>IDU-CMA-SGI-032-2022</t>
  </si>
  <si>
    <t>IDU-LP-SGI-017-2022</t>
  </si>
  <si>
    <t>IDU-LP-SGI-022-2022</t>
  </si>
  <si>
    <t>IDU-MC10%-DTAF-006-2023</t>
  </si>
  <si>
    <t>PRESTACIÓN DE SERVICIOS PARA LA REVISIÓN, INSPECCIÓN Y CERTIFICACIÓN DE LOS EQUIPOS PARA TRABAJO SEGURO EN ALTURAS PROPIEDAD DE LA ENTIDAD, ASÍ COMO DE LOS PUNTOS DE ANCLAJE FIJOS INSTALADOS Y/O POR INSTALAR EN LAS SEDES IDU</t>
  </si>
  <si>
    <t>DISEÑO, SUMINISTRO, MONTAJE, PUESTA EN FUNCIONAMIENTO Y MANTENIMIENTO DEL COMPONENTE ELECTROMECÁNICO, Y OBRA CIVIL DE UN SISTEMA DE TRANSPORTE DE PASAJEROS POR CABLE AÉREO TIPO MONOCABLE DESENGANCHABLE EN LA LOCALIDAD DE SAN CRISTÓBAL EN BOGOTÁ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</si>
  <si>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</si>
  <si>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CONSTRUCCIÓN DE LA INTERSECCIÓN A DESNIVEL DE PUENTE ARANDA Y DEMÁS OBRAS COMPLEMENTARIAS, CORRESPONDIENTE A LAS OBRAS DE ADECUACIÓN AL SISTEMA TRANSMILENIO DE LA TRONCAL CALLE 13 EN BOGOTÁ D.C.</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</si>
  <si>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</si>
  <si>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PRESTAR EL SERVICIO DE MANTENIMIENTO PREVENTIVO Y CORRECTIVO CON SUMINISTRO DE REPUESTOS PARA EL EQUIPO DE AIRE ACONDICIONADO Y SISTEMAS DE VENTILACIÓN MECÁNICA INSTALADOS EN LAS SEDES DEL IDU</t>
  </si>
  <si>
    <t>EXSOLVEN S.A.S.</t>
  </si>
  <si>
    <t>UNIÓN TEMPORAL CABLE SAN CRISTÓBAL (DOPPELMAYR COLOMBIA SAS; CYG INGENIERIA Y CONSTRUCCIONES SAS; PROYECTOS DE INGENIERIA S.A. PROING SA ; ALCA INGENIERIA SAS)</t>
  </si>
  <si>
    <t>HMV SERVICIOS SAS</t>
  </si>
  <si>
    <t>CONSORCIO CC L1 (CONSTRUCTORA CONCONCRETO S.A.; CONCONCRETO PROYECTOS SAS)</t>
  </si>
  <si>
    <t>CONSORCIO CC 2023 (CONSTRUCTORA CONCONCRETO S.A.; CONCONCRETO PROYECTOS SAS)</t>
  </si>
  <si>
    <t>ARITEC S.A.S.</t>
  </si>
  <si>
    <t>IDU-CMA-DTC-001-2023</t>
  </si>
  <si>
    <t>IDU-MC10%-DTAF-007-2023</t>
  </si>
  <si>
    <t>IDU-MC10%-OAP-005-2023</t>
  </si>
  <si>
    <t>IDU-CMA-SGI-030-2022</t>
  </si>
  <si>
    <t>IDU-MC10%-DTAF-009-2023</t>
  </si>
  <si>
    <t>IDU-MC10%-DTAF-008-2023</t>
  </si>
  <si>
    <t>IDU-CMA-DTP-002-2023</t>
  </si>
  <si>
    <t xml:space="preserve">INTERVENTORÍA INTEGRAL A LA CONSTRUCCIÓN DEL PUENTE VEHICULAR SOBRE LA QUEBRADA LA HOYA DEL RAMO, SECTOR CUATRO CAMINOS DE LA LOCALIDAD DE USME, EN LA CIUDAD DE BOGOTÁ D.C. </t>
  </si>
  <si>
    <t>PRESTAR LOS SERVICIOS DE SOPORTE Y ACTUALIZACIÓN DEL SOFTWARE MEGA-HOPEX DE REPOSITORIO PARA LA ARQUITECTURA EMPRESARIAL DEL IDU</t>
  </si>
  <si>
    <t>PRESTAR LOS SERVICIOS PARA REALIZAR UNA CAPACITACIÓN EN AUDITORÍA INTERNA EN LAS NORMAS ISO/IEC 27001:2022 E ISO/IEC 27701:2019</t>
  </si>
  <si>
    <t>INTERVENTORÍA INTEGRAL A LA CONSTRUCCIÓN DE LA INTERSECCIÓN A DESNIVEL DE PUENTE ARANDA Y DEMÁS OBRAS COMPLEMENTARIAS, CORRESPONDIENTE A LAS OBRAS DE ADECUACIÓN AL SISTEMA TRANSMILENIO DE LA TRONCAL CALLE 13 EN BOGOTÁ D.C.</t>
  </si>
  <si>
    <t>SERVICIO DE SOPORTE Y MANTENIMIENTO AL SISTEMA PMB SISTEMA INTEGRADO PARA BIBLIOTECAS</t>
  </si>
  <si>
    <t>PRESTAR EL SERVICIO DE MANTENIMIENTO PREVENTIVO Y CORRECTIVO POR DEMANDA CON BOLSA DE REPUESTOS NUEVOS DE SISTEMAS DE VIDEOCONFERENCIA Y ADMINISTRACIÓN MULTIMEDIA PARA LAS SALAS DE JUNTAS, SALA DE DIRECCIÓN Y AUDITORIO DEL INSTITUTO DE DESARROLLO URBANO</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</si>
  <si>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</si>
  <si>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Proponente ganador: CONSORCIO PUENTE 4 (SEDIC CONSULTING S.A.S.; INGEPLAN.CO S.A.S)</t>
  </si>
  <si>
    <t>Proponente ganador: GROW DATA S.A.S</t>
  </si>
  <si>
    <t>Proponente ganador: SGS COLOMBIA S.A.S.</t>
  </si>
  <si>
    <t>Proponente ganador: CONSORCIO INTERSECCION 13 CR (CAL Y MAYOR COLOMBIA S.A.S; RJ&amp;P INGENIERÍA SAS)</t>
  </si>
  <si>
    <t xml:space="preserve">Proponente ganador: BITECA S.A.S. </t>
  </si>
  <si>
    <t xml:space="preserve">Proponente ganador: INDUSTRIAS YOLUK S.A.S. </t>
  </si>
  <si>
    <t xml:space="preserve">Proponente ganador: IV INGENIEROS CONSULTORES SUCURSAL COLOMBIA </t>
  </si>
  <si>
    <t>PROCESOS DE SELECCIÓN ADJUDICADOS MAYO</t>
  </si>
  <si>
    <t>IDU-SASI-DTAF-001-2023</t>
  </si>
  <si>
    <t>IDU-CMA-DTP-003-2023</t>
  </si>
  <si>
    <t>IDU-SAMC-DTAF-002-2023</t>
  </si>
  <si>
    <t>IDU-MC10%-DTAF-011-2023</t>
  </si>
  <si>
    <t>IDU-SASI-DTAF-002-2023</t>
  </si>
  <si>
    <t>RENOVAR EL SOPORTE DEL SOFTWARE ESPECIALIZADO VARONIS.</t>
  </si>
  <si>
    <t>INTERVENTORÍA INTEGRAL A LA 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</si>
  <si>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LOS SERVICIOS DE MANTENIMIENTO Y PERSONALIZACIÓN PARA LOS SISTEMAS DE INFORMACIÓN IMPLEMENTADOS EN PLATAFORMA DELPHI, JAVA Y PHP DEL IDU</t>
  </si>
  <si>
    <t>ALQUILER MENSUAL A TODO COSTO DE BÁSCULA CAMIONERA CON CAPACIDAD DE 40,000 KG INSTALADA EN LA SEDE DE ALMACENAMIENTO TEMPORAL DE MATERIAL FRESADO DEL IDU, UBICADA EN BOGOTÁ.</t>
  </si>
  <si>
    <t>ADQUIRIR EL SERVICIO DE RENOVACIÓN Y SOPORTE PARA EL LICENCIAMIENTO DEL ANTIVIRUS BITDEFENDER GRAVITYZONE BUSSINESS SECURITY ENTERPRISE (ULTRA), INCLUIDO EL MÓDULO PATCH MANAGEMENT</t>
  </si>
  <si>
    <t>GLOBAL TECHNOLOGY SERVICES GTS S.A.</t>
  </si>
  <si>
    <t>JAM INGENIERIA Y MEDIO AMBIENTE S.A.S.</t>
  </si>
  <si>
    <t>ADVANTAGE MICROSYSTEMS COLOMBIA LTDA</t>
  </si>
  <si>
    <t xml:space="preserve">SOLUCIONES JR&amp;S CONSTRUCTORA E INMOBILIARIA SAS </t>
  </si>
  <si>
    <t>STAR SOLUTIONS TI S.A.S.</t>
  </si>
  <si>
    <t>PROCESOS DE SELECCIÓN ADJUDICADOS JUNIO</t>
  </si>
  <si>
    <t>IDU-CMA-SGI-036-2022</t>
  </si>
  <si>
    <t>IDU-SAMC-SGDU-001-2023</t>
  </si>
  <si>
    <t>INTERVENTORÍA INTEGRAL A LA 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t>
  </si>
  <si>
    <t>ARRENDAMIENTO DE UNIDADES MÓVILES - CARROS VITRINAS PARA LA ATENCIÓN DE LA POBLACIÓN INVOLUCRADA EN LOS PROCESOS DE ADQUISICIÓN PREDIAL PARA LOS DIFERENTES PROYECTOS DE INFRAESTRUCTURA VIAL, ESPACIO PUBLICO Y MOVILIDAD MULTIMODAL DENOMINADOS PUNTOS DE ATENCIÓN IDU, DE ACUERDO CON LAS ESPECIFICACIONES TÉCNICAS REQUERIDAS POR EL IDU</t>
  </si>
  <si>
    <t>CONSORCIO BOGOTÁ CYP (CEMOSA COLOMBIA; PROES INGENIERÍA S.A.S.)</t>
  </si>
  <si>
    <t xml:space="preserve">CONTRAPUNTO GROUP SAS </t>
  </si>
  <si>
    <t>PROCESOS DE SELECCIÓN ADJUDICADOS JULIO</t>
  </si>
  <si>
    <t>IDU-SASI-DTAF-003-2023</t>
  </si>
  <si>
    <t>CONTRATAR EL SUMINISTRO A PRECIOS FIJOS UNITARIOS Y A MONTO AGOTABLE, DE ELEMENTOS DE PAPELERÍA, ÚTILES DE OFICINA, INSUMOS PARA IMPRESIÓN Y DISPOSITIVOS DE ALMACENAMIENTO INFORMÁTICO, REQUERIDOS POR EL IDU, LOS CUALES NO SE ENCUENTRAN INCLUIDOS EN EL ACUERDO MARCO DE PRECIOS</t>
  </si>
  <si>
    <t>IDU-CMA-DTP-004-2023</t>
  </si>
  <si>
    <t>EJECUCIÓN DE TRABAJOS DE CAMPO Y ENSAYOS DE LABORATORIO A MONTO AGOTABLE PARA LA ELABORACIÓN DE ESTUDIOS DE SUELOS DE LOS COMPONENTES DE GEOTECNIA Y PAVIMENTOS PARA PROYECTOS DE PREINVERSIÓN Y/O DISEÑOS DE LOS PROYECTOS A CARGO DEL INSTITUTO DE DESARROLLO URBANO EN LA CIUDAD DE BOGOTÁ D.C.</t>
  </si>
  <si>
    <t>IDU-MC10%-DTAF-013-2023</t>
  </si>
  <si>
    <t>RECARGA, MANTENIMIENTO Y SUMINISTRO DE EXTINTORES PARA LAS SEDES Y AUTOMOTORES ADMINISTRADOS POR EL IDU Y DEMÁS SERVICIOS Y ELEMENTOS QUE SE REQUIERAN PARA EL ADECUADO FUNCIONAMIENTO Y USO DE LOS MISMOS</t>
  </si>
  <si>
    <t>IDU-CMA-DTP-006-2023</t>
  </si>
  <si>
    <t>ELABORAR ESTUDIOS DE TRÁNSITO DE LOS PROYECTOS A CARGO DEL INSTITUTO DE DESARROLLO URBANO EN LA CIUDAD DE BOGOTÁ D.C.</t>
  </si>
  <si>
    <t>IDU-MC10%-OAP-014-2023</t>
  </si>
  <si>
    <t>PRESTAR LOS SERVICIOS PARA REALIZAR LA AUDITORÍA DE RECERTIFICACIÓN DEL SUBSISTEMA DE GESTIÓN DE ANTISOBORNO, BAJO LOS ESTÁNDARES DE LA NORMA TÉCNICA ISO 37001:2016</t>
  </si>
  <si>
    <t>IDU-MC10%-DTAF-016-2023</t>
  </si>
  <si>
    <t>CONTRATAR SERVICIOS ESPECIALIZADOS PARA LA FORMACIÓN EN EL DESARROLLO DE HABILIDADES Y COMPETENCIAS INDIVIDUALES DE LOS SERVIDORES PÚBLICOS DEL IDU EN EL MANEJO DE LA METODOLOGÍA BIM (BUILDING INFORMATION MODELLING) Y SU APLICACIÓN EN PROYECTOS QUE SE DESARROLLAN AL INTERIOR DE LA ENTIDAD (INHOUSE) Y EN LA SUPERVISIÓN DE LOS PROYECTOS DE INFRAESTRUCTURA CONTRATADOS POR EL IDU.</t>
  </si>
  <si>
    <t xml:space="preserve">COMERCIALIZADORA SERLE.COM S.A.S </t>
  </si>
  <si>
    <t xml:space="preserve">GEOTECNIA &amp; CIMENTACIONES S.A.S. </t>
  </si>
  <si>
    <t xml:space="preserve">RODOLFO BARBOSA BARBOSA </t>
  </si>
  <si>
    <t>CONSORCIO CONARCON &amp; GOMEZ  CAJIAO - 006 (CONSULTORÍA, ARQUITECTURA Y CONSTRUCCIÓN CONARCON SAS; GOMEZ CAJIAO Y ASOCIADOS S.A.S)</t>
  </si>
  <si>
    <t>CERTIFICATION MANAGEMENT &amp; DEVELOPMENT SAS</t>
  </si>
  <si>
    <t>NSDIS ANIMATION SOFTWARE S A</t>
  </si>
  <si>
    <t>PROCESOS DE SELECCIÓN ADJUDICADOS AGOSTO</t>
  </si>
  <si>
    <t>PROCESOS DE SELECCIÓN ADJUDICADOS SEPTIEMBRE</t>
  </si>
  <si>
    <t>IDU-SASI-DTAF-005-2023</t>
  </si>
  <si>
    <t>PRESTAR LOS SERVICIOS DE CUSTODIA, COMPENSACIÓN, LIQUIDACIÓN DE OPERACIONES Y   ADMINISTRACIÓN DE DERECHOS PATRIMONIALES DE LOS VALORES QUE CONFORMAN EL PORTAFOLIO DE INVERSIONES DEL INSTITUTO DE DESARROLLO URBANO, EN LAS CONDICIONES ESTABLECIDAS EN EL DECRETO 2555 DE 2010, “POR EL CUAL SE RECOGEN Y EXPIDEN LAS NORMAS EN MATERIA DEL SECTOR FINANCIERO, ASEGURADOR Y DEL MERCADO DE VALORES Y SE DICTAN OTRAS DISPOSICIONES</t>
  </si>
  <si>
    <t>S3 CACEIS COLOMBIA S.A. SOCIEDAD FIDUCIARIA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</si>
</sst>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2">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2" fillId="0" borderId="10" xfId="0" applyFont="1" applyBorder="1" applyAlignment="1">
      <alignment horizontal="center" vertical="center"/>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justify" vertical="center" wrapText="1"/>
    </xf>
    <xf numFmtId="0" fontId="5" fillId="0" borderId="14" xfId="0" applyFont="1" applyBorder="1" applyAlignment="1">
      <alignment horizontal="center" vertical="center" wrapText="1"/>
    </xf>
    <xf numFmtId="14" fontId="0" fillId="3" borderId="14" xfId="0" applyNumberFormat="1" applyFill="1" applyBorder="1" applyAlignment="1">
      <alignment horizontal="center" vertical="center"/>
    </xf>
    <xf numFmtId="169" fontId="0" fillId="3" borderId="15" xfId="1" applyNumberFormat="1"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49</xdr:row>
      <xdr:rowOff>0</xdr:rowOff>
    </xdr:from>
    <xdr:to>
      <xdr:col>6</xdr:col>
      <xdr:colOff>0</xdr:colOff>
      <xdr:row>49</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5E4A9DD1-D6B5-453E-AF45-E03880A2ED2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E4B08681-7C1E-42CF-BDD7-B43B47DD7ADF}"/>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CD8B7B19-67FB-46D6-8BEB-39D2AE70293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8</xdr:row>
      <xdr:rowOff>0</xdr:rowOff>
    </xdr:from>
    <xdr:to>
      <xdr:col>6</xdr:col>
      <xdr:colOff>0</xdr:colOff>
      <xdr:row>8</xdr:row>
      <xdr:rowOff>0</xdr:rowOff>
    </xdr:to>
    <xdr:sp macro="" textlink="">
      <xdr:nvSpPr>
        <xdr:cNvPr id="3" name="AutoShape 155">
          <a:extLst>
            <a:ext uri="{FF2B5EF4-FFF2-40B4-BE49-F238E27FC236}">
              <a16:creationId xmlns:a16="http://schemas.microsoft.com/office/drawing/2014/main" id="{2D043D80-F7C1-4762-AB7A-647F58C1B278}"/>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62EF980-D41F-4676-AE97-7098E43D2D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21</xdr:row>
      <xdr:rowOff>0</xdr:rowOff>
    </xdr:from>
    <xdr:to>
      <xdr:col>6</xdr:col>
      <xdr:colOff>0</xdr:colOff>
      <xdr:row>21</xdr:row>
      <xdr:rowOff>0</xdr:rowOff>
    </xdr:to>
    <xdr:sp macro="" textlink="">
      <xdr:nvSpPr>
        <xdr:cNvPr id="3" name="AutoShape 155">
          <a:extLst>
            <a:ext uri="{FF2B5EF4-FFF2-40B4-BE49-F238E27FC236}">
              <a16:creationId xmlns:a16="http://schemas.microsoft.com/office/drawing/2014/main" id="{7E54ECC4-9A57-40A0-BB69-F1BCAF378276}"/>
            </a:ext>
          </a:extLst>
        </xdr:cNvPr>
        <xdr:cNvSpPr>
          <a:spLocks noChangeArrowheads="1"/>
        </xdr:cNvSpPr>
      </xdr:nvSpPr>
      <xdr:spPr bwMode="auto">
        <a:xfrm>
          <a:off x="19309080" y="174498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B89309DF-0AE2-4037-BBFB-FD753249787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28B576CB-AE97-45AF-A0B2-D21E15C3392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5DEF48D-EF31-4C93-88FA-02EAC4C85F6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14</xdr:row>
      <xdr:rowOff>0</xdr:rowOff>
    </xdr:from>
    <xdr:to>
      <xdr:col>6</xdr:col>
      <xdr:colOff>0</xdr:colOff>
      <xdr:row>14</xdr:row>
      <xdr:rowOff>0</xdr:rowOff>
    </xdr:to>
    <xdr:sp macro="" textlink="">
      <xdr:nvSpPr>
        <xdr:cNvPr id="3" name="AutoShape 155">
          <a:extLst>
            <a:ext uri="{FF2B5EF4-FFF2-40B4-BE49-F238E27FC236}">
              <a16:creationId xmlns:a16="http://schemas.microsoft.com/office/drawing/2014/main" id="{D21A48B9-CED3-4B8E-B06E-F8DAC2496425}"/>
            </a:ext>
          </a:extLst>
        </xdr:cNvPr>
        <xdr:cNvSpPr>
          <a:spLocks noChangeArrowheads="1"/>
        </xdr:cNvSpPr>
      </xdr:nvSpPr>
      <xdr:spPr bwMode="auto">
        <a:xfrm>
          <a:off x="19309080" y="503682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B5E18B7-9925-470B-A61C-55C45EAF44D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12</xdr:row>
      <xdr:rowOff>0</xdr:rowOff>
    </xdr:from>
    <xdr:to>
      <xdr:col>6</xdr:col>
      <xdr:colOff>0</xdr:colOff>
      <xdr:row>12</xdr:row>
      <xdr:rowOff>0</xdr:rowOff>
    </xdr:to>
    <xdr:sp macro="" textlink="">
      <xdr:nvSpPr>
        <xdr:cNvPr id="3" name="AutoShape 155">
          <a:extLst>
            <a:ext uri="{FF2B5EF4-FFF2-40B4-BE49-F238E27FC236}">
              <a16:creationId xmlns:a16="http://schemas.microsoft.com/office/drawing/2014/main" id="{DE715E9C-F16A-48D4-9D39-4632892CACD9}"/>
            </a:ext>
          </a:extLst>
        </xdr:cNvPr>
        <xdr:cNvSpPr>
          <a:spLocks noChangeArrowheads="1"/>
        </xdr:cNvSpPr>
      </xdr:nvSpPr>
      <xdr:spPr bwMode="auto">
        <a:xfrm>
          <a:off x="19309080" y="48539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458C1423-A160-4544-B00A-6136E64D7DE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9</xdr:row>
      <xdr:rowOff>0</xdr:rowOff>
    </xdr:from>
    <xdr:to>
      <xdr:col>6</xdr:col>
      <xdr:colOff>0</xdr:colOff>
      <xdr:row>9</xdr:row>
      <xdr:rowOff>0</xdr:rowOff>
    </xdr:to>
    <xdr:sp macro="" textlink="">
      <xdr:nvSpPr>
        <xdr:cNvPr id="3" name="AutoShape 155">
          <a:extLst>
            <a:ext uri="{FF2B5EF4-FFF2-40B4-BE49-F238E27FC236}">
              <a16:creationId xmlns:a16="http://schemas.microsoft.com/office/drawing/2014/main" id="{636B4C62-8C8C-4861-993D-6ECC5ACA61B5}"/>
            </a:ext>
          </a:extLst>
        </xdr:cNvPr>
        <xdr:cNvSpPr>
          <a:spLocks noChangeArrowheads="1"/>
        </xdr:cNvSpPr>
      </xdr:nvSpPr>
      <xdr:spPr bwMode="auto">
        <a:xfrm>
          <a:off x="19309080" y="375666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8380DA25-26B1-4AEE-848C-9BDADF6F8A5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47094" cy="1015774"/>
        </a:xfrm>
        <a:prstGeom prst="rect">
          <a:avLst/>
        </a:prstGeom>
        <a:noFill/>
        <a:ln w="9525">
          <a:noFill/>
          <a:miter lim="800000"/>
          <a:headEnd/>
          <a:tailEnd/>
        </a:ln>
      </xdr:spPr>
    </xdr:pic>
    <xdr:clientData/>
  </xdr:twoCellAnchor>
  <xdr:twoCellAnchor>
    <xdr:from>
      <xdr:col>6</xdr:col>
      <xdr:colOff>0</xdr:colOff>
      <xdr:row>13</xdr:row>
      <xdr:rowOff>0</xdr:rowOff>
    </xdr:from>
    <xdr:to>
      <xdr:col>6</xdr:col>
      <xdr:colOff>0</xdr:colOff>
      <xdr:row>13</xdr:row>
      <xdr:rowOff>0</xdr:rowOff>
    </xdr:to>
    <xdr:sp macro="" textlink="">
      <xdr:nvSpPr>
        <xdr:cNvPr id="3" name="AutoShape 155">
          <a:extLst>
            <a:ext uri="{FF2B5EF4-FFF2-40B4-BE49-F238E27FC236}">
              <a16:creationId xmlns:a16="http://schemas.microsoft.com/office/drawing/2014/main" id="{3073B157-1AA0-4218-8333-1C0622934D97}"/>
            </a:ext>
          </a:extLst>
        </xdr:cNvPr>
        <xdr:cNvSpPr>
          <a:spLocks noChangeArrowheads="1"/>
        </xdr:cNvSpPr>
      </xdr:nvSpPr>
      <xdr:spPr bwMode="auto">
        <a:xfrm>
          <a:off x="19309080" y="302514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tabSelected="1" zoomScale="80" zoomScaleNormal="80" workbookViewId="0">
      <selection activeCell="C11" sqref="C11"/>
    </sheetView>
  </sheetViews>
  <sheetFormatPr baseColWidth="10" defaultRowHeight="14.4" x14ac:dyDescent="0.3"/>
  <cols>
    <col min="1" max="1" width="6.6640625" style="3" customWidth="1"/>
    <col min="2" max="2" width="31.109375" style="4" bestFit="1" customWidth="1"/>
    <col min="3" max="3" width="95.6640625" style="13" customWidth="1"/>
    <col min="4" max="4" width="67.109375" customWidth="1"/>
    <col min="5" max="5" width="24.4414062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x14ac:dyDescent="0.3">
      <c r="A9" s="30">
        <v>2</v>
      </c>
      <c r="B9" s="26" t="s">
        <v>19</v>
      </c>
      <c r="C9" s="27" t="s">
        <v>34</v>
      </c>
      <c r="D9" s="32" t="s">
        <v>35</v>
      </c>
      <c r="E9" s="28">
        <v>44992</v>
      </c>
      <c r="F9" s="33">
        <v>81741814</v>
      </c>
      <c r="G9" s="31"/>
    </row>
    <row r="10" spans="1:7" x14ac:dyDescent="0.3">
      <c r="A10" s="30">
        <v>3</v>
      </c>
      <c r="B10" s="34" t="s">
        <v>20</v>
      </c>
      <c r="C10" s="35" t="s">
        <v>33</v>
      </c>
      <c r="D10" s="36" t="s">
        <v>36</v>
      </c>
      <c r="E10" s="37">
        <v>44994</v>
      </c>
      <c r="F10" s="38">
        <v>19999806</v>
      </c>
      <c r="G10" s="31"/>
    </row>
    <row r="11" spans="1:7" ht="28.8" x14ac:dyDescent="0.3">
      <c r="A11" s="30">
        <v>4</v>
      </c>
      <c r="B11" s="34" t="s">
        <v>21</v>
      </c>
      <c r="C11" s="35" t="s">
        <v>37</v>
      </c>
      <c r="D11" s="36" t="s">
        <v>38</v>
      </c>
      <c r="E11" s="37">
        <v>44994</v>
      </c>
      <c r="F11" s="38">
        <v>2025145951</v>
      </c>
      <c r="G11" s="31"/>
    </row>
    <row r="12" spans="1:7" ht="28.8" x14ac:dyDescent="0.3">
      <c r="A12" s="30">
        <v>5</v>
      </c>
      <c r="B12" s="34" t="s">
        <v>22</v>
      </c>
      <c r="C12" s="35" t="s">
        <v>39</v>
      </c>
      <c r="D12" s="36" t="s">
        <v>40</v>
      </c>
      <c r="E12" s="37">
        <v>44995</v>
      </c>
      <c r="F12" s="38">
        <v>1062524820</v>
      </c>
      <c r="G12" s="31"/>
    </row>
    <row r="13" spans="1:7" x14ac:dyDescent="0.3">
      <c r="A13" s="30">
        <v>6</v>
      </c>
      <c r="B13" s="34" t="s">
        <v>23</v>
      </c>
      <c r="C13" s="35" t="s">
        <v>41</v>
      </c>
      <c r="D13" s="36" t="s">
        <v>42</v>
      </c>
      <c r="E13" s="37">
        <v>44995</v>
      </c>
      <c r="F13" s="38">
        <v>536295652</v>
      </c>
      <c r="G13" s="31"/>
    </row>
    <row r="14" spans="1:7" ht="28.8" x14ac:dyDescent="0.3">
      <c r="A14" s="30">
        <v>7</v>
      </c>
      <c r="B14" s="34" t="s">
        <v>24</v>
      </c>
      <c r="C14" s="35" t="s">
        <v>43</v>
      </c>
      <c r="D14" s="36" t="s">
        <v>44</v>
      </c>
      <c r="E14" s="37">
        <v>44995</v>
      </c>
      <c r="F14" s="38">
        <v>7192123272</v>
      </c>
      <c r="G14" s="31"/>
    </row>
    <row r="15" spans="1:7" ht="28.8" x14ac:dyDescent="0.3">
      <c r="A15" s="30">
        <v>8</v>
      </c>
      <c r="B15" s="34" t="s">
        <v>25</v>
      </c>
      <c r="C15" s="35" t="s">
        <v>45</v>
      </c>
      <c r="D15" s="36" t="s">
        <v>46</v>
      </c>
      <c r="E15" s="37">
        <v>44999</v>
      </c>
      <c r="F15" s="38">
        <v>1839108705</v>
      </c>
      <c r="G15" s="31"/>
    </row>
    <row r="16" spans="1:7" ht="28.8" x14ac:dyDescent="0.3">
      <c r="A16" s="30">
        <v>9</v>
      </c>
      <c r="B16" s="34" t="s">
        <v>26</v>
      </c>
      <c r="C16" s="35" t="s">
        <v>47</v>
      </c>
      <c r="D16" s="36" t="s">
        <v>48</v>
      </c>
      <c r="E16" s="37">
        <v>44999</v>
      </c>
      <c r="F16" s="38">
        <v>24140460702</v>
      </c>
      <c r="G16" s="31"/>
    </row>
    <row r="17" spans="1:7" x14ac:dyDescent="0.3">
      <c r="A17" s="30">
        <v>10</v>
      </c>
      <c r="B17" s="34" t="s">
        <v>27</v>
      </c>
      <c r="C17" s="35" t="s">
        <v>49</v>
      </c>
      <c r="D17" s="36" t="s">
        <v>50</v>
      </c>
      <c r="E17" s="37">
        <v>45001</v>
      </c>
      <c r="F17" s="38">
        <v>243538817</v>
      </c>
      <c r="G17" s="31"/>
    </row>
    <row r="18" spans="1:7" ht="28.8" x14ac:dyDescent="0.3">
      <c r="A18" s="30">
        <v>11</v>
      </c>
      <c r="B18" s="34" t="s">
        <v>28</v>
      </c>
      <c r="C18" s="35" t="s">
        <v>51</v>
      </c>
      <c r="D18" s="36" t="s">
        <v>52</v>
      </c>
      <c r="E18" s="37">
        <v>45002</v>
      </c>
      <c r="F18" s="38">
        <v>2879979180</v>
      </c>
      <c r="G18" s="31"/>
    </row>
    <row r="19" spans="1:7" ht="28.8" x14ac:dyDescent="0.3">
      <c r="A19" s="30">
        <v>12</v>
      </c>
      <c r="B19" s="34" t="s">
        <v>29</v>
      </c>
      <c r="C19" s="35" t="s">
        <v>53</v>
      </c>
      <c r="D19" s="36" t="s">
        <v>54</v>
      </c>
      <c r="E19" s="37">
        <v>45002</v>
      </c>
      <c r="F19" s="38">
        <v>9638325921</v>
      </c>
      <c r="G19" s="31"/>
    </row>
    <row r="20" spans="1:7" ht="28.8" x14ac:dyDescent="0.3">
      <c r="A20" s="30">
        <v>13</v>
      </c>
      <c r="B20" s="34" t="s">
        <v>30</v>
      </c>
      <c r="C20" s="35" t="s">
        <v>55</v>
      </c>
      <c r="D20" s="36" t="s">
        <v>56</v>
      </c>
      <c r="E20" s="37">
        <v>45002</v>
      </c>
      <c r="F20" s="38">
        <v>87998178902</v>
      </c>
      <c r="G20" s="31"/>
    </row>
    <row r="21" spans="1:7" ht="28.8" x14ac:dyDescent="0.3">
      <c r="A21" s="30">
        <v>14</v>
      </c>
      <c r="B21" s="34" t="s">
        <v>31</v>
      </c>
      <c r="C21" s="35" t="s">
        <v>57</v>
      </c>
      <c r="D21" s="36" t="s">
        <v>58</v>
      </c>
      <c r="E21" s="37">
        <v>45014</v>
      </c>
      <c r="F21" s="38">
        <v>1354905492</v>
      </c>
      <c r="G21" s="31"/>
    </row>
    <row r="22" spans="1:7" ht="28.8" x14ac:dyDescent="0.3">
      <c r="A22" s="30">
        <v>15</v>
      </c>
      <c r="B22" s="34" t="s">
        <v>32</v>
      </c>
      <c r="C22" s="35" t="s">
        <v>59</v>
      </c>
      <c r="D22" s="36" t="s">
        <v>60</v>
      </c>
      <c r="E22" s="37">
        <v>45014</v>
      </c>
      <c r="F22" s="38">
        <v>10500897914</v>
      </c>
      <c r="G22" s="31"/>
    </row>
    <row r="23" spans="1:7" ht="43.2" x14ac:dyDescent="0.3">
      <c r="A23" s="30">
        <v>16</v>
      </c>
      <c r="B23" s="26" t="s">
        <v>62</v>
      </c>
      <c r="C23" s="27" t="s">
        <v>68</v>
      </c>
      <c r="D23" s="32" t="s">
        <v>74</v>
      </c>
      <c r="E23" s="28">
        <v>45021</v>
      </c>
      <c r="F23" s="33">
        <v>3148264</v>
      </c>
      <c r="G23" s="31"/>
    </row>
    <row r="24" spans="1:7" ht="43.2" x14ac:dyDescent="0.3">
      <c r="A24" s="30">
        <v>17</v>
      </c>
      <c r="B24" s="34" t="s">
        <v>63</v>
      </c>
      <c r="C24" s="35" t="s">
        <v>69</v>
      </c>
      <c r="D24" s="36" t="s">
        <v>75</v>
      </c>
      <c r="E24" s="37">
        <v>45026</v>
      </c>
      <c r="F24" s="38">
        <v>341838822928</v>
      </c>
      <c r="G24" s="31"/>
    </row>
    <row r="25" spans="1:7" ht="57.6" x14ac:dyDescent="0.3">
      <c r="A25" s="30">
        <v>18</v>
      </c>
      <c r="B25" s="34" t="s">
        <v>64</v>
      </c>
      <c r="C25" s="35" t="s">
        <v>70</v>
      </c>
      <c r="D25" s="36" t="s">
        <v>76</v>
      </c>
      <c r="E25" s="37">
        <v>45036</v>
      </c>
      <c r="F25" s="38">
        <v>22503518459</v>
      </c>
      <c r="G25" s="31"/>
    </row>
    <row r="26" spans="1:7" ht="43.2" x14ac:dyDescent="0.3">
      <c r="A26" s="30">
        <v>19</v>
      </c>
      <c r="B26" s="34" t="s">
        <v>65</v>
      </c>
      <c r="C26" s="35" t="s">
        <v>71</v>
      </c>
      <c r="D26" s="36" t="s">
        <v>77</v>
      </c>
      <c r="E26" s="37">
        <v>45040</v>
      </c>
      <c r="F26" s="38">
        <v>477834784322</v>
      </c>
      <c r="G26" s="31"/>
    </row>
    <row r="27" spans="1:7" ht="57.6" x14ac:dyDescent="0.3">
      <c r="A27" s="30">
        <v>20</v>
      </c>
      <c r="B27" s="34" t="s">
        <v>66</v>
      </c>
      <c r="C27" s="35" t="s">
        <v>72</v>
      </c>
      <c r="D27" s="36" t="s">
        <v>78</v>
      </c>
      <c r="E27" s="37">
        <v>45040</v>
      </c>
      <c r="F27" s="38">
        <v>499589297791</v>
      </c>
      <c r="G27" s="31"/>
    </row>
    <row r="28" spans="1:7" ht="43.2" x14ac:dyDescent="0.3">
      <c r="A28" s="30">
        <v>21</v>
      </c>
      <c r="B28" s="34" t="s">
        <v>67</v>
      </c>
      <c r="C28" s="35" t="s">
        <v>73</v>
      </c>
      <c r="D28" s="36" t="s">
        <v>79</v>
      </c>
      <c r="E28" s="37">
        <v>45041</v>
      </c>
      <c r="F28" s="38">
        <v>6765403</v>
      </c>
      <c r="G28" s="31"/>
    </row>
    <row r="29" spans="1:7" ht="28.8" x14ac:dyDescent="0.3">
      <c r="A29" s="30">
        <v>22</v>
      </c>
      <c r="B29" s="26" t="s">
        <v>80</v>
      </c>
      <c r="C29" s="27" t="s">
        <v>87</v>
      </c>
      <c r="D29" s="32" t="s">
        <v>94</v>
      </c>
      <c r="E29" s="28">
        <v>45050</v>
      </c>
      <c r="F29" s="33">
        <v>1715647773</v>
      </c>
      <c r="G29" s="31"/>
    </row>
    <row r="30" spans="1:7" ht="28.8" x14ac:dyDescent="0.3">
      <c r="A30" s="30">
        <v>23</v>
      </c>
      <c r="B30" s="34" t="s">
        <v>81</v>
      </c>
      <c r="C30" s="35" t="s">
        <v>88</v>
      </c>
      <c r="D30" s="36" t="s">
        <v>95</v>
      </c>
      <c r="E30" s="28">
        <v>45051</v>
      </c>
      <c r="F30" s="38">
        <v>76492546</v>
      </c>
      <c r="G30" s="31"/>
    </row>
    <row r="31" spans="1:7" ht="28.8" x14ac:dyDescent="0.3">
      <c r="A31" s="30">
        <v>24</v>
      </c>
      <c r="B31" s="34" t="s">
        <v>82</v>
      </c>
      <c r="C31" s="35" t="s">
        <v>89</v>
      </c>
      <c r="D31" s="36" t="s">
        <v>96</v>
      </c>
      <c r="E31" s="28">
        <v>45051</v>
      </c>
      <c r="F31" s="38">
        <v>5961900</v>
      </c>
      <c r="G31" s="31"/>
    </row>
    <row r="32" spans="1:7" ht="43.2" x14ac:dyDescent="0.3">
      <c r="A32" s="30">
        <v>25</v>
      </c>
      <c r="B32" s="34" t="s">
        <v>83</v>
      </c>
      <c r="C32" s="35" t="s">
        <v>90</v>
      </c>
      <c r="D32" s="36" t="s">
        <v>97</v>
      </c>
      <c r="E32" s="28">
        <v>45057</v>
      </c>
      <c r="F32" s="38">
        <v>28384241814</v>
      </c>
      <c r="G32" s="31"/>
    </row>
    <row r="33" spans="1:7" x14ac:dyDescent="0.3">
      <c r="A33" s="30">
        <v>26</v>
      </c>
      <c r="B33" s="34" t="s">
        <v>84</v>
      </c>
      <c r="C33" s="35" t="s">
        <v>91</v>
      </c>
      <c r="D33" s="36" t="s">
        <v>98</v>
      </c>
      <c r="E33" s="28">
        <v>45058</v>
      </c>
      <c r="F33" s="38">
        <v>39948300</v>
      </c>
      <c r="G33" s="31"/>
    </row>
    <row r="34" spans="1:7" ht="43.2" x14ac:dyDescent="0.3">
      <c r="A34" s="30">
        <v>27</v>
      </c>
      <c r="B34" s="34" t="s">
        <v>85</v>
      </c>
      <c r="C34" s="35" t="s">
        <v>92</v>
      </c>
      <c r="D34" s="36" t="s">
        <v>99</v>
      </c>
      <c r="E34" s="28">
        <v>45062</v>
      </c>
      <c r="F34" s="38">
        <v>31529824</v>
      </c>
      <c r="G34" s="31"/>
    </row>
    <row r="35" spans="1:7" ht="72" x14ac:dyDescent="0.3">
      <c r="A35" s="30">
        <v>28</v>
      </c>
      <c r="B35" s="34" t="s">
        <v>86</v>
      </c>
      <c r="C35" s="35" t="s">
        <v>93</v>
      </c>
      <c r="D35" s="36" t="s">
        <v>100</v>
      </c>
      <c r="E35" s="28">
        <v>45064</v>
      </c>
      <c r="F35" s="38">
        <v>1922439387</v>
      </c>
      <c r="G35" s="31"/>
    </row>
    <row r="36" spans="1:7" x14ac:dyDescent="0.3">
      <c r="A36" s="30">
        <v>29</v>
      </c>
      <c r="B36" s="26" t="s">
        <v>102</v>
      </c>
      <c r="C36" s="27" t="s">
        <v>107</v>
      </c>
      <c r="D36" s="32" t="s">
        <v>112</v>
      </c>
      <c r="E36" s="28">
        <v>45079</v>
      </c>
      <c r="F36" s="33">
        <v>414127021</v>
      </c>
      <c r="G36" s="31"/>
    </row>
    <row r="37" spans="1:7" ht="72" x14ac:dyDescent="0.3">
      <c r="A37" s="30">
        <v>30</v>
      </c>
      <c r="B37" s="34" t="s">
        <v>103</v>
      </c>
      <c r="C37" s="35" t="s">
        <v>108</v>
      </c>
      <c r="D37" s="36" t="s">
        <v>113</v>
      </c>
      <c r="E37" s="28">
        <v>45084</v>
      </c>
      <c r="F37" s="38">
        <v>377208306</v>
      </c>
      <c r="G37" s="31"/>
    </row>
    <row r="38" spans="1:7" ht="28.8" x14ac:dyDescent="0.3">
      <c r="A38" s="30">
        <v>31</v>
      </c>
      <c r="B38" s="34" t="s">
        <v>104</v>
      </c>
      <c r="C38" s="35" t="s">
        <v>109</v>
      </c>
      <c r="D38" s="36" t="s">
        <v>114</v>
      </c>
      <c r="E38" s="28">
        <v>45084</v>
      </c>
      <c r="F38" s="38">
        <v>470264000</v>
      </c>
      <c r="G38" s="31"/>
    </row>
    <row r="39" spans="1:7" ht="28.8" x14ac:dyDescent="0.3">
      <c r="A39" s="30">
        <v>32</v>
      </c>
      <c r="B39" s="34" t="s">
        <v>105</v>
      </c>
      <c r="C39" s="35" t="s">
        <v>110</v>
      </c>
      <c r="D39" s="36" t="s">
        <v>115</v>
      </c>
      <c r="E39" s="28">
        <v>45090</v>
      </c>
      <c r="F39" s="38">
        <v>61724769</v>
      </c>
      <c r="G39" s="31"/>
    </row>
    <row r="40" spans="1:7" ht="28.8" x14ac:dyDescent="0.3">
      <c r="A40" s="30">
        <v>33</v>
      </c>
      <c r="B40" s="34" t="s">
        <v>106</v>
      </c>
      <c r="C40" s="35" t="s">
        <v>111</v>
      </c>
      <c r="D40" s="36" t="s">
        <v>116</v>
      </c>
      <c r="E40" s="28">
        <v>45104</v>
      </c>
      <c r="F40" s="38">
        <v>395234668</v>
      </c>
      <c r="G40" s="31"/>
    </row>
    <row r="41" spans="1:7" ht="57.6" x14ac:dyDescent="0.3">
      <c r="A41" s="30">
        <v>34</v>
      </c>
      <c r="B41" s="26" t="s">
        <v>118</v>
      </c>
      <c r="C41" s="27" t="s">
        <v>120</v>
      </c>
      <c r="D41" s="32" t="s">
        <v>122</v>
      </c>
      <c r="E41" s="28">
        <v>45135</v>
      </c>
      <c r="F41" s="33">
        <v>26413119467</v>
      </c>
      <c r="G41" s="31"/>
    </row>
    <row r="42" spans="1:7" ht="57.6" x14ac:dyDescent="0.3">
      <c r="A42" s="30">
        <v>35</v>
      </c>
      <c r="B42" s="34" t="s">
        <v>119</v>
      </c>
      <c r="C42" s="35" t="s">
        <v>121</v>
      </c>
      <c r="D42" s="36" t="s">
        <v>123</v>
      </c>
      <c r="E42" s="28">
        <v>45138</v>
      </c>
      <c r="F42" s="38">
        <v>559061286</v>
      </c>
      <c r="G42" s="31"/>
    </row>
    <row r="43" spans="1:7" ht="43.2" x14ac:dyDescent="0.3">
      <c r="A43" s="30">
        <v>36</v>
      </c>
      <c r="B43" s="26" t="s">
        <v>125</v>
      </c>
      <c r="C43" s="27" t="s">
        <v>126</v>
      </c>
      <c r="D43" s="32" t="s">
        <v>137</v>
      </c>
      <c r="E43" s="28">
        <v>45140</v>
      </c>
      <c r="F43" s="33">
        <v>255754390</v>
      </c>
      <c r="G43" s="31"/>
    </row>
    <row r="44" spans="1:7" ht="57.6" x14ac:dyDescent="0.3">
      <c r="A44" s="30">
        <v>37</v>
      </c>
      <c r="B44" s="34" t="s">
        <v>127</v>
      </c>
      <c r="C44" s="35" t="s">
        <v>128</v>
      </c>
      <c r="D44" s="36" t="s">
        <v>138</v>
      </c>
      <c r="E44" s="28">
        <v>45147</v>
      </c>
      <c r="F44" s="38">
        <v>999990697</v>
      </c>
      <c r="G44" s="31"/>
    </row>
    <row r="45" spans="1:7" ht="43.2" x14ac:dyDescent="0.3">
      <c r="A45" s="30">
        <v>38</v>
      </c>
      <c r="B45" s="34" t="s">
        <v>129</v>
      </c>
      <c r="C45" s="35" t="s">
        <v>130</v>
      </c>
      <c r="D45" s="36" t="s">
        <v>139</v>
      </c>
      <c r="E45" s="28">
        <v>45149</v>
      </c>
      <c r="F45" s="38">
        <v>17402277</v>
      </c>
      <c r="G45" s="31"/>
    </row>
    <row r="46" spans="1:7" ht="43.2" x14ac:dyDescent="0.3">
      <c r="A46" s="30">
        <v>39</v>
      </c>
      <c r="B46" s="34" t="s">
        <v>131</v>
      </c>
      <c r="C46" s="35" t="s">
        <v>132</v>
      </c>
      <c r="D46" s="36" t="s">
        <v>140</v>
      </c>
      <c r="E46" s="28">
        <v>45153</v>
      </c>
      <c r="F46" s="38">
        <v>1905534554</v>
      </c>
      <c r="G46" s="31"/>
    </row>
    <row r="47" spans="1:7" ht="28.8" x14ac:dyDescent="0.3">
      <c r="A47" s="30">
        <v>40</v>
      </c>
      <c r="B47" s="34" t="s">
        <v>133</v>
      </c>
      <c r="C47" s="35" t="s">
        <v>134</v>
      </c>
      <c r="D47" s="36" t="s">
        <v>141</v>
      </c>
      <c r="E47" s="28">
        <v>45154</v>
      </c>
      <c r="F47" s="38">
        <v>11948084</v>
      </c>
      <c r="G47" s="31"/>
    </row>
    <row r="48" spans="1:7" ht="72" x14ac:dyDescent="0.3">
      <c r="A48" s="30">
        <v>41</v>
      </c>
      <c r="B48" s="34" t="s">
        <v>135</v>
      </c>
      <c r="C48" s="35" t="s">
        <v>136</v>
      </c>
      <c r="D48" s="36" t="s">
        <v>142</v>
      </c>
      <c r="E48" s="28">
        <v>45161</v>
      </c>
      <c r="F48" s="38">
        <v>49942494</v>
      </c>
      <c r="G48" s="31"/>
    </row>
    <row r="49" spans="1:7" ht="72" x14ac:dyDescent="0.3">
      <c r="A49" s="30">
        <v>42</v>
      </c>
      <c r="B49" s="26" t="s">
        <v>145</v>
      </c>
      <c r="C49" s="27" t="s">
        <v>146</v>
      </c>
      <c r="D49" s="32" t="s">
        <v>147</v>
      </c>
      <c r="E49" s="28">
        <v>45183</v>
      </c>
      <c r="F49" s="33">
        <v>555669243</v>
      </c>
      <c r="G49" s="31"/>
    </row>
    <row r="50" spans="1:7" ht="15" thickBot="1" x14ac:dyDescent="0.35">
      <c r="A50" s="21"/>
      <c r="B50" s="22"/>
      <c r="C50" s="23"/>
      <c r="D50" s="24"/>
      <c r="E50" s="25"/>
      <c r="F50" s="29"/>
    </row>
    <row r="51" spans="1:7" ht="15" thickTop="1" x14ac:dyDescent="0.3"/>
    <row r="53" spans="1:7" x14ac:dyDescent="0.3">
      <c r="C53" s="11" t="s">
        <v>7</v>
      </c>
      <c r="D53" s="12">
        <f>+COUNT(A8:A50)</f>
        <v>42</v>
      </c>
    </row>
    <row r="55" spans="1:7" s="16" customFormat="1" x14ac:dyDescent="0.3">
      <c r="A55" s="3"/>
      <c r="B55" s="4"/>
      <c r="C55" s="11" t="s">
        <v>8</v>
      </c>
      <c r="D55" s="14">
        <f>SUM(F8:F50)</f>
        <v>1556144358915</v>
      </c>
      <c r="F55"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97B4-6847-4BAA-A45E-09364C8B4F5D}">
  <dimension ref="A1:G14"/>
  <sheetViews>
    <sheetView zoomScale="70" zoomScaleNormal="70" workbookViewId="0">
      <selection activeCell="B8" sqref="B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72" x14ac:dyDescent="0.3">
      <c r="A8" s="30">
        <v>1</v>
      </c>
      <c r="B8" s="26" t="s">
        <v>145</v>
      </c>
      <c r="C8" s="27" t="s">
        <v>146</v>
      </c>
      <c r="D8" s="32" t="s">
        <v>147</v>
      </c>
      <c r="E8" s="28">
        <v>45183</v>
      </c>
      <c r="F8" s="33">
        <v>555669243</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555669243</v>
      </c>
      <c r="F14"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4"/>
  <sheetViews>
    <sheetView zoomScale="70" zoomScaleNormal="70" workbookViewId="0">
      <selection activeCell="A8" sqref="A8:F8"/>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8" max="251" width="11.44140625"/>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262" max="507" width="11.44140625"/>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518" max="763" width="11.44140625"/>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774" max="1019" width="11.44140625"/>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030" max="1275" width="11.44140625"/>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286" max="1531" width="11.44140625"/>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542" max="1787" width="11.44140625"/>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1798" max="2043" width="11.44140625"/>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054" max="2299" width="11.44140625"/>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310" max="2555" width="11.44140625"/>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566" max="2811" width="11.44140625"/>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2822" max="3067" width="11.44140625"/>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078" max="3323" width="11.44140625"/>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334" max="3579" width="11.44140625"/>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590" max="3835" width="11.44140625"/>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3846" max="4091" width="11.44140625"/>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102" max="4347" width="11.44140625"/>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358" max="4603" width="11.44140625"/>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614" max="4859" width="11.44140625"/>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4870" max="5115" width="11.44140625"/>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126" max="5371" width="11.44140625"/>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382" max="5627" width="11.44140625"/>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638" max="5883" width="11.44140625"/>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5894" max="6139" width="11.44140625"/>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150" max="6395" width="11.44140625"/>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406" max="6651" width="11.44140625"/>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662" max="6907" width="11.44140625"/>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6918" max="7163" width="11.44140625"/>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174" max="7419" width="11.44140625"/>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430" max="7675" width="11.44140625"/>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686" max="7931" width="11.44140625"/>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7942" max="8187" width="11.44140625"/>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198" max="8443" width="11.44140625"/>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454" max="8699" width="11.44140625"/>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710" max="8955" width="11.44140625"/>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8966" max="9211" width="11.44140625"/>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222" max="9467" width="11.44140625"/>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478" max="9723" width="11.44140625"/>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734" max="9979" width="11.44140625"/>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9990" max="10235" width="11.44140625"/>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246" max="10491" width="11.44140625"/>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502" max="10747" width="11.44140625"/>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0758" max="11003" width="11.44140625"/>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014" max="11259" width="11.44140625"/>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270" max="11515" width="11.44140625"/>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526" max="11771" width="11.44140625"/>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1782" max="12027" width="11.44140625"/>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038" max="12283" width="11.44140625"/>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294" max="12539" width="11.44140625"/>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550" max="12795" width="11.44140625"/>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2806" max="13051" width="11.44140625"/>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062" max="13307" width="11.44140625"/>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318" max="13563" width="11.44140625"/>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574" max="13819" width="11.44140625"/>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3830" max="14075" width="11.44140625"/>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086" max="14331" width="11.44140625"/>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342" max="14587" width="11.44140625"/>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598" max="14843" width="11.44140625"/>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4854" max="15099" width="11.44140625"/>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110" max="15355" width="11.44140625"/>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366" max="15611" width="11.44140625"/>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622" max="15867" width="11.44140625"/>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5878" max="16123" width="11.44140625"/>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 min="16134" max="16384" width="11.44140625"/>
  </cols>
  <sheetData>
    <row r="1" spans="1:7" x14ac:dyDescent="0.3">
      <c r="A1" s="1" t="s">
        <v>0</v>
      </c>
      <c r="B1" s="1"/>
      <c r="C1" s="1"/>
      <c r="D1" s="1"/>
      <c r="E1" s="15"/>
      <c r="F1" s="1"/>
    </row>
    <row r="2" spans="1:7" x14ac:dyDescent="0.3">
      <c r="A2" s="1" t="s">
        <v>9</v>
      </c>
      <c r="B2" s="1"/>
      <c r="C2" s="1"/>
      <c r="D2" s="1"/>
      <c r="E2" s="15"/>
      <c r="F2" s="1"/>
    </row>
    <row r="3" spans="1:7" x14ac:dyDescent="0.3">
      <c r="A3" s="2" t="s">
        <v>11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14</v>
      </c>
      <c r="C8" s="27" t="s">
        <v>12</v>
      </c>
      <c r="D8" s="32" t="s">
        <v>15</v>
      </c>
      <c r="E8" s="28">
        <v>44946</v>
      </c>
      <c r="F8" s="33">
        <v>191552000</v>
      </c>
      <c r="G8" s="31"/>
    </row>
    <row r="9" spans="1:7" ht="15" thickBot="1" x14ac:dyDescent="0.35">
      <c r="A9" s="21"/>
      <c r="B9" s="22"/>
      <c r="C9" s="23"/>
      <c r="D9" s="24"/>
      <c r="E9" s="25"/>
      <c r="F9" s="29"/>
    </row>
    <row r="10" spans="1:7" ht="15" thickTop="1" x14ac:dyDescent="0.3"/>
    <row r="12" spans="1:7" x14ac:dyDescent="0.3">
      <c r="C12" s="11" t="s">
        <v>7</v>
      </c>
      <c r="D12" s="12">
        <f>+COUNT(A8:A9)</f>
        <v>1</v>
      </c>
    </row>
    <row r="14" spans="1:7" s="16" customFormat="1" x14ac:dyDescent="0.3">
      <c r="A14" s="3"/>
      <c r="B14" s="4"/>
      <c r="C14" s="11" t="s">
        <v>8</v>
      </c>
      <c r="D14" s="14">
        <f>SUM(F8:F9)</f>
        <v>191552000</v>
      </c>
      <c r="F14" s="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DAC6E-C233-40EB-A60D-2E69CF0115F8}">
  <dimension ref="A1:G14"/>
  <sheetViews>
    <sheetView zoomScale="70" zoomScaleNormal="70" workbookViewId="0">
      <selection activeCell="C32" sqref="C32"/>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16</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c r="B8" s="39" t="s">
        <v>17</v>
      </c>
      <c r="C8" s="40"/>
      <c r="D8" s="40"/>
      <c r="E8" s="40"/>
      <c r="F8" s="41"/>
      <c r="G8" s="31"/>
    </row>
    <row r="9" spans="1:7" ht="15" thickBot="1" x14ac:dyDescent="0.35">
      <c r="A9" s="21"/>
      <c r="B9" s="22"/>
      <c r="C9" s="23"/>
      <c r="D9" s="24"/>
      <c r="E9" s="25"/>
      <c r="F9" s="29"/>
    </row>
    <row r="10" spans="1:7" ht="15" thickTop="1" x14ac:dyDescent="0.3"/>
    <row r="12" spans="1:7" x14ac:dyDescent="0.3">
      <c r="C12" s="11" t="s">
        <v>7</v>
      </c>
      <c r="D12" s="12">
        <f>+COUNT(A8:A9)</f>
        <v>0</v>
      </c>
    </row>
    <row r="14" spans="1:7" s="16" customFormat="1" x14ac:dyDescent="0.3">
      <c r="A14" s="3"/>
      <c r="B14" s="4"/>
      <c r="C14" s="11" t="s">
        <v>8</v>
      </c>
      <c r="D14" s="14">
        <f>SUM(F8:F9)</f>
        <v>0</v>
      </c>
      <c r="F14" s="7"/>
    </row>
  </sheetData>
  <mergeCells count="1">
    <mergeCell ref="B8:F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F4C85-DD79-4116-9D69-1EB52AD0DA57}">
  <dimension ref="A1:G27"/>
  <sheetViews>
    <sheetView zoomScale="70" zoomScaleNormal="70" workbookViewId="0">
      <selection activeCell="B8" sqref="B8:F21"/>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18</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19</v>
      </c>
      <c r="C8" s="27" t="s">
        <v>34</v>
      </c>
      <c r="D8" s="32" t="s">
        <v>35</v>
      </c>
      <c r="E8" s="28">
        <v>44992</v>
      </c>
      <c r="F8" s="33">
        <v>81741814</v>
      </c>
      <c r="G8" s="31"/>
    </row>
    <row r="9" spans="1:7" x14ac:dyDescent="0.3">
      <c r="A9" s="30">
        <v>2</v>
      </c>
      <c r="B9" s="34" t="s">
        <v>20</v>
      </c>
      <c r="C9" s="35" t="s">
        <v>33</v>
      </c>
      <c r="D9" s="36" t="s">
        <v>36</v>
      </c>
      <c r="E9" s="37">
        <v>44994</v>
      </c>
      <c r="F9" s="38">
        <v>19999806</v>
      </c>
      <c r="G9" s="31"/>
    </row>
    <row r="10" spans="1:7" x14ac:dyDescent="0.3">
      <c r="A10" s="30">
        <v>3</v>
      </c>
      <c r="B10" s="34" t="s">
        <v>21</v>
      </c>
      <c r="C10" s="35" t="s">
        <v>37</v>
      </c>
      <c r="D10" s="36" t="s">
        <v>38</v>
      </c>
      <c r="E10" s="37">
        <v>44994</v>
      </c>
      <c r="F10" s="38">
        <v>2025145951</v>
      </c>
      <c r="G10" s="31"/>
    </row>
    <row r="11" spans="1:7" x14ac:dyDescent="0.3">
      <c r="A11" s="30">
        <v>4</v>
      </c>
      <c r="B11" s="34" t="s">
        <v>22</v>
      </c>
      <c r="C11" s="35" t="s">
        <v>39</v>
      </c>
      <c r="D11" s="36" t="s">
        <v>40</v>
      </c>
      <c r="E11" s="37">
        <v>44995</v>
      </c>
      <c r="F11" s="38">
        <v>1062524820</v>
      </c>
      <c r="G11" s="31"/>
    </row>
    <row r="12" spans="1:7" x14ac:dyDescent="0.3">
      <c r="A12" s="30">
        <v>5</v>
      </c>
      <c r="B12" s="34" t="s">
        <v>23</v>
      </c>
      <c r="C12" s="35" t="s">
        <v>41</v>
      </c>
      <c r="D12" s="36" t="s">
        <v>42</v>
      </c>
      <c r="E12" s="37">
        <v>44995</v>
      </c>
      <c r="F12" s="38">
        <v>536295652</v>
      </c>
      <c r="G12" s="31"/>
    </row>
    <row r="13" spans="1:7" x14ac:dyDescent="0.3">
      <c r="A13" s="30">
        <v>6</v>
      </c>
      <c r="B13" s="34" t="s">
        <v>24</v>
      </c>
      <c r="C13" s="35" t="s">
        <v>43</v>
      </c>
      <c r="D13" s="36" t="s">
        <v>44</v>
      </c>
      <c r="E13" s="37">
        <v>44995</v>
      </c>
      <c r="F13" s="38">
        <v>7192123272</v>
      </c>
      <c r="G13" s="31"/>
    </row>
    <row r="14" spans="1:7" ht="28.8" x14ac:dyDescent="0.3">
      <c r="A14" s="30">
        <v>7</v>
      </c>
      <c r="B14" s="34" t="s">
        <v>25</v>
      </c>
      <c r="C14" s="35" t="s">
        <v>45</v>
      </c>
      <c r="D14" s="36" t="s">
        <v>46</v>
      </c>
      <c r="E14" s="37">
        <v>44999</v>
      </c>
      <c r="F14" s="38">
        <v>1839108705</v>
      </c>
      <c r="G14" s="31"/>
    </row>
    <row r="15" spans="1:7" x14ac:dyDescent="0.3">
      <c r="A15" s="30">
        <v>8</v>
      </c>
      <c r="B15" s="34" t="s">
        <v>26</v>
      </c>
      <c r="C15" s="35" t="s">
        <v>47</v>
      </c>
      <c r="D15" s="36" t="s">
        <v>48</v>
      </c>
      <c r="E15" s="37">
        <v>44999</v>
      </c>
      <c r="F15" s="38">
        <v>24140460702</v>
      </c>
      <c r="G15" s="31"/>
    </row>
    <row r="16" spans="1:7" x14ac:dyDescent="0.3">
      <c r="A16" s="30">
        <v>9</v>
      </c>
      <c r="B16" s="34" t="s">
        <v>27</v>
      </c>
      <c r="C16" s="35" t="s">
        <v>49</v>
      </c>
      <c r="D16" s="36" t="s">
        <v>50</v>
      </c>
      <c r="E16" s="37">
        <v>45001</v>
      </c>
      <c r="F16" s="38">
        <v>243538817</v>
      </c>
      <c r="G16" s="31"/>
    </row>
    <row r="17" spans="1:7" ht="28.8" x14ac:dyDescent="0.3">
      <c r="A17" s="30">
        <v>10</v>
      </c>
      <c r="B17" s="34" t="s">
        <v>28</v>
      </c>
      <c r="C17" s="35" t="s">
        <v>51</v>
      </c>
      <c r="D17" s="36" t="s">
        <v>52</v>
      </c>
      <c r="E17" s="37">
        <v>45002</v>
      </c>
      <c r="F17" s="38">
        <v>2879979180</v>
      </c>
      <c r="G17" s="31"/>
    </row>
    <row r="18" spans="1:7" x14ac:dyDescent="0.3">
      <c r="A18" s="30">
        <v>11</v>
      </c>
      <c r="B18" s="34" t="s">
        <v>29</v>
      </c>
      <c r="C18" s="35" t="s">
        <v>53</v>
      </c>
      <c r="D18" s="36" t="s">
        <v>54</v>
      </c>
      <c r="E18" s="37">
        <v>45002</v>
      </c>
      <c r="F18" s="38">
        <v>9638325921</v>
      </c>
      <c r="G18" s="31"/>
    </row>
    <row r="19" spans="1:7" ht="28.8" x14ac:dyDescent="0.3">
      <c r="A19" s="30">
        <v>12</v>
      </c>
      <c r="B19" s="34" t="s">
        <v>30</v>
      </c>
      <c r="C19" s="35" t="s">
        <v>55</v>
      </c>
      <c r="D19" s="36" t="s">
        <v>56</v>
      </c>
      <c r="E19" s="37">
        <v>45002</v>
      </c>
      <c r="F19" s="38">
        <v>87998178902</v>
      </c>
      <c r="G19" s="31"/>
    </row>
    <row r="20" spans="1:7" x14ac:dyDescent="0.3">
      <c r="A20" s="30">
        <v>13</v>
      </c>
      <c r="B20" s="34" t="s">
        <v>31</v>
      </c>
      <c r="C20" s="35" t="s">
        <v>57</v>
      </c>
      <c r="D20" s="36" t="s">
        <v>58</v>
      </c>
      <c r="E20" s="37">
        <v>45014</v>
      </c>
      <c r="F20" s="38">
        <v>1354905492</v>
      </c>
      <c r="G20" s="31"/>
    </row>
    <row r="21" spans="1:7" ht="28.8" x14ac:dyDescent="0.3">
      <c r="A21" s="30">
        <v>14</v>
      </c>
      <c r="B21" s="34" t="s">
        <v>32</v>
      </c>
      <c r="C21" s="35" t="s">
        <v>59</v>
      </c>
      <c r="D21" s="36" t="s">
        <v>60</v>
      </c>
      <c r="E21" s="37">
        <v>45014</v>
      </c>
      <c r="F21" s="38">
        <v>10500897914</v>
      </c>
      <c r="G21" s="31"/>
    </row>
    <row r="22" spans="1:7" ht="15" thickBot="1" x14ac:dyDescent="0.35">
      <c r="A22" s="21"/>
      <c r="B22" s="22"/>
      <c r="C22" s="23"/>
      <c r="D22" s="24"/>
      <c r="E22" s="25"/>
      <c r="F22" s="29"/>
    </row>
    <row r="23" spans="1:7" ht="15" thickTop="1" x14ac:dyDescent="0.3"/>
    <row r="25" spans="1:7" x14ac:dyDescent="0.3">
      <c r="C25" s="11" t="s">
        <v>7</v>
      </c>
      <c r="D25" s="12">
        <f>+COUNT(A8:A22)</f>
        <v>14</v>
      </c>
    </row>
    <row r="27" spans="1:7" s="16" customFormat="1" x14ac:dyDescent="0.3">
      <c r="A27" s="3"/>
      <c r="B27" s="4"/>
      <c r="C27" s="11" t="s">
        <v>8</v>
      </c>
      <c r="D27" s="14">
        <f>SUM(F8:F22)</f>
        <v>149513226948</v>
      </c>
      <c r="F27" s="7"/>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A1C83-B6E3-4A3B-9996-22EFCA289C52}">
  <dimension ref="A1:G19"/>
  <sheetViews>
    <sheetView zoomScale="70" zoomScaleNormal="70" workbookViewId="0">
      <selection activeCell="C29" sqref="C2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61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62</v>
      </c>
      <c r="C8" s="27" t="s">
        <v>68</v>
      </c>
      <c r="D8" s="32" t="s">
        <v>74</v>
      </c>
      <c r="E8" s="28">
        <v>45021</v>
      </c>
      <c r="F8" s="33">
        <v>3148264</v>
      </c>
      <c r="G8" s="31"/>
    </row>
    <row r="9" spans="1:7" ht="43.2" x14ac:dyDescent="0.3">
      <c r="A9" s="30">
        <v>2</v>
      </c>
      <c r="B9" s="34" t="s">
        <v>63</v>
      </c>
      <c r="C9" s="35" t="s">
        <v>69</v>
      </c>
      <c r="D9" s="36" t="s">
        <v>75</v>
      </c>
      <c r="E9" s="37">
        <v>45026</v>
      </c>
      <c r="F9" s="38">
        <v>341838822928</v>
      </c>
      <c r="G9" s="31"/>
    </row>
    <row r="10" spans="1:7" ht="57.6" x14ac:dyDescent="0.3">
      <c r="A10" s="30">
        <v>3</v>
      </c>
      <c r="B10" s="34" t="s">
        <v>64</v>
      </c>
      <c r="C10" s="35" t="s">
        <v>70</v>
      </c>
      <c r="D10" s="36" t="s">
        <v>76</v>
      </c>
      <c r="E10" s="37">
        <v>45036</v>
      </c>
      <c r="F10" s="38">
        <v>22503518459</v>
      </c>
      <c r="G10" s="31"/>
    </row>
    <row r="11" spans="1:7" ht="43.2" x14ac:dyDescent="0.3">
      <c r="A11" s="30">
        <v>4</v>
      </c>
      <c r="B11" s="34" t="s">
        <v>65</v>
      </c>
      <c r="C11" s="35" t="s">
        <v>71</v>
      </c>
      <c r="D11" s="36" t="s">
        <v>77</v>
      </c>
      <c r="E11" s="37">
        <v>45040</v>
      </c>
      <c r="F11" s="38">
        <v>477834784322</v>
      </c>
      <c r="G11" s="31"/>
    </row>
    <row r="12" spans="1:7" ht="57.6" x14ac:dyDescent="0.3">
      <c r="A12" s="30">
        <v>5</v>
      </c>
      <c r="B12" s="34" t="s">
        <v>66</v>
      </c>
      <c r="C12" s="35" t="s">
        <v>72</v>
      </c>
      <c r="D12" s="36" t="s">
        <v>78</v>
      </c>
      <c r="E12" s="37">
        <v>45040</v>
      </c>
      <c r="F12" s="38">
        <v>499589297791</v>
      </c>
      <c r="G12" s="31"/>
    </row>
    <row r="13" spans="1:7" ht="28.8" x14ac:dyDescent="0.3">
      <c r="A13" s="30">
        <v>6</v>
      </c>
      <c r="B13" s="34" t="s">
        <v>67</v>
      </c>
      <c r="C13" s="35" t="s">
        <v>73</v>
      </c>
      <c r="D13" s="36" t="s">
        <v>79</v>
      </c>
      <c r="E13" s="37">
        <v>45041</v>
      </c>
      <c r="F13" s="38">
        <v>6765403</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1341776337167</v>
      </c>
      <c r="F19" s="7"/>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7D34-1321-4647-ABB3-12022E963B60}">
  <dimension ref="A1:G20"/>
  <sheetViews>
    <sheetView zoomScale="70" zoomScaleNormal="70" workbookViewId="0">
      <selection activeCell="B8" sqref="B8:F1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101</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28.8" x14ac:dyDescent="0.3">
      <c r="A8" s="30">
        <v>1</v>
      </c>
      <c r="B8" s="26" t="s">
        <v>80</v>
      </c>
      <c r="C8" s="27" t="s">
        <v>87</v>
      </c>
      <c r="D8" s="32" t="s">
        <v>94</v>
      </c>
      <c r="E8" s="28">
        <v>45050</v>
      </c>
      <c r="F8" s="33">
        <v>1715647773</v>
      </c>
      <c r="G8" s="31"/>
    </row>
    <row r="9" spans="1:7" ht="28.8" x14ac:dyDescent="0.3">
      <c r="A9" s="30">
        <v>2</v>
      </c>
      <c r="B9" s="34" t="s">
        <v>81</v>
      </c>
      <c r="C9" s="35" t="s">
        <v>88</v>
      </c>
      <c r="D9" s="36" t="s">
        <v>95</v>
      </c>
      <c r="E9" s="28">
        <v>45051</v>
      </c>
      <c r="F9" s="38">
        <v>76492546</v>
      </c>
      <c r="G9" s="31"/>
    </row>
    <row r="10" spans="1:7" ht="28.8" x14ac:dyDescent="0.3">
      <c r="A10" s="30">
        <v>3</v>
      </c>
      <c r="B10" s="34" t="s">
        <v>82</v>
      </c>
      <c r="C10" s="35" t="s">
        <v>89</v>
      </c>
      <c r="D10" s="36" t="s">
        <v>96</v>
      </c>
      <c r="E10" s="28">
        <v>45051</v>
      </c>
      <c r="F10" s="38">
        <v>5961900</v>
      </c>
      <c r="G10" s="31"/>
    </row>
    <row r="11" spans="1:7" ht="43.2" x14ac:dyDescent="0.3">
      <c r="A11" s="30">
        <v>4</v>
      </c>
      <c r="B11" s="34" t="s">
        <v>83</v>
      </c>
      <c r="C11" s="35" t="s">
        <v>90</v>
      </c>
      <c r="D11" s="36" t="s">
        <v>97</v>
      </c>
      <c r="E11" s="28">
        <v>45057</v>
      </c>
      <c r="F11" s="38">
        <v>28384241814</v>
      </c>
      <c r="G11" s="31"/>
    </row>
    <row r="12" spans="1:7" x14ac:dyDescent="0.3">
      <c r="A12" s="30">
        <v>5</v>
      </c>
      <c r="B12" s="34" t="s">
        <v>84</v>
      </c>
      <c r="C12" s="35" t="s">
        <v>91</v>
      </c>
      <c r="D12" s="36" t="s">
        <v>98</v>
      </c>
      <c r="E12" s="28">
        <v>45058</v>
      </c>
      <c r="F12" s="38">
        <v>39948300</v>
      </c>
      <c r="G12" s="31"/>
    </row>
    <row r="13" spans="1:7" ht="43.2" x14ac:dyDescent="0.3">
      <c r="A13" s="30">
        <v>6</v>
      </c>
      <c r="B13" s="34" t="s">
        <v>85</v>
      </c>
      <c r="C13" s="35" t="s">
        <v>92</v>
      </c>
      <c r="D13" s="36" t="s">
        <v>99</v>
      </c>
      <c r="E13" s="28">
        <v>45062</v>
      </c>
      <c r="F13" s="38">
        <v>31529824</v>
      </c>
      <c r="G13" s="31"/>
    </row>
    <row r="14" spans="1:7" ht="72" x14ac:dyDescent="0.3">
      <c r="A14" s="30">
        <v>7</v>
      </c>
      <c r="B14" s="34" t="s">
        <v>86</v>
      </c>
      <c r="C14" s="35" t="s">
        <v>93</v>
      </c>
      <c r="D14" s="36" t="s">
        <v>100</v>
      </c>
      <c r="E14" s="28">
        <v>45064</v>
      </c>
      <c r="F14" s="38">
        <v>1922439387</v>
      </c>
      <c r="G14" s="31"/>
    </row>
    <row r="15" spans="1:7" ht="15" thickBot="1" x14ac:dyDescent="0.35">
      <c r="A15" s="21"/>
      <c r="B15" s="22"/>
      <c r="C15" s="23"/>
      <c r="D15" s="24"/>
      <c r="E15" s="25"/>
      <c r="F15" s="29"/>
    </row>
    <row r="16" spans="1:7" ht="15" thickTop="1" x14ac:dyDescent="0.3"/>
    <row r="18" spans="1:6" x14ac:dyDescent="0.3">
      <c r="C18" s="11" t="s">
        <v>7</v>
      </c>
      <c r="D18" s="12">
        <f>+COUNT(A8:A15)</f>
        <v>7</v>
      </c>
    </row>
    <row r="20" spans="1:6" s="16" customFormat="1" x14ac:dyDescent="0.3">
      <c r="A20" s="3"/>
      <c r="B20" s="4"/>
      <c r="C20" s="11" t="s">
        <v>8</v>
      </c>
      <c r="D20" s="14">
        <f>SUM(F8:F15)</f>
        <v>32176261544</v>
      </c>
      <c r="F20" s="7"/>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8A0C7-EBA9-4619-A0BC-25DCA25106EC}">
  <dimension ref="A1:G18"/>
  <sheetViews>
    <sheetView zoomScale="70" zoomScaleNormal="70" workbookViewId="0">
      <selection activeCell="A4" sqref="A4"/>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117</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x14ac:dyDescent="0.3">
      <c r="A8" s="30">
        <v>1</v>
      </c>
      <c r="B8" s="26" t="s">
        <v>102</v>
      </c>
      <c r="C8" s="27" t="s">
        <v>107</v>
      </c>
      <c r="D8" s="32" t="s">
        <v>112</v>
      </c>
      <c r="E8" s="28">
        <v>45079</v>
      </c>
      <c r="F8" s="33">
        <v>414127021</v>
      </c>
      <c r="G8" s="31"/>
    </row>
    <row r="9" spans="1:7" ht="72" x14ac:dyDescent="0.3">
      <c r="A9" s="30">
        <v>2</v>
      </c>
      <c r="B9" s="34" t="s">
        <v>103</v>
      </c>
      <c r="C9" s="35" t="s">
        <v>108</v>
      </c>
      <c r="D9" s="36" t="s">
        <v>113</v>
      </c>
      <c r="E9" s="28">
        <v>45084</v>
      </c>
      <c r="F9" s="38">
        <v>377208306</v>
      </c>
      <c r="G9" s="31"/>
    </row>
    <row r="10" spans="1:7" ht="28.8" x14ac:dyDescent="0.3">
      <c r="A10" s="30">
        <v>3</v>
      </c>
      <c r="B10" s="34" t="s">
        <v>104</v>
      </c>
      <c r="C10" s="35" t="s">
        <v>109</v>
      </c>
      <c r="D10" s="36" t="s">
        <v>114</v>
      </c>
      <c r="E10" s="28">
        <v>45084</v>
      </c>
      <c r="F10" s="38">
        <v>470264000</v>
      </c>
      <c r="G10" s="31"/>
    </row>
    <row r="11" spans="1:7" ht="28.8" x14ac:dyDescent="0.3">
      <c r="A11" s="30">
        <v>4</v>
      </c>
      <c r="B11" s="34" t="s">
        <v>105</v>
      </c>
      <c r="C11" s="35" t="s">
        <v>110</v>
      </c>
      <c r="D11" s="36" t="s">
        <v>115</v>
      </c>
      <c r="E11" s="28">
        <v>45090</v>
      </c>
      <c r="F11" s="38">
        <v>61724769</v>
      </c>
      <c r="G11" s="31"/>
    </row>
    <row r="12" spans="1:7" ht="28.8" x14ac:dyDescent="0.3">
      <c r="A12" s="30">
        <v>5</v>
      </c>
      <c r="B12" s="34" t="s">
        <v>106</v>
      </c>
      <c r="C12" s="35" t="s">
        <v>111</v>
      </c>
      <c r="D12" s="36" t="s">
        <v>116</v>
      </c>
      <c r="E12" s="28">
        <v>45104</v>
      </c>
      <c r="F12" s="38">
        <v>395234668</v>
      </c>
      <c r="G12" s="31"/>
    </row>
    <row r="13" spans="1:7" ht="15" thickBot="1" x14ac:dyDescent="0.35">
      <c r="A13" s="21"/>
      <c r="B13" s="22"/>
      <c r="C13" s="23"/>
      <c r="D13" s="24"/>
      <c r="E13" s="25"/>
      <c r="F13" s="29"/>
    </row>
    <row r="14" spans="1:7" ht="15" thickTop="1" x14ac:dyDescent="0.3"/>
    <row r="16" spans="1:7" x14ac:dyDescent="0.3">
      <c r="C16" s="11" t="s">
        <v>7</v>
      </c>
      <c r="D16" s="12">
        <f>+COUNT(A8:A13)</f>
        <v>5</v>
      </c>
    </row>
    <row r="18" spans="1:6" s="16" customFormat="1" x14ac:dyDescent="0.3">
      <c r="A18" s="3"/>
      <c r="B18" s="4"/>
      <c r="C18" s="11" t="s">
        <v>8</v>
      </c>
      <c r="D18" s="14">
        <f>SUM(F8:F13)</f>
        <v>1718558764</v>
      </c>
      <c r="F18" s="7"/>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835C-324E-46B9-8C7D-CEC16B7F7141}">
  <dimension ref="A1:G15"/>
  <sheetViews>
    <sheetView zoomScale="70" zoomScaleNormal="70" workbookViewId="0">
      <selection activeCell="B8" sqref="B8:F9"/>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124</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57.6" x14ac:dyDescent="0.3">
      <c r="A8" s="30">
        <v>1</v>
      </c>
      <c r="B8" s="26" t="s">
        <v>118</v>
      </c>
      <c r="C8" s="27" t="s">
        <v>120</v>
      </c>
      <c r="D8" s="32" t="s">
        <v>122</v>
      </c>
      <c r="E8" s="28">
        <v>45135</v>
      </c>
      <c r="F8" s="33">
        <v>26413119467</v>
      </c>
      <c r="G8" s="31"/>
    </row>
    <row r="9" spans="1:7" ht="57.6" x14ac:dyDescent="0.3">
      <c r="A9" s="30">
        <v>2</v>
      </c>
      <c r="B9" s="34" t="s">
        <v>119</v>
      </c>
      <c r="C9" s="35" t="s">
        <v>121</v>
      </c>
      <c r="D9" s="36" t="s">
        <v>123</v>
      </c>
      <c r="E9" s="28">
        <v>45138</v>
      </c>
      <c r="F9" s="38">
        <v>559061286</v>
      </c>
      <c r="G9" s="31"/>
    </row>
    <row r="10" spans="1:7" ht="15" thickBot="1" x14ac:dyDescent="0.35">
      <c r="A10" s="21"/>
      <c r="B10" s="22"/>
      <c r="C10" s="23"/>
      <c r="D10" s="24"/>
      <c r="E10" s="25"/>
      <c r="F10" s="29"/>
    </row>
    <row r="11" spans="1:7" ht="15" thickTop="1" x14ac:dyDescent="0.3"/>
    <row r="13" spans="1:7" x14ac:dyDescent="0.3">
      <c r="C13" s="11" t="s">
        <v>7</v>
      </c>
      <c r="D13" s="12">
        <f>+COUNT(A8:A10)</f>
        <v>2</v>
      </c>
    </row>
    <row r="15" spans="1:7" s="16" customFormat="1" x14ac:dyDescent="0.3">
      <c r="A15" s="3"/>
      <c r="B15" s="4"/>
      <c r="C15" s="11" t="s">
        <v>8</v>
      </c>
      <c r="D15" s="14">
        <f>SUM(F8:F10)</f>
        <v>26972180753</v>
      </c>
      <c r="F15" s="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B5812-92B4-4C3D-91BE-1A5E0C3F9324}">
  <dimension ref="A1:G19"/>
  <sheetViews>
    <sheetView zoomScale="70" zoomScaleNormal="70" workbookViewId="0">
      <selection activeCell="B8" sqref="B8:F13"/>
    </sheetView>
  </sheetViews>
  <sheetFormatPr baseColWidth="10" defaultRowHeight="14.4" x14ac:dyDescent="0.3"/>
  <cols>
    <col min="1" max="1" width="6.6640625" style="3" customWidth="1"/>
    <col min="2" max="2" width="31.109375" style="4" bestFit="1" customWidth="1"/>
    <col min="3" max="3" width="97" style="13" customWidth="1"/>
    <col min="4" max="4" width="100" customWidth="1"/>
    <col min="5" max="5" width="23.109375" style="16" customWidth="1"/>
    <col min="6" max="6" width="23.6640625" style="7" customWidth="1"/>
    <col min="7" max="7" width="15.44140625" bestFit="1" customWidth="1"/>
    <col min="252" max="252" width="8.33203125" customWidth="1"/>
    <col min="253" max="253" width="22.33203125" customWidth="1"/>
    <col min="254" max="254" width="51.6640625" customWidth="1"/>
    <col min="255" max="255" width="67.6640625" customWidth="1"/>
    <col min="256" max="256" width="30.88671875" customWidth="1"/>
    <col min="257" max="257" width="27.44140625" customWidth="1"/>
    <col min="258" max="258" width="31.88671875" customWidth="1"/>
    <col min="259" max="259" width="0" hidden="1" customWidth="1"/>
    <col min="260" max="260" width="22.33203125" customWidth="1"/>
    <col min="261" max="261" width="15.44140625" bestFit="1" customWidth="1"/>
    <col min="508" max="508" width="8.33203125" customWidth="1"/>
    <col min="509" max="509" width="22.33203125" customWidth="1"/>
    <col min="510" max="510" width="51.6640625" customWidth="1"/>
    <col min="511" max="511" width="67.6640625" customWidth="1"/>
    <col min="512" max="512" width="30.88671875" customWidth="1"/>
    <col min="513" max="513" width="27.44140625" customWidth="1"/>
    <col min="514" max="514" width="31.88671875" customWidth="1"/>
    <col min="515" max="515" width="0" hidden="1" customWidth="1"/>
    <col min="516" max="516" width="22.33203125" customWidth="1"/>
    <col min="517" max="517" width="15.44140625" bestFit="1" customWidth="1"/>
    <col min="764" max="764" width="8.33203125" customWidth="1"/>
    <col min="765" max="765" width="22.33203125" customWidth="1"/>
    <col min="766" max="766" width="51.6640625" customWidth="1"/>
    <col min="767" max="767" width="67.6640625" customWidth="1"/>
    <col min="768" max="768" width="30.88671875" customWidth="1"/>
    <col min="769" max="769" width="27.44140625" customWidth="1"/>
    <col min="770" max="770" width="31.88671875" customWidth="1"/>
    <col min="771" max="771" width="0" hidden="1" customWidth="1"/>
    <col min="772" max="772" width="22.33203125" customWidth="1"/>
    <col min="773" max="773" width="15.44140625" bestFit="1" customWidth="1"/>
    <col min="1020" max="1020" width="8.33203125" customWidth="1"/>
    <col min="1021" max="1021" width="22.33203125" customWidth="1"/>
    <col min="1022" max="1022" width="51.6640625" customWidth="1"/>
    <col min="1023" max="1023" width="67.6640625" customWidth="1"/>
    <col min="1024" max="1024" width="30.88671875" customWidth="1"/>
    <col min="1025" max="1025" width="27.44140625" customWidth="1"/>
    <col min="1026" max="1026" width="31.88671875" customWidth="1"/>
    <col min="1027" max="1027" width="0" hidden="1" customWidth="1"/>
    <col min="1028" max="1028" width="22.33203125" customWidth="1"/>
    <col min="1029" max="1029" width="15.44140625" bestFit="1" customWidth="1"/>
    <col min="1276" max="1276" width="8.33203125" customWidth="1"/>
    <col min="1277" max="1277" width="22.33203125" customWidth="1"/>
    <col min="1278" max="1278" width="51.6640625" customWidth="1"/>
    <col min="1279" max="1279" width="67.6640625" customWidth="1"/>
    <col min="1280" max="1280" width="30.88671875" customWidth="1"/>
    <col min="1281" max="1281" width="27.44140625" customWidth="1"/>
    <col min="1282" max="1282" width="31.88671875" customWidth="1"/>
    <col min="1283" max="1283" width="0" hidden="1" customWidth="1"/>
    <col min="1284" max="1284" width="22.33203125" customWidth="1"/>
    <col min="1285" max="1285" width="15.44140625" bestFit="1" customWidth="1"/>
    <col min="1532" max="1532" width="8.33203125" customWidth="1"/>
    <col min="1533" max="1533" width="22.33203125" customWidth="1"/>
    <col min="1534" max="1534" width="51.6640625" customWidth="1"/>
    <col min="1535" max="1535" width="67.6640625" customWidth="1"/>
    <col min="1536" max="1536" width="30.88671875" customWidth="1"/>
    <col min="1537" max="1537" width="27.44140625" customWidth="1"/>
    <col min="1538" max="1538" width="31.88671875" customWidth="1"/>
    <col min="1539" max="1539" width="0" hidden="1" customWidth="1"/>
    <col min="1540" max="1540" width="22.33203125" customWidth="1"/>
    <col min="1541" max="1541" width="15.44140625" bestFit="1" customWidth="1"/>
    <col min="1788" max="1788" width="8.33203125" customWidth="1"/>
    <col min="1789" max="1789" width="22.33203125" customWidth="1"/>
    <col min="1790" max="1790" width="51.6640625" customWidth="1"/>
    <col min="1791" max="1791" width="67.6640625" customWidth="1"/>
    <col min="1792" max="1792" width="30.88671875" customWidth="1"/>
    <col min="1793" max="1793" width="27.44140625" customWidth="1"/>
    <col min="1794" max="1794" width="31.88671875" customWidth="1"/>
    <col min="1795" max="1795" width="0" hidden="1" customWidth="1"/>
    <col min="1796" max="1796" width="22.33203125" customWidth="1"/>
    <col min="1797" max="1797" width="15.44140625" bestFit="1" customWidth="1"/>
    <col min="2044" max="2044" width="8.33203125" customWidth="1"/>
    <col min="2045" max="2045" width="22.33203125" customWidth="1"/>
    <col min="2046" max="2046" width="51.6640625" customWidth="1"/>
    <col min="2047" max="2047" width="67.6640625" customWidth="1"/>
    <col min="2048" max="2048" width="30.88671875" customWidth="1"/>
    <col min="2049" max="2049" width="27.44140625" customWidth="1"/>
    <col min="2050" max="2050" width="31.88671875" customWidth="1"/>
    <col min="2051" max="2051" width="0" hidden="1" customWidth="1"/>
    <col min="2052" max="2052" width="22.33203125" customWidth="1"/>
    <col min="2053" max="2053" width="15.44140625" bestFit="1" customWidth="1"/>
    <col min="2300" max="2300" width="8.33203125" customWidth="1"/>
    <col min="2301" max="2301" width="22.33203125" customWidth="1"/>
    <col min="2302" max="2302" width="51.6640625" customWidth="1"/>
    <col min="2303" max="2303" width="67.6640625" customWidth="1"/>
    <col min="2304" max="2304" width="30.88671875" customWidth="1"/>
    <col min="2305" max="2305" width="27.44140625" customWidth="1"/>
    <col min="2306" max="2306" width="31.88671875" customWidth="1"/>
    <col min="2307" max="2307" width="0" hidden="1" customWidth="1"/>
    <col min="2308" max="2308" width="22.33203125" customWidth="1"/>
    <col min="2309" max="2309" width="15.44140625" bestFit="1" customWidth="1"/>
    <col min="2556" max="2556" width="8.33203125" customWidth="1"/>
    <col min="2557" max="2557" width="22.33203125" customWidth="1"/>
    <col min="2558" max="2558" width="51.6640625" customWidth="1"/>
    <col min="2559" max="2559" width="67.6640625" customWidth="1"/>
    <col min="2560" max="2560" width="30.88671875" customWidth="1"/>
    <col min="2561" max="2561" width="27.44140625" customWidth="1"/>
    <col min="2562" max="2562" width="31.88671875" customWidth="1"/>
    <col min="2563" max="2563" width="0" hidden="1" customWidth="1"/>
    <col min="2564" max="2564" width="22.33203125" customWidth="1"/>
    <col min="2565" max="2565" width="15.44140625" bestFit="1" customWidth="1"/>
    <col min="2812" max="2812" width="8.33203125" customWidth="1"/>
    <col min="2813" max="2813" width="22.33203125" customWidth="1"/>
    <col min="2814" max="2814" width="51.6640625" customWidth="1"/>
    <col min="2815" max="2815" width="67.6640625" customWidth="1"/>
    <col min="2816" max="2816" width="30.88671875" customWidth="1"/>
    <col min="2817" max="2817" width="27.44140625" customWidth="1"/>
    <col min="2818" max="2818" width="31.88671875" customWidth="1"/>
    <col min="2819" max="2819" width="0" hidden="1" customWidth="1"/>
    <col min="2820" max="2820" width="22.33203125" customWidth="1"/>
    <col min="2821" max="2821" width="15.44140625" bestFit="1" customWidth="1"/>
    <col min="3068" max="3068" width="8.33203125" customWidth="1"/>
    <col min="3069" max="3069" width="22.33203125" customWidth="1"/>
    <col min="3070" max="3070" width="51.6640625" customWidth="1"/>
    <col min="3071" max="3071" width="67.6640625" customWidth="1"/>
    <col min="3072" max="3072" width="30.88671875" customWidth="1"/>
    <col min="3073" max="3073" width="27.44140625" customWidth="1"/>
    <col min="3074" max="3074" width="31.88671875" customWidth="1"/>
    <col min="3075" max="3075" width="0" hidden="1" customWidth="1"/>
    <col min="3076" max="3076" width="22.33203125" customWidth="1"/>
    <col min="3077" max="3077" width="15.44140625" bestFit="1" customWidth="1"/>
    <col min="3324" max="3324" width="8.33203125" customWidth="1"/>
    <col min="3325" max="3325" width="22.33203125" customWidth="1"/>
    <col min="3326" max="3326" width="51.6640625" customWidth="1"/>
    <col min="3327" max="3327" width="67.6640625" customWidth="1"/>
    <col min="3328" max="3328" width="30.88671875" customWidth="1"/>
    <col min="3329" max="3329" width="27.44140625" customWidth="1"/>
    <col min="3330" max="3330" width="31.88671875" customWidth="1"/>
    <col min="3331" max="3331" width="0" hidden="1" customWidth="1"/>
    <col min="3332" max="3332" width="22.33203125" customWidth="1"/>
    <col min="3333" max="3333" width="15.44140625" bestFit="1" customWidth="1"/>
    <col min="3580" max="3580" width="8.33203125" customWidth="1"/>
    <col min="3581" max="3581" width="22.33203125" customWidth="1"/>
    <col min="3582" max="3582" width="51.6640625" customWidth="1"/>
    <col min="3583" max="3583" width="67.6640625" customWidth="1"/>
    <col min="3584" max="3584" width="30.88671875" customWidth="1"/>
    <col min="3585" max="3585" width="27.44140625" customWidth="1"/>
    <col min="3586" max="3586" width="31.88671875" customWidth="1"/>
    <col min="3587" max="3587" width="0" hidden="1" customWidth="1"/>
    <col min="3588" max="3588" width="22.33203125" customWidth="1"/>
    <col min="3589" max="3589" width="15.44140625" bestFit="1" customWidth="1"/>
    <col min="3836" max="3836" width="8.33203125" customWidth="1"/>
    <col min="3837" max="3837" width="22.33203125" customWidth="1"/>
    <col min="3838" max="3838" width="51.6640625" customWidth="1"/>
    <col min="3839" max="3839" width="67.6640625" customWidth="1"/>
    <col min="3840" max="3840" width="30.88671875" customWidth="1"/>
    <col min="3841" max="3841" width="27.44140625" customWidth="1"/>
    <col min="3842" max="3842" width="31.88671875" customWidth="1"/>
    <col min="3843" max="3843" width="0" hidden="1" customWidth="1"/>
    <col min="3844" max="3844" width="22.33203125" customWidth="1"/>
    <col min="3845" max="3845" width="15.44140625" bestFit="1" customWidth="1"/>
    <col min="4092" max="4092" width="8.33203125" customWidth="1"/>
    <col min="4093" max="4093" width="22.33203125" customWidth="1"/>
    <col min="4094" max="4094" width="51.6640625" customWidth="1"/>
    <col min="4095" max="4095" width="67.6640625" customWidth="1"/>
    <col min="4096" max="4096" width="30.88671875" customWidth="1"/>
    <col min="4097" max="4097" width="27.44140625" customWidth="1"/>
    <col min="4098" max="4098" width="31.88671875" customWidth="1"/>
    <col min="4099" max="4099" width="0" hidden="1" customWidth="1"/>
    <col min="4100" max="4100" width="22.33203125" customWidth="1"/>
    <col min="4101" max="4101" width="15.44140625" bestFit="1" customWidth="1"/>
    <col min="4348" max="4348" width="8.33203125" customWidth="1"/>
    <col min="4349" max="4349" width="22.33203125" customWidth="1"/>
    <col min="4350" max="4350" width="51.6640625" customWidth="1"/>
    <col min="4351" max="4351" width="67.6640625" customWidth="1"/>
    <col min="4352" max="4352" width="30.88671875" customWidth="1"/>
    <col min="4353" max="4353" width="27.44140625" customWidth="1"/>
    <col min="4354" max="4354" width="31.88671875" customWidth="1"/>
    <col min="4355" max="4355" width="0" hidden="1" customWidth="1"/>
    <col min="4356" max="4356" width="22.33203125" customWidth="1"/>
    <col min="4357" max="4357" width="15.44140625" bestFit="1" customWidth="1"/>
    <col min="4604" max="4604" width="8.33203125" customWidth="1"/>
    <col min="4605" max="4605" width="22.33203125" customWidth="1"/>
    <col min="4606" max="4606" width="51.6640625" customWidth="1"/>
    <col min="4607" max="4607" width="67.6640625" customWidth="1"/>
    <col min="4608" max="4608" width="30.88671875" customWidth="1"/>
    <col min="4609" max="4609" width="27.44140625" customWidth="1"/>
    <col min="4610" max="4610" width="31.88671875" customWidth="1"/>
    <col min="4611" max="4611" width="0" hidden="1" customWidth="1"/>
    <col min="4612" max="4612" width="22.33203125" customWidth="1"/>
    <col min="4613" max="4613" width="15.44140625" bestFit="1" customWidth="1"/>
    <col min="4860" max="4860" width="8.33203125" customWidth="1"/>
    <col min="4861" max="4861" width="22.33203125" customWidth="1"/>
    <col min="4862" max="4862" width="51.6640625" customWidth="1"/>
    <col min="4863" max="4863" width="67.6640625" customWidth="1"/>
    <col min="4864" max="4864" width="30.88671875" customWidth="1"/>
    <col min="4865" max="4865" width="27.44140625" customWidth="1"/>
    <col min="4866" max="4866" width="31.88671875" customWidth="1"/>
    <col min="4867" max="4867" width="0" hidden="1" customWidth="1"/>
    <col min="4868" max="4868" width="22.33203125" customWidth="1"/>
    <col min="4869" max="4869" width="15.44140625" bestFit="1" customWidth="1"/>
    <col min="5116" max="5116" width="8.33203125" customWidth="1"/>
    <col min="5117" max="5117" width="22.33203125" customWidth="1"/>
    <col min="5118" max="5118" width="51.6640625" customWidth="1"/>
    <col min="5119" max="5119" width="67.6640625" customWidth="1"/>
    <col min="5120" max="5120" width="30.88671875" customWidth="1"/>
    <col min="5121" max="5121" width="27.44140625" customWidth="1"/>
    <col min="5122" max="5122" width="31.88671875" customWidth="1"/>
    <col min="5123" max="5123" width="0" hidden="1" customWidth="1"/>
    <col min="5124" max="5124" width="22.33203125" customWidth="1"/>
    <col min="5125" max="5125" width="15.44140625" bestFit="1" customWidth="1"/>
    <col min="5372" max="5372" width="8.33203125" customWidth="1"/>
    <col min="5373" max="5373" width="22.33203125" customWidth="1"/>
    <col min="5374" max="5374" width="51.6640625" customWidth="1"/>
    <col min="5375" max="5375" width="67.6640625" customWidth="1"/>
    <col min="5376" max="5376" width="30.88671875" customWidth="1"/>
    <col min="5377" max="5377" width="27.44140625" customWidth="1"/>
    <col min="5378" max="5378" width="31.88671875" customWidth="1"/>
    <col min="5379" max="5379" width="0" hidden="1" customWidth="1"/>
    <col min="5380" max="5380" width="22.33203125" customWidth="1"/>
    <col min="5381" max="5381" width="15.44140625" bestFit="1" customWidth="1"/>
    <col min="5628" max="5628" width="8.33203125" customWidth="1"/>
    <col min="5629" max="5629" width="22.33203125" customWidth="1"/>
    <col min="5630" max="5630" width="51.6640625" customWidth="1"/>
    <col min="5631" max="5631" width="67.6640625" customWidth="1"/>
    <col min="5632" max="5632" width="30.88671875" customWidth="1"/>
    <col min="5633" max="5633" width="27.44140625" customWidth="1"/>
    <col min="5634" max="5634" width="31.88671875" customWidth="1"/>
    <col min="5635" max="5635" width="0" hidden="1" customWidth="1"/>
    <col min="5636" max="5636" width="22.33203125" customWidth="1"/>
    <col min="5637" max="5637" width="15.44140625" bestFit="1" customWidth="1"/>
    <col min="5884" max="5884" width="8.33203125" customWidth="1"/>
    <col min="5885" max="5885" width="22.33203125" customWidth="1"/>
    <col min="5886" max="5886" width="51.6640625" customWidth="1"/>
    <col min="5887" max="5887" width="67.6640625" customWidth="1"/>
    <col min="5888" max="5888" width="30.88671875" customWidth="1"/>
    <col min="5889" max="5889" width="27.44140625" customWidth="1"/>
    <col min="5890" max="5890" width="31.88671875" customWidth="1"/>
    <col min="5891" max="5891" width="0" hidden="1" customWidth="1"/>
    <col min="5892" max="5892" width="22.33203125" customWidth="1"/>
    <col min="5893" max="5893" width="15.44140625" bestFit="1" customWidth="1"/>
    <col min="6140" max="6140" width="8.33203125" customWidth="1"/>
    <col min="6141" max="6141" width="22.33203125" customWidth="1"/>
    <col min="6142" max="6142" width="51.6640625" customWidth="1"/>
    <col min="6143" max="6143" width="67.6640625" customWidth="1"/>
    <col min="6144" max="6144" width="30.88671875" customWidth="1"/>
    <col min="6145" max="6145" width="27.44140625" customWidth="1"/>
    <col min="6146" max="6146" width="31.88671875" customWidth="1"/>
    <col min="6147" max="6147" width="0" hidden="1" customWidth="1"/>
    <col min="6148" max="6148" width="22.33203125" customWidth="1"/>
    <col min="6149" max="6149" width="15.44140625" bestFit="1" customWidth="1"/>
    <col min="6396" max="6396" width="8.33203125" customWidth="1"/>
    <col min="6397" max="6397" width="22.33203125" customWidth="1"/>
    <col min="6398" max="6398" width="51.6640625" customWidth="1"/>
    <col min="6399" max="6399" width="67.6640625" customWidth="1"/>
    <col min="6400" max="6400" width="30.88671875" customWidth="1"/>
    <col min="6401" max="6401" width="27.44140625" customWidth="1"/>
    <col min="6402" max="6402" width="31.88671875" customWidth="1"/>
    <col min="6403" max="6403" width="0" hidden="1" customWidth="1"/>
    <col min="6404" max="6404" width="22.33203125" customWidth="1"/>
    <col min="6405" max="6405" width="15.44140625" bestFit="1" customWidth="1"/>
    <col min="6652" max="6652" width="8.33203125" customWidth="1"/>
    <col min="6653" max="6653" width="22.33203125" customWidth="1"/>
    <col min="6654" max="6654" width="51.6640625" customWidth="1"/>
    <col min="6655" max="6655" width="67.6640625" customWidth="1"/>
    <col min="6656" max="6656" width="30.88671875" customWidth="1"/>
    <col min="6657" max="6657" width="27.44140625" customWidth="1"/>
    <col min="6658" max="6658" width="31.88671875" customWidth="1"/>
    <col min="6659" max="6659" width="0" hidden="1" customWidth="1"/>
    <col min="6660" max="6660" width="22.33203125" customWidth="1"/>
    <col min="6661" max="6661" width="15.44140625" bestFit="1" customWidth="1"/>
    <col min="6908" max="6908" width="8.33203125" customWidth="1"/>
    <col min="6909" max="6909" width="22.33203125" customWidth="1"/>
    <col min="6910" max="6910" width="51.6640625" customWidth="1"/>
    <col min="6911" max="6911" width="67.6640625" customWidth="1"/>
    <col min="6912" max="6912" width="30.88671875" customWidth="1"/>
    <col min="6913" max="6913" width="27.44140625" customWidth="1"/>
    <col min="6914" max="6914" width="31.88671875" customWidth="1"/>
    <col min="6915" max="6915" width="0" hidden="1" customWidth="1"/>
    <col min="6916" max="6916" width="22.33203125" customWidth="1"/>
    <col min="6917" max="6917" width="15.44140625" bestFit="1" customWidth="1"/>
    <col min="7164" max="7164" width="8.33203125" customWidth="1"/>
    <col min="7165" max="7165" width="22.33203125" customWidth="1"/>
    <col min="7166" max="7166" width="51.6640625" customWidth="1"/>
    <col min="7167" max="7167" width="67.6640625" customWidth="1"/>
    <col min="7168" max="7168" width="30.88671875" customWidth="1"/>
    <col min="7169" max="7169" width="27.44140625" customWidth="1"/>
    <col min="7170" max="7170" width="31.88671875" customWidth="1"/>
    <col min="7171" max="7171" width="0" hidden="1" customWidth="1"/>
    <col min="7172" max="7172" width="22.33203125" customWidth="1"/>
    <col min="7173" max="7173" width="15.44140625" bestFit="1" customWidth="1"/>
    <col min="7420" max="7420" width="8.33203125" customWidth="1"/>
    <col min="7421" max="7421" width="22.33203125" customWidth="1"/>
    <col min="7422" max="7422" width="51.6640625" customWidth="1"/>
    <col min="7423" max="7423" width="67.6640625" customWidth="1"/>
    <col min="7424" max="7424" width="30.88671875" customWidth="1"/>
    <col min="7425" max="7425" width="27.44140625" customWidth="1"/>
    <col min="7426" max="7426" width="31.88671875" customWidth="1"/>
    <col min="7427" max="7427" width="0" hidden="1" customWidth="1"/>
    <col min="7428" max="7428" width="22.33203125" customWidth="1"/>
    <col min="7429" max="7429" width="15.44140625" bestFit="1" customWidth="1"/>
    <col min="7676" max="7676" width="8.33203125" customWidth="1"/>
    <col min="7677" max="7677" width="22.33203125" customWidth="1"/>
    <col min="7678" max="7678" width="51.6640625" customWidth="1"/>
    <col min="7679" max="7679" width="67.6640625" customWidth="1"/>
    <col min="7680" max="7680" width="30.88671875" customWidth="1"/>
    <col min="7681" max="7681" width="27.44140625" customWidth="1"/>
    <col min="7682" max="7682" width="31.88671875" customWidth="1"/>
    <col min="7683" max="7683" width="0" hidden="1" customWidth="1"/>
    <col min="7684" max="7684" width="22.33203125" customWidth="1"/>
    <col min="7685" max="7685" width="15.44140625" bestFit="1" customWidth="1"/>
    <col min="7932" max="7932" width="8.33203125" customWidth="1"/>
    <col min="7933" max="7933" width="22.33203125" customWidth="1"/>
    <col min="7934" max="7934" width="51.6640625" customWidth="1"/>
    <col min="7935" max="7935" width="67.6640625" customWidth="1"/>
    <col min="7936" max="7936" width="30.88671875" customWidth="1"/>
    <col min="7937" max="7937" width="27.44140625" customWidth="1"/>
    <col min="7938" max="7938" width="31.88671875" customWidth="1"/>
    <col min="7939" max="7939" width="0" hidden="1" customWidth="1"/>
    <col min="7940" max="7940" width="22.33203125" customWidth="1"/>
    <col min="7941" max="7941" width="15.44140625" bestFit="1" customWidth="1"/>
    <col min="8188" max="8188" width="8.33203125" customWidth="1"/>
    <col min="8189" max="8189" width="22.33203125" customWidth="1"/>
    <col min="8190" max="8190" width="51.6640625" customWidth="1"/>
    <col min="8191" max="8191" width="67.6640625" customWidth="1"/>
    <col min="8192" max="8192" width="30.88671875" customWidth="1"/>
    <col min="8193" max="8193" width="27.44140625" customWidth="1"/>
    <col min="8194" max="8194" width="31.88671875" customWidth="1"/>
    <col min="8195" max="8195" width="0" hidden="1" customWidth="1"/>
    <col min="8196" max="8196" width="22.33203125" customWidth="1"/>
    <col min="8197" max="8197" width="15.44140625" bestFit="1" customWidth="1"/>
    <col min="8444" max="8444" width="8.33203125" customWidth="1"/>
    <col min="8445" max="8445" width="22.33203125" customWidth="1"/>
    <col min="8446" max="8446" width="51.6640625" customWidth="1"/>
    <col min="8447" max="8447" width="67.6640625" customWidth="1"/>
    <col min="8448" max="8448" width="30.88671875" customWidth="1"/>
    <col min="8449" max="8449" width="27.44140625" customWidth="1"/>
    <col min="8450" max="8450" width="31.88671875" customWidth="1"/>
    <col min="8451" max="8451" width="0" hidden="1" customWidth="1"/>
    <col min="8452" max="8452" width="22.33203125" customWidth="1"/>
    <col min="8453" max="8453" width="15.44140625" bestFit="1" customWidth="1"/>
    <col min="8700" max="8700" width="8.33203125" customWidth="1"/>
    <col min="8701" max="8701" width="22.33203125" customWidth="1"/>
    <col min="8702" max="8702" width="51.6640625" customWidth="1"/>
    <col min="8703" max="8703" width="67.6640625" customWidth="1"/>
    <col min="8704" max="8704" width="30.88671875" customWidth="1"/>
    <col min="8705" max="8705" width="27.44140625" customWidth="1"/>
    <col min="8706" max="8706" width="31.88671875" customWidth="1"/>
    <col min="8707" max="8707" width="0" hidden="1" customWidth="1"/>
    <col min="8708" max="8708" width="22.33203125" customWidth="1"/>
    <col min="8709" max="8709" width="15.44140625" bestFit="1" customWidth="1"/>
    <col min="8956" max="8956" width="8.33203125" customWidth="1"/>
    <col min="8957" max="8957" width="22.33203125" customWidth="1"/>
    <col min="8958" max="8958" width="51.6640625" customWidth="1"/>
    <col min="8959" max="8959" width="67.6640625" customWidth="1"/>
    <col min="8960" max="8960" width="30.88671875" customWidth="1"/>
    <col min="8961" max="8961" width="27.44140625" customWidth="1"/>
    <col min="8962" max="8962" width="31.88671875" customWidth="1"/>
    <col min="8963" max="8963" width="0" hidden="1" customWidth="1"/>
    <col min="8964" max="8964" width="22.33203125" customWidth="1"/>
    <col min="8965" max="8965" width="15.44140625" bestFit="1" customWidth="1"/>
    <col min="9212" max="9212" width="8.33203125" customWidth="1"/>
    <col min="9213" max="9213" width="22.33203125" customWidth="1"/>
    <col min="9214" max="9214" width="51.6640625" customWidth="1"/>
    <col min="9215" max="9215" width="67.6640625" customWidth="1"/>
    <col min="9216" max="9216" width="30.88671875" customWidth="1"/>
    <col min="9217" max="9217" width="27.44140625" customWidth="1"/>
    <col min="9218" max="9218" width="31.88671875" customWidth="1"/>
    <col min="9219" max="9219" width="0" hidden="1" customWidth="1"/>
    <col min="9220" max="9220" width="22.33203125" customWidth="1"/>
    <col min="9221" max="9221" width="15.44140625" bestFit="1" customWidth="1"/>
    <col min="9468" max="9468" width="8.33203125" customWidth="1"/>
    <col min="9469" max="9469" width="22.33203125" customWidth="1"/>
    <col min="9470" max="9470" width="51.6640625" customWidth="1"/>
    <col min="9471" max="9471" width="67.6640625" customWidth="1"/>
    <col min="9472" max="9472" width="30.88671875" customWidth="1"/>
    <col min="9473" max="9473" width="27.44140625" customWidth="1"/>
    <col min="9474" max="9474" width="31.88671875" customWidth="1"/>
    <col min="9475" max="9475" width="0" hidden="1" customWidth="1"/>
    <col min="9476" max="9476" width="22.33203125" customWidth="1"/>
    <col min="9477" max="9477" width="15.44140625" bestFit="1" customWidth="1"/>
    <col min="9724" max="9724" width="8.33203125" customWidth="1"/>
    <col min="9725" max="9725" width="22.33203125" customWidth="1"/>
    <col min="9726" max="9726" width="51.6640625" customWidth="1"/>
    <col min="9727" max="9727" width="67.6640625" customWidth="1"/>
    <col min="9728" max="9728" width="30.88671875" customWidth="1"/>
    <col min="9729" max="9729" width="27.44140625" customWidth="1"/>
    <col min="9730" max="9730" width="31.88671875" customWidth="1"/>
    <col min="9731" max="9731" width="0" hidden="1" customWidth="1"/>
    <col min="9732" max="9732" width="22.33203125" customWidth="1"/>
    <col min="9733" max="9733" width="15.44140625" bestFit="1" customWidth="1"/>
    <col min="9980" max="9980" width="8.33203125" customWidth="1"/>
    <col min="9981" max="9981" width="22.33203125" customWidth="1"/>
    <col min="9982" max="9982" width="51.6640625" customWidth="1"/>
    <col min="9983" max="9983" width="67.6640625" customWidth="1"/>
    <col min="9984" max="9984" width="30.88671875" customWidth="1"/>
    <col min="9985" max="9985" width="27.44140625" customWidth="1"/>
    <col min="9986" max="9986" width="31.88671875" customWidth="1"/>
    <col min="9987" max="9987" width="0" hidden="1" customWidth="1"/>
    <col min="9988" max="9988" width="22.33203125" customWidth="1"/>
    <col min="9989" max="9989" width="15.44140625" bestFit="1" customWidth="1"/>
    <col min="10236" max="10236" width="8.33203125" customWidth="1"/>
    <col min="10237" max="10237" width="22.33203125" customWidth="1"/>
    <col min="10238" max="10238" width="51.6640625" customWidth="1"/>
    <col min="10239" max="10239" width="67.6640625" customWidth="1"/>
    <col min="10240" max="10240" width="30.88671875" customWidth="1"/>
    <col min="10241" max="10241" width="27.44140625" customWidth="1"/>
    <col min="10242" max="10242" width="31.88671875" customWidth="1"/>
    <col min="10243" max="10243" width="0" hidden="1" customWidth="1"/>
    <col min="10244" max="10244" width="22.33203125" customWidth="1"/>
    <col min="10245" max="10245" width="15.44140625" bestFit="1" customWidth="1"/>
    <col min="10492" max="10492" width="8.33203125" customWidth="1"/>
    <col min="10493" max="10493" width="22.33203125" customWidth="1"/>
    <col min="10494" max="10494" width="51.6640625" customWidth="1"/>
    <col min="10495" max="10495" width="67.6640625" customWidth="1"/>
    <col min="10496" max="10496" width="30.88671875" customWidth="1"/>
    <col min="10497" max="10497" width="27.44140625" customWidth="1"/>
    <col min="10498" max="10498" width="31.88671875" customWidth="1"/>
    <col min="10499" max="10499" width="0" hidden="1" customWidth="1"/>
    <col min="10500" max="10500" width="22.33203125" customWidth="1"/>
    <col min="10501" max="10501" width="15.44140625" bestFit="1" customWidth="1"/>
    <col min="10748" max="10748" width="8.33203125" customWidth="1"/>
    <col min="10749" max="10749" width="22.33203125" customWidth="1"/>
    <col min="10750" max="10750" width="51.6640625" customWidth="1"/>
    <col min="10751" max="10751" width="67.6640625" customWidth="1"/>
    <col min="10752" max="10752" width="30.88671875" customWidth="1"/>
    <col min="10753" max="10753" width="27.44140625" customWidth="1"/>
    <col min="10754" max="10754" width="31.88671875" customWidth="1"/>
    <col min="10755" max="10755" width="0" hidden="1" customWidth="1"/>
    <col min="10756" max="10756" width="22.33203125" customWidth="1"/>
    <col min="10757" max="10757" width="15.44140625" bestFit="1" customWidth="1"/>
    <col min="11004" max="11004" width="8.33203125" customWidth="1"/>
    <col min="11005" max="11005" width="22.33203125" customWidth="1"/>
    <col min="11006" max="11006" width="51.6640625" customWidth="1"/>
    <col min="11007" max="11007" width="67.6640625" customWidth="1"/>
    <col min="11008" max="11008" width="30.88671875" customWidth="1"/>
    <col min="11009" max="11009" width="27.44140625" customWidth="1"/>
    <col min="11010" max="11010" width="31.88671875" customWidth="1"/>
    <col min="11011" max="11011" width="0" hidden="1" customWidth="1"/>
    <col min="11012" max="11012" width="22.33203125" customWidth="1"/>
    <col min="11013" max="11013" width="15.44140625" bestFit="1" customWidth="1"/>
    <col min="11260" max="11260" width="8.33203125" customWidth="1"/>
    <col min="11261" max="11261" width="22.33203125" customWidth="1"/>
    <col min="11262" max="11262" width="51.6640625" customWidth="1"/>
    <col min="11263" max="11263" width="67.6640625" customWidth="1"/>
    <col min="11264" max="11264" width="30.88671875" customWidth="1"/>
    <col min="11265" max="11265" width="27.44140625" customWidth="1"/>
    <col min="11266" max="11266" width="31.88671875" customWidth="1"/>
    <col min="11267" max="11267" width="0" hidden="1" customWidth="1"/>
    <col min="11268" max="11268" width="22.33203125" customWidth="1"/>
    <col min="11269" max="11269" width="15.44140625" bestFit="1" customWidth="1"/>
    <col min="11516" max="11516" width="8.33203125" customWidth="1"/>
    <col min="11517" max="11517" width="22.33203125" customWidth="1"/>
    <col min="11518" max="11518" width="51.6640625" customWidth="1"/>
    <col min="11519" max="11519" width="67.6640625" customWidth="1"/>
    <col min="11520" max="11520" width="30.88671875" customWidth="1"/>
    <col min="11521" max="11521" width="27.44140625" customWidth="1"/>
    <col min="11522" max="11522" width="31.88671875" customWidth="1"/>
    <col min="11523" max="11523" width="0" hidden="1" customWidth="1"/>
    <col min="11524" max="11524" width="22.33203125" customWidth="1"/>
    <col min="11525" max="11525" width="15.44140625" bestFit="1" customWidth="1"/>
    <col min="11772" max="11772" width="8.33203125" customWidth="1"/>
    <col min="11773" max="11773" width="22.33203125" customWidth="1"/>
    <col min="11774" max="11774" width="51.6640625" customWidth="1"/>
    <col min="11775" max="11775" width="67.6640625" customWidth="1"/>
    <col min="11776" max="11776" width="30.88671875" customWidth="1"/>
    <col min="11777" max="11777" width="27.44140625" customWidth="1"/>
    <col min="11778" max="11778" width="31.88671875" customWidth="1"/>
    <col min="11779" max="11779" width="0" hidden="1" customWidth="1"/>
    <col min="11780" max="11780" width="22.33203125" customWidth="1"/>
    <col min="11781" max="11781" width="15.44140625" bestFit="1" customWidth="1"/>
    <col min="12028" max="12028" width="8.33203125" customWidth="1"/>
    <col min="12029" max="12029" width="22.33203125" customWidth="1"/>
    <col min="12030" max="12030" width="51.6640625" customWidth="1"/>
    <col min="12031" max="12031" width="67.6640625" customWidth="1"/>
    <col min="12032" max="12032" width="30.88671875" customWidth="1"/>
    <col min="12033" max="12033" width="27.44140625" customWidth="1"/>
    <col min="12034" max="12034" width="31.88671875" customWidth="1"/>
    <col min="12035" max="12035" width="0" hidden="1" customWidth="1"/>
    <col min="12036" max="12036" width="22.33203125" customWidth="1"/>
    <col min="12037" max="12037" width="15.44140625" bestFit="1" customWidth="1"/>
    <col min="12284" max="12284" width="8.33203125" customWidth="1"/>
    <col min="12285" max="12285" width="22.33203125" customWidth="1"/>
    <col min="12286" max="12286" width="51.6640625" customWidth="1"/>
    <col min="12287" max="12287" width="67.6640625" customWidth="1"/>
    <col min="12288" max="12288" width="30.88671875" customWidth="1"/>
    <col min="12289" max="12289" width="27.44140625" customWidth="1"/>
    <col min="12290" max="12290" width="31.88671875" customWidth="1"/>
    <col min="12291" max="12291" width="0" hidden="1" customWidth="1"/>
    <col min="12292" max="12292" width="22.33203125" customWidth="1"/>
    <col min="12293" max="12293" width="15.44140625" bestFit="1" customWidth="1"/>
    <col min="12540" max="12540" width="8.33203125" customWidth="1"/>
    <col min="12541" max="12541" width="22.33203125" customWidth="1"/>
    <col min="12542" max="12542" width="51.6640625" customWidth="1"/>
    <col min="12543" max="12543" width="67.6640625" customWidth="1"/>
    <col min="12544" max="12544" width="30.88671875" customWidth="1"/>
    <col min="12545" max="12545" width="27.44140625" customWidth="1"/>
    <col min="12546" max="12546" width="31.88671875" customWidth="1"/>
    <col min="12547" max="12547" width="0" hidden="1" customWidth="1"/>
    <col min="12548" max="12548" width="22.33203125" customWidth="1"/>
    <col min="12549" max="12549" width="15.44140625" bestFit="1" customWidth="1"/>
    <col min="12796" max="12796" width="8.33203125" customWidth="1"/>
    <col min="12797" max="12797" width="22.33203125" customWidth="1"/>
    <col min="12798" max="12798" width="51.6640625" customWidth="1"/>
    <col min="12799" max="12799" width="67.6640625" customWidth="1"/>
    <col min="12800" max="12800" width="30.88671875" customWidth="1"/>
    <col min="12801" max="12801" width="27.44140625" customWidth="1"/>
    <col min="12802" max="12802" width="31.88671875" customWidth="1"/>
    <col min="12803" max="12803" width="0" hidden="1" customWidth="1"/>
    <col min="12804" max="12804" width="22.33203125" customWidth="1"/>
    <col min="12805" max="12805" width="15.44140625" bestFit="1" customWidth="1"/>
    <col min="13052" max="13052" width="8.33203125" customWidth="1"/>
    <col min="13053" max="13053" width="22.33203125" customWidth="1"/>
    <col min="13054" max="13054" width="51.6640625" customWidth="1"/>
    <col min="13055" max="13055" width="67.6640625" customWidth="1"/>
    <col min="13056" max="13056" width="30.88671875" customWidth="1"/>
    <col min="13057" max="13057" width="27.44140625" customWidth="1"/>
    <col min="13058" max="13058" width="31.88671875" customWidth="1"/>
    <col min="13059" max="13059" width="0" hidden="1" customWidth="1"/>
    <col min="13060" max="13060" width="22.33203125" customWidth="1"/>
    <col min="13061" max="13061" width="15.44140625" bestFit="1" customWidth="1"/>
    <col min="13308" max="13308" width="8.33203125" customWidth="1"/>
    <col min="13309" max="13309" width="22.33203125" customWidth="1"/>
    <col min="13310" max="13310" width="51.6640625" customWidth="1"/>
    <col min="13311" max="13311" width="67.6640625" customWidth="1"/>
    <col min="13312" max="13312" width="30.88671875" customWidth="1"/>
    <col min="13313" max="13313" width="27.44140625" customWidth="1"/>
    <col min="13314" max="13314" width="31.88671875" customWidth="1"/>
    <col min="13315" max="13315" width="0" hidden="1" customWidth="1"/>
    <col min="13316" max="13316" width="22.33203125" customWidth="1"/>
    <col min="13317" max="13317" width="15.44140625" bestFit="1" customWidth="1"/>
    <col min="13564" max="13564" width="8.33203125" customWidth="1"/>
    <col min="13565" max="13565" width="22.33203125" customWidth="1"/>
    <col min="13566" max="13566" width="51.6640625" customWidth="1"/>
    <col min="13567" max="13567" width="67.6640625" customWidth="1"/>
    <col min="13568" max="13568" width="30.88671875" customWidth="1"/>
    <col min="13569" max="13569" width="27.44140625" customWidth="1"/>
    <col min="13570" max="13570" width="31.88671875" customWidth="1"/>
    <col min="13571" max="13571" width="0" hidden="1" customWidth="1"/>
    <col min="13572" max="13572" width="22.33203125" customWidth="1"/>
    <col min="13573" max="13573" width="15.44140625" bestFit="1" customWidth="1"/>
    <col min="13820" max="13820" width="8.33203125" customWidth="1"/>
    <col min="13821" max="13821" width="22.33203125" customWidth="1"/>
    <col min="13822" max="13822" width="51.6640625" customWidth="1"/>
    <col min="13823" max="13823" width="67.6640625" customWidth="1"/>
    <col min="13824" max="13824" width="30.88671875" customWidth="1"/>
    <col min="13825" max="13825" width="27.44140625" customWidth="1"/>
    <col min="13826" max="13826" width="31.88671875" customWidth="1"/>
    <col min="13827" max="13827" width="0" hidden="1" customWidth="1"/>
    <col min="13828" max="13828" width="22.33203125" customWidth="1"/>
    <col min="13829" max="13829" width="15.44140625" bestFit="1" customWidth="1"/>
    <col min="14076" max="14076" width="8.33203125" customWidth="1"/>
    <col min="14077" max="14077" width="22.33203125" customWidth="1"/>
    <col min="14078" max="14078" width="51.6640625" customWidth="1"/>
    <col min="14079" max="14079" width="67.6640625" customWidth="1"/>
    <col min="14080" max="14080" width="30.88671875" customWidth="1"/>
    <col min="14081" max="14081" width="27.44140625" customWidth="1"/>
    <col min="14082" max="14082" width="31.88671875" customWidth="1"/>
    <col min="14083" max="14083" width="0" hidden="1" customWidth="1"/>
    <col min="14084" max="14084" width="22.33203125" customWidth="1"/>
    <col min="14085" max="14085" width="15.44140625" bestFit="1" customWidth="1"/>
    <col min="14332" max="14332" width="8.33203125" customWidth="1"/>
    <col min="14333" max="14333" width="22.33203125" customWidth="1"/>
    <col min="14334" max="14334" width="51.6640625" customWidth="1"/>
    <col min="14335" max="14335" width="67.6640625" customWidth="1"/>
    <col min="14336" max="14336" width="30.88671875" customWidth="1"/>
    <col min="14337" max="14337" width="27.44140625" customWidth="1"/>
    <col min="14338" max="14338" width="31.88671875" customWidth="1"/>
    <col min="14339" max="14339" width="0" hidden="1" customWidth="1"/>
    <col min="14340" max="14340" width="22.33203125" customWidth="1"/>
    <col min="14341" max="14341" width="15.44140625" bestFit="1" customWidth="1"/>
    <col min="14588" max="14588" width="8.33203125" customWidth="1"/>
    <col min="14589" max="14589" width="22.33203125" customWidth="1"/>
    <col min="14590" max="14590" width="51.6640625" customWidth="1"/>
    <col min="14591" max="14591" width="67.6640625" customWidth="1"/>
    <col min="14592" max="14592" width="30.88671875" customWidth="1"/>
    <col min="14593" max="14593" width="27.44140625" customWidth="1"/>
    <col min="14594" max="14594" width="31.88671875" customWidth="1"/>
    <col min="14595" max="14595" width="0" hidden="1" customWidth="1"/>
    <col min="14596" max="14596" width="22.33203125" customWidth="1"/>
    <col min="14597" max="14597" width="15.44140625" bestFit="1" customWidth="1"/>
    <col min="14844" max="14844" width="8.33203125" customWidth="1"/>
    <col min="14845" max="14845" width="22.33203125" customWidth="1"/>
    <col min="14846" max="14846" width="51.6640625" customWidth="1"/>
    <col min="14847" max="14847" width="67.6640625" customWidth="1"/>
    <col min="14848" max="14848" width="30.88671875" customWidth="1"/>
    <col min="14849" max="14849" width="27.44140625" customWidth="1"/>
    <col min="14850" max="14850" width="31.88671875" customWidth="1"/>
    <col min="14851" max="14851" width="0" hidden="1" customWidth="1"/>
    <col min="14852" max="14852" width="22.33203125" customWidth="1"/>
    <col min="14853" max="14853" width="15.44140625" bestFit="1" customWidth="1"/>
    <col min="15100" max="15100" width="8.33203125" customWidth="1"/>
    <col min="15101" max="15101" width="22.33203125" customWidth="1"/>
    <col min="15102" max="15102" width="51.6640625" customWidth="1"/>
    <col min="15103" max="15103" width="67.6640625" customWidth="1"/>
    <col min="15104" max="15104" width="30.88671875" customWidth="1"/>
    <col min="15105" max="15105" width="27.44140625" customWidth="1"/>
    <col min="15106" max="15106" width="31.88671875" customWidth="1"/>
    <col min="15107" max="15107" width="0" hidden="1" customWidth="1"/>
    <col min="15108" max="15108" width="22.33203125" customWidth="1"/>
    <col min="15109" max="15109" width="15.44140625" bestFit="1" customWidth="1"/>
    <col min="15356" max="15356" width="8.33203125" customWidth="1"/>
    <col min="15357" max="15357" width="22.33203125" customWidth="1"/>
    <col min="15358" max="15358" width="51.6640625" customWidth="1"/>
    <col min="15359" max="15359" width="67.6640625" customWidth="1"/>
    <col min="15360" max="15360" width="30.88671875" customWidth="1"/>
    <col min="15361" max="15361" width="27.44140625" customWidth="1"/>
    <col min="15362" max="15362" width="31.88671875" customWidth="1"/>
    <col min="15363" max="15363" width="0" hidden="1" customWidth="1"/>
    <col min="15364" max="15364" width="22.33203125" customWidth="1"/>
    <col min="15365" max="15365" width="15.44140625" bestFit="1" customWidth="1"/>
    <col min="15612" max="15612" width="8.33203125" customWidth="1"/>
    <col min="15613" max="15613" width="22.33203125" customWidth="1"/>
    <col min="15614" max="15614" width="51.6640625" customWidth="1"/>
    <col min="15615" max="15615" width="67.6640625" customWidth="1"/>
    <col min="15616" max="15616" width="30.88671875" customWidth="1"/>
    <col min="15617" max="15617" width="27.44140625" customWidth="1"/>
    <col min="15618" max="15618" width="31.88671875" customWidth="1"/>
    <col min="15619" max="15619" width="0" hidden="1" customWidth="1"/>
    <col min="15620" max="15620" width="22.33203125" customWidth="1"/>
    <col min="15621" max="15621" width="15.44140625" bestFit="1" customWidth="1"/>
    <col min="15868" max="15868" width="8.33203125" customWidth="1"/>
    <col min="15869" max="15869" width="22.33203125" customWidth="1"/>
    <col min="15870" max="15870" width="51.6640625" customWidth="1"/>
    <col min="15871" max="15871" width="67.6640625" customWidth="1"/>
    <col min="15872" max="15872" width="30.88671875" customWidth="1"/>
    <col min="15873" max="15873" width="27.44140625" customWidth="1"/>
    <col min="15874" max="15874" width="31.88671875" customWidth="1"/>
    <col min="15875" max="15875" width="0" hidden="1" customWidth="1"/>
    <col min="15876" max="15876" width="22.33203125" customWidth="1"/>
    <col min="15877" max="15877" width="15.44140625" bestFit="1" customWidth="1"/>
    <col min="16124" max="16124" width="8.33203125" customWidth="1"/>
    <col min="16125" max="16125" width="22.33203125" customWidth="1"/>
    <col min="16126" max="16126" width="51.6640625" customWidth="1"/>
    <col min="16127" max="16127" width="67.6640625" customWidth="1"/>
    <col min="16128" max="16128" width="30.88671875" customWidth="1"/>
    <col min="16129" max="16129" width="27.44140625" customWidth="1"/>
    <col min="16130" max="16130" width="31.88671875" customWidth="1"/>
    <col min="16131" max="16131" width="0" hidden="1" customWidth="1"/>
    <col min="16132" max="16132" width="22.33203125" customWidth="1"/>
    <col min="16133" max="16133" width="15.44140625" bestFit="1" customWidth="1"/>
  </cols>
  <sheetData>
    <row r="1" spans="1:7" x14ac:dyDescent="0.3">
      <c r="A1" s="1" t="s">
        <v>0</v>
      </c>
      <c r="B1" s="1"/>
      <c r="C1" s="1"/>
      <c r="D1" s="1"/>
      <c r="E1" s="15"/>
      <c r="F1" s="1"/>
    </row>
    <row r="2" spans="1:7" x14ac:dyDescent="0.3">
      <c r="A2" s="1" t="s">
        <v>9</v>
      </c>
      <c r="B2" s="1"/>
      <c r="C2" s="1"/>
      <c r="D2" s="1"/>
      <c r="E2" s="15"/>
      <c r="F2" s="1"/>
    </row>
    <row r="3" spans="1:7" x14ac:dyDescent="0.3">
      <c r="A3" s="2" t="s">
        <v>143</v>
      </c>
      <c r="B3" s="2"/>
      <c r="C3" s="2"/>
      <c r="D3" s="2"/>
      <c r="E3" s="15"/>
      <c r="F3" s="2"/>
    </row>
    <row r="4" spans="1:7" x14ac:dyDescent="0.3">
      <c r="A4" s="2" t="s">
        <v>13</v>
      </c>
      <c r="B4" s="2"/>
      <c r="C4" s="2"/>
      <c r="D4" s="2"/>
      <c r="E4" s="15"/>
      <c r="F4" s="2"/>
    </row>
    <row r="5" spans="1:7" x14ac:dyDescent="0.3">
      <c r="C5" s="5"/>
      <c r="D5" s="6"/>
    </row>
    <row r="6" spans="1:7" s="10" customFormat="1" ht="15" thickBot="1" x14ac:dyDescent="0.35">
      <c r="A6" s="8"/>
      <c r="B6" s="8"/>
      <c r="C6" s="8"/>
      <c r="D6" s="8"/>
      <c r="E6" s="17"/>
      <c r="F6" s="9"/>
    </row>
    <row r="7" spans="1:7" s="10" customFormat="1" ht="36" customHeight="1" thickTop="1" x14ac:dyDescent="0.3">
      <c r="A7" s="18" t="s">
        <v>2</v>
      </c>
      <c r="B7" s="19" t="s">
        <v>3</v>
      </c>
      <c r="C7" s="19" t="s">
        <v>4</v>
      </c>
      <c r="D7" s="19" t="s">
        <v>5</v>
      </c>
      <c r="E7" s="19" t="s">
        <v>10</v>
      </c>
      <c r="F7" s="20" t="s">
        <v>6</v>
      </c>
    </row>
    <row r="8" spans="1:7" ht="43.2" x14ac:dyDescent="0.3">
      <c r="A8" s="30">
        <v>1</v>
      </c>
      <c r="B8" s="26" t="s">
        <v>125</v>
      </c>
      <c r="C8" s="27" t="s">
        <v>126</v>
      </c>
      <c r="D8" s="32" t="s">
        <v>137</v>
      </c>
      <c r="E8" s="28">
        <v>45140</v>
      </c>
      <c r="F8" s="33">
        <v>255754390</v>
      </c>
      <c r="G8" s="31"/>
    </row>
    <row r="9" spans="1:7" ht="57.6" x14ac:dyDescent="0.3">
      <c r="A9" s="30">
        <v>2</v>
      </c>
      <c r="B9" s="34" t="s">
        <v>127</v>
      </c>
      <c r="C9" s="35" t="s">
        <v>128</v>
      </c>
      <c r="D9" s="36" t="s">
        <v>138</v>
      </c>
      <c r="E9" s="28">
        <v>45147</v>
      </c>
      <c r="F9" s="38">
        <v>999990697</v>
      </c>
      <c r="G9" s="31"/>
    </row>
    <row r="10" spans="1:7" ht="43.2" x14ac:dyDescent="0.3">
      <c r="A10" s="30">
        <v>3</v>
      </c>
      <c r="B10" s="34" t="s">
        <v>129</v>
      </c>
      <c r="C10" s="35" t="s">
        <v>130</v>
      </c>
      <c r="D10" s="36" t="s">
        <v>139</v>
      </c>
      <c r="E10" s="28">
        <v>45149</v>
      </c>
      <c r="F10" s="38">
        <v>17402277</v>
      </c>
      <c r="G10" s="31"/>
    </row>
    <row r="11" spans="1:7" ht="28.8" x14ac:dyDescent="0.3">
      <c r="A11" s="30">
        <v>4</v>
      </c>
      <c r="B11" s="34" t="s">
        <v>131</v>
      </c>
      <c r="C11" s="35" t="s">
        <v>132</v>
      </c>
      <c r="D11" s="36" t="s">
        <v>140</v>
      </c>
      <c r="E11" s="28">
        <v>45153</v>
      </c>
      <c r="F11" s="38">
        <v>1905534554</v>
      </c>
      <c r="G11" s="31"/>
    </row>
    <row r="12" spans="1:7" ht="28.8" x14ac:dyDescent="0.3">
      <c r="A12" s="30">
        <v>5</v>
      </c>
      <c r="B12" s="34" t="s">
        <v>133</v>
      </c>
      <c r="C12" s="35" t="s">
        <v>134</v>
      </c>
      <c r="D12" s="36" t="s">
        <v>141</v>
      </c>
      <c r="E12" s="28">
        <v>45154</v>
      </c>
      <c r="F12" s="38">
        <v>11948084</v>
      </c>
      <c r="G12" s="31"/>
    </row>
    <row r="13" spans="1:7" ht="72" x14ac:dyDescent="0.3">
      <c r="A13" s="30">
        <v>6</v>
      </c>
      <c r="B13" s="34" t="s">
        <v>135</v>
      </c>
      <c r="C13" s="35" t="s">
        <v>136</v>
      </c>
      <c r="D13" s="36" t="s">
        <v>142</v>
      </c>
      <c r="E13" s="28">
        <v>45161</v>
      </c>
      <c r="F13" s="38">
        <v>49942494</v>
      </c>
      <c r="G13" s="31"/>
    </row>
    <row r="14" spans="1:7" ht="15" thickBot="1" x14ac:dyDescent="0.35">
      <c r="A14" s="21"/>
      <c r="B14" s="22"/>
      <c r="C14" s="23"/>
      <c r="D14" s="24"/>
      <c r="E14" s="25"/>
      <c r="F14" s="29"/>
    </row>
    <row r="15" spans="1:7" ht="15" thickTop="1" x14ac:dyDescent="0.3"/>
    <row r="17" spans="1:6" x14ac:dyDescent="0.3">
      <c r="C17" s="11" t="s">
        <v>7</v>
      </c>
      <c r="D17" s="12">
        <f>+COUNT(A8:A14)</f>
        <v>6</v>
      </c>
    </row>
    <row r="19" spans="1:6" s="16" customFormat="1" x14ac:dyDescent="0.3">
      <c r="A19" s="3"/>
      <c r="B19" s="4"/>
      <c r="C19" s="11" t="s">
        <v>8</v>
      </c>
      <c r="D19" s="14">
        <f>SUM(F8:F14)</f>
        <v>3240572496</v>
      </c>
      <c r="F19"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ADJUDICADOS CONS</vt:lpstr>
      <vt:lpstr>ADJ ENERO</vt:lpstr>
      <vt:lpstr>ADJ FEBRERO</vt:lpstr>
      <vt:lpstr>ADJ MARZO</vt:lpstr>
      <vt:lpstr>ADJ ABRIL</vt:lpstr>
      <vt:lpstr>ADJ MAYO</vt:lpstr>
      <vt:lpstr>ADJ JUNIO</vt:lpstr>
      <vt:lpstr>ADJ JULIO</vt:lpstr>
      <vt:lpstr>ADJ AGOSTO</vt:lpstr>
      <vt:lpstr>ADJ SEPTIEMBRE</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Diego Alexander  Galeano Perdomo</cp:lastModifiedBy>
  <cp:lastPrinted>2016-03-08T14:46:35Z</cp:lastPrinted>
  <dcterms:created xsi:type="dcterms:W3CDTF">2013-01-14T13:53:18Z</dcterms:created>
  <dcterms:modified xsi:type="dcterms:W3CDTF">2023-10-10T15:39:28Z</dcterms:modified>
</cp:coreProperties>
</file>